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024" yWindow="0" windowWidth="21660" windowHeight="13176"/>
  </bookViews>
  <sheets>
    <sheet name="AHP Example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06" i="1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C98"/>
  <c r="D9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8"/>
  <c r="B507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4"/>
  <c r="B473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40"/>
  <c r="B439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6"/>
  <c r="B405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2"/>
  <c r="B371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8"/>
  <c r="B337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4"/>
  <c r="B303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70"/>
  <c r="B269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6"/>
  <c r="B235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2"/>
  <c r="B201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8"/>
  <c r="B167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4"/>
  <c r="B133"/>
  <c r="B117"/>
  <c r="B118"/>
  <c r="B119"/>
  <c r="B120"/>
  <c r="B121"/>
  <c r="B122"/>
  <c r="B123"/>
  <c r="B124"/>
  <c r="B125"/>
  <c r="B126"/>
  <c r="B127"/>
  <c r="B128"/>
  <c r="B101"/>
  <c r="B102"/>
  <c r="B103"/>
  <c r="B104"/>
  <c r="B105"/>
  <c r="B106"/>
  <c r="B107"/>
  <c r="B108"/>
  <c r="B109"/>
  <c r="B110"/>
  <c r="B111"/>
  <c r="B112"/>
  <c r="B113"/>
  <c r="B114"/>
  <c r="B115"/>
  <c r="B116"/>
  <c r="B100"/>
  <c r="B99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51"/>
  <c r="B50"/>
  <c r="AE536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<sst xmlns="http://schemas.openxmlformats.org/spreadsheetml/2006/main" count="91" uniqueCount="61">
  <si>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</si>
  <si>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</si>
  <si>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</si>
  <si>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</si>
  <si>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</si>
  <si>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</si>
  <si>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</si>
  <si>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</si>
  <si>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</si>
  <si>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</si>
  <si>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</si>
  <si>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</si>
  <si>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</si>
  <si>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</si>
  <si>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</si>
  <si>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</si>
  <si>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</si>
  <si>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</si>
  <si>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</si>
  <si>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</si>
  <si>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</si>
  <si>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</si>
  <si>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</si>
  <si>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</si>
  <si>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</si>
  <si>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</si>
  <si>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</si>
  <si>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</si>
  <si>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Psych</t>
    <phoneticPr fontId="9" type="noConversion"/>
  </si>
  <si>
    <t>Estimation Toolkit for Item Response Models</t>
    <phoneticPr fontId="9" type="noConversion"/>
  </si>
  <si>
    <t>jMetrik</t>
    <phoneticPr fontId="9" type="noConversion"/>
  </si>
  <si>
    <t>ConstructMap</t>
    <phoneticPr fontId="9" type="noConversion"/>
  </si>
  <si>
    <t>TAP: Test Analysis Program</t>
    <phoneticPr fontId="9" type="noConversion"/>
  </si>
  <si>
    <t>DIF-Pack</t>
    <phoneticPr fontId="9" type="noConversion"/>
  </si>
  <si>
    <t>DIM-Pack</t>
    <phoneticPr fontId="9" type="noConversion"/>
  </si>
  <si>
    <t>ResidPlots-2</t>
    <phoneticPr fontId="9" type="noConversion"/>
  </si>
  <si>
    <t>WinGen3</t>
    <phoneticPr fontId="9" type="noConversion"/>
  </si>
  <si>
    <t>IRTEQ</t>
    <phoneticPr fontId="9" type="noConversion"/>
  </si>
  <si>
    <t>PARAM</t>
    <phoneticPr fontId="9" type="noConversion"/>
  </si>
  <si>
    <t>IATA</t>
    <phoneticPr fontId="9" type="noConversion"/>
  </si>
  <si>
    <t>MINISTEP</t>
    <phoneticPr fontId="9" type="noConversion"/>
  </si>
  <si>
    <t>MINIFAC</t>
    <phoneticPr fontId="9" type="noConversion"/>
  </si>
  <si>
    <t>flexMIRT</t>
    <phoneticPr fontId="9" type="noConversion"/>
  </si>
  <si>
    <t>eRm</t>
    <phoneticPr fontId="9" type="noConversion"/>
  </si>
  <si>
    <t>mixRasch</t>
    <phoneticPr fontId="9" type="noConversion"/>
  </si>
  <si>
    <t>irr</t>
    <phoneticPr fontId="9" type="noConversion"/>
  </si>
  <si>
    <t>nFactors</t>
    <phoneticPr fontId="9" type="noConversion"/>
  </si>
  <si>
    <t>coda</t>
    <phoneticPr fontId="9" type="noConversion"/>
  </si>
  <si>
    <t>VGAM</t>
    <phoneticPr fontId="9" type="noConversion"/>
  </si>
  <si>
    <t>TAM</t>
    <phoneticPr fontId="9" type="noConversion"/>
  </si>
  <si>
    <t>psychometric</t>
    <phoneticPr fontId="9" type="noConversion"/>
  </si>
  <si>
    <t>ltm</t>
    <phoneticPr fontId="9" type="noConversion"/>
  </si>
  <si>
    <t>anacor</t>
    <phoneticPr fontId="9" type="noConversion"/>
  </si>
  <si>
    <t>FAiR</t>
    <phoneticPr fontId="9" type="noConversion"/>
  </si>
  <si>
    <t>lavaan</t>
    <phoneticPr fontId="9" type="noConversion"/>
  </si>
  <si>
    <t>lme4</t>
    <phoneticPr fontId="9" type="noConversion"/>
  </si>
  <si>
    <t>mokken</t>
    <phoneticPr fontId="9" type="noConversion"/>
  </si>
  <si>
    <t>SCPPNT</t>
    <phoneticPr fontId="9" type="noConversion"/>
  </si>
  <si>
    <t>Original AHP Excel file from:</t>
  </si>
  <si>
    <t>http://orion.asu.edu/Additional%20Reading/AHP_Example.xls</t>
  </si>
  <si>
    <t>Thanks for Adam's effort in making this version of template</t>
  </si>
</sst>
</file>

<file path=xl/styles.xml><?xml version="1.0" encoding="utf-8"?>
<styleSheet xmlns="http://schemas.openxmlformats.org/spreadsheetml/2006/main">
  <numFmts count="1">
    <numFmt numFmtId="176" formatCode="0.000"/>
  </numFmts>
  <fonts count="10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name val="Calibri"/>
    </font>
    <font>
      <sz val="12"/>
      <color rgb="FF000000"/>
      <name val="宋体"/>
      <family val="2"/>
      <scheme val="minor"/>
    </font>
    <font>
      <sz val="12"/>
      <name val="宋体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Alignment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Installability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2.3927854612619957E-2</c:v>
                </c:pt>
                <c:pt idx="1">
                  <c:v>2.3927854612619957E-2</c:v>
                </c:pt>
                <c:pt idx="2">
                  <c:v>2.3927854612619957E-2</c:v>
                </c:pt>
                <c:pt idx="3">
                  <c:v>2.3927854612619957E-2</c:v>
                </c:pt>
                <c:pt idx="4">
                  <c:v>2.3927854612619957E-2</c:v>
                </c:pt>
                <c:pt idx="5">
                  <c:v>2.3927854612619957E-2</c:v>
                </c:pt>
                <c:pt idx="6">
                  <c:v>2.3927854612619957E-2</c:v>
                </c:pt>
                <c:pt idx="7">
                  <c:v>4.3416059321718985E-2</c:v>
                </c:pt>
                <c:pt idx="8">
                  <c:v>2.3927854612619957E-2</c:v>
                </c:pt>
                <c:pt idx="9">
                  <c:v>2.3927854612619957E-2</c:v>
                </c:pt>
                <c:pt idx="10">
                  <c:v>4.3416059321718985E-2</c:v>
                </c:pt>
                <c:pt idx="11">
                  <c:v>4.3416059321718985E-2</c:v>
                </c:pt>
                <c:pt idx="12">
                  <c:v>7.3988433043071969E-2</c:v>
                </c:pt>
                <c:pt idx="13">
                  <c:v>4.3416059321718985E-2</c:v>
                </c:pt>
                <c:pt idx="14">
                  <c:v>4.3416059321718985E-2</c:v>
                </c:pt>
                <c:pt idx="15">
                  <c:v>1.4928864931671816E-2</c:v>
                </c:pt>
                <c:pt idx="16">
                  <c:v>7.6521346299694105E-3</c:v>
                </c:pt>
                <c:pt idx="17">
                  <c:v>4.3416059321718985E-2</c:v>
                </c:pt>
                <c:pt idx="18">
                  <c:v>7.3988433043071969E-2</c:v>
                </c:pt>
                <c:pt idx="19">
                  <c:v>4.3416059321718985E-2</c:v>
                </c:pt>
                <c:pt idx="20">
                  <c:v>4.3416059321718985E-2</c:v>
                </c:pt>
                <c:pt idx="21">
                  <c:v>4.3416059321718985E-2</c:v>
                </c:pt>
                <c:pt idx="22">
                  <c:v>7.6521346299694105E-3</c:v>
                </c:pt>
                <c:pt idx="23">
                  <c:v>4.3416059321718985E-2</c:v>
                </c:pt>
                <c:pt idx="24">
                  <c:v>7.6521346299694105E-3</c:v>
                </c:pt>
                <c:pt idx="25">
                  <c:v>2.3927854612619957E-2</c:v>
                </c:pt>
                <c:pt idx="26">
                  <c:v>1.0450547783729619E-2</c:v>
                </c:pt>
                <c:pt idx="27">
                  <c:v>4.3416059321718985E-2</c:v>
                </c:pt>
                <c:pt idx="28">
                  <c:v>4.3416059321718985E-2</c:v>
                </c:pt>
                <c:pt idx="29">
                  <c:v>4.3416059321718985E-2</c:v>
                </c:pt>
              </c:numCache>
            </c:numRef>
          </c:val>
        </c:ser>
        <c:axId val="124203392"/>
        <c:axId val="124204928"/>
      </c:barChart>
      <c:catAx>
        <c:axId val="12420339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204928"/>
        <c:crosses val="autoZero"/>
        <c:auto val="1"/>
        <c:lblAlgn val="ctr"/>
        <c:lblOffset val="100"/>
      </c:catAx>
      <c:valAx>
        <c:axId val="12420492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203392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Understandability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3.9784694968629158E-2</c:v>
                </c:pt>
                <c:pt idx="1">
                  <c:v>3.9784694968629158E-2</c:v>
                </c:pt>
                <c:pt idx="2">
                  <c:v>3.9784694968629158E-2</c:v>
                </c:pt>
                <c:pt idx="3">
                  <c:v>3.9784694968629158E-2</c:v>
                </c:pt>
                <c:pt idx="4">
                  <c:v>3.9784694968629158E-2</c:v>
                </c:pt>
                <c:pt idx="5">
                  <c:v>3.9784694968629158E-2</c:v>
                </c:pt>
                <c:pt idx="6">
                  <c:v>3.9784694968629158E-2</c:v>
                </c:pt>
                <c:pt idx="7">
                  <c:v>6.1024835398085273E-2</c:v>
                </c:pt>
                <c:pt idx="8">
                  <c:v>3.9784694968629158E-2</c:v>
                </c:pt>
                <c:pt idx="9">
                  <c:v>3.9784694968629158E-2</c:v>
                </c:pt>
                <c:pt idx="10">
                  <c:v>3.9784694968629158E-2</c:v>
                </c:pt>
                <c:pt idx="11">
                  <c:v>8.8723632281432332E-2</c:v>
                </c:pt>
                <c:pt idx="12">
                  <c:v>8.8723632281432332E-2</c:v>
                </c:pt>
                <c:pt idx="13">
                  <c:v>8.8723632281432332E-2</c:v>
                </c:pt>
                <c:pt idx="14">
                  <c:v>3.9784694968629158E-2</c:v>
                </c:pt>
                <c:pt idx="15">
                  <c:v>6.1024835398085273E-2</c:v>
                </c:pt>
                <c:pt idx="16">
                  <c:v>6.1024835398085273E-2</c:v>
                </c:pt>
                <c:pt idx="17">
                  <c:v>6.4219416950027025E-3</c:v>
                </c:pt>
                <c:pt idx="18">
                  <c:v>6.4219416950027025E-3</c:v>
                </c:pt>
                <c:pt idx="19">
                  <c:v>6.4219416950027025E-3</c:v>
                </c:pt>
                <c:pt idx="20">
                  <c:v>2.1240796830748424E-2</c:v>
                </c:pt>
                <c:pt idx="21">
                  <c:v>2.1240796830748424E-2</c:v>
                </c:pt>
                <c:pt idx="22">
                  <c:v>6.4219416950027025E-3</c:v>
                </c:pt>
                <c:pt idx="23">
                  <c:v>6.4219416950027025E-3</c:v>
                </c:pt>
                <c:pt idx="24">
                  <c:v>6.4219416950027025E-3</c:v>
                </c:pt>
                <c:pt idx="25">
                  <c:v>6.4219416950027025E-3</c:v>
                </c:pt>
                <c:pt idx="26">
                  <c:v>6.4219416950027025E-3</c:v>
                </c:pt>
                <c:pt idx="27">
                  <c:v>6.4219416950027025E-3</c:v>
                </c:pt>
                <c:pt idx="28">
                  <c:v>6.4219416950027025E-3</c:v>
                </c:pt>
                <c:pt idx="29">
                  <c:v>6.4219416950027025E-3</c:v>
                </c:pt>
              </c:numCache>
            </c:numRef>
          </c:val>
        </c:ser>
        <c:axId val="81505664"/>
        <c:axId val="81511552"/>
      </c:barChart>
      <c:catAx>
        <c:axId val="8150566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1511552"/>
        <c:crosses val="autoZero"/>
        <c:auto val="1"/>
        <c:lblAlgn val="ctr"/>
        <c:lblOffset val="100"/>
      </c:catAx>
      <c:valAx>
        <c:axId val="8151155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1505664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Interoperability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5.8333333333333348E-2</c:v>
                </c:pt>
                <c:pt idx="1">
                  <c:v>5.8333333333333348E-2</c:v>
                </c:pt>
                <c:pt idx="2">
                  <c:v>5.8333333333333348E-2</c:v>
                </c:pt>
                <c:pt idx="3">
                  <c:v>5.8333333333333348E-2</c:v>
                </c:pt>
                <c:pt idx="4">
                  <c:v>5.8333333333333348E-2</c:v>
                </c:pt>
                <c:pt idx="5">
                  <c:v>5.8333333333333348E-2</c:v>
                </c:pt>
                <c:pt idx="6">
                  <c:v>5.8333333333333348E-2</c:v>
                </c:pt>
                <c:pt idx="7">
                  <c:v>5.8333333333333348E-2</c:v>
                </c:pt>
                <c:pt idx="8">
                  <c:v>5.8333333333333348E-2</c:v>
                </c:pt>
                <c:pt idx="9">
                  <c:v>5.8333333333333348E-2</c:v>
                </c:pt>
                <c:pt idx="10">
                  <c:v>5.8333333333333348E-2</c:v>
                </c:pt>
                <c:pt idx="11">
                  <c:v>5.8333333333333348E-2</c:v>
                </c:pt>
                <c:pt idx="12">
                  <c:v>5.8333333333333348E-2</c:v>
                </c:pt>
                <c:pt idx="13">
                  <c:v>5.8333333333333348E-2</c:v>
                </c:pt>
                <c:pt idx="14">
                  <c:v>5.8333333333333348E-2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</c:numCache>
            </c:numRef>
          </c:val>
        </c:ser>
        <c:axId val="124993920"/>
        <c:axId val="124995456"/>
      </c:barChart>
      <c:catAx>
        <c:axId val="12499392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995456"/>
        <c:crosses val="autoZero"/>
        <c:auto val="1"/>
        <c:lblAlgn val="ctr"/>
        <c:lblOffset val="100"/>
      </c:catAx>
      <c:valAx>
        <c:axId val="12499545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993920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Visibility &amp; Transparency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6.6206457443720917E-2</c:v>
                </c:pt>
                <c:pt idx="1">
                  <c:v>2.1298258580354397E-2</c:v>
                </c:pt>
                <c:pt idx="2">
                  <c:v>2.1298258580354397E-2</c:v>
                </c:pt>
                <c:pt idx="3">
                  <c:v>3.8736675122549635E-2</c:v>
                </c:pt>
                <c:pt idx="4">
                  <c:v>3.8736675122549635E-2</c:v>
                </c:pt>
                <c:pt idx="5">
                  <c:v>6.6206457443720917E-2</c:v>
                </c:pt>
                <c:pt idx="6">
                  <c:v>6.6206457443720917E-2</c:v>
                </c:pt>
                <c:pt idx="7">
                  <c:v>6.6206457443720917E-2</c:v>
                </c:pt>
                <c:pt idx="8">
                  <c:v>3.8736675122549635E-2</c:v>
                </c:pt>
                <c:pt idx="9">
                  <c:v>3.8736675122549635E-2</c:v>
                </c:pt>
                <c:pt idx="10">
                  <c:v>2.1298258580354397E-2</c:v>
                </c:pt>
                <c:pt idx="11">
                  <c:v>3.8736675122549635E-2</c:v>
                </c:pt>
                <c:pt idx="12">
                  <c:v>6.6206457443720917E-2</c:v>
                </c:pt>
                <c:pt idx="13">
                  <c:v>3.8736675122549635E-2</c:v>
                </c:pt>
                <c:pt idx="14">
                  <c:v>3.8736675122549635E-2</c:v>
                </c:pt>
                <c:pt idx="15">
                  <c:v>1.2796490094066741E-2</c:v>
                </c:pt>
                <c:pt idx="16">
                  <c:v>1.2796490094066741E-2</c:v>
                </c:pt>
                <c:pt idx="17">
                  <c:v>2.1298258580354397E-2</c:v>
                </c:pt>
                <c:pt idx="18">
                  <c:v>2.1298258580354397E-2</c:v>
                </c:pt>
                <c:pt idx="19">
                  <c:v>2.1298258580354397E-2</c:v>
                </c:pt>
                <c:pt idx="20">
                  <c:v>2.1298258580354397E-2</c:v>
                </c:pt>
                <c:pt idx="21">
                  <c:v>2.1298258580354397E-2</c:v>
                </c:pt>
                <c:pt idx="22">
                  <c:v>8.9306468898004716E-3</c:v>
                </c:pt>
                <c:pt idx="23">
                  <c:v>2.1298258580354397E-2</c:v>
                </c:pt>
                <c:pt idx="24">
                  <c:v>2.1298258580354397E-2</c:v>
                </c:pt>
                <c:pt idx="25">
                  <c:v>1.2796490094066741E-2</c:v>
                </c:pt>
                <c:pt idx="26">
                  <c:v>2.1298258580354397E-2</c:v>
                </c:pt>
                <c:pt idx="27">
                  <c:v>3.8736675122549635E-2</c:v>
                </c:pt>
                <c:pt idx="28">
                  <c:v>3.8736675122549635E-2</c:v>
                </c:pt>
                <c:pt idx="29">
                  <c:v>3.8736675122549635E-2</c:v>
                </c:pt>
              </c:numCache>
            </c:numRef>
          </c:val>
        </c:ser>
        <c:axId val="125064320"/>
        <c:axId val="125065856"/>
      </c:barChart>
      <c:catAx>
        <c:axId val="12506432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5065856"/>
        <c:crosses val="autoZero"/>
        <c:auto val="1"/>
        <c:lblAlgn val="ctr"/>
        <c:lblOffset val="100"/>
      </c:catAx>
      <c:valAx>
        <c:axId val="12506585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5064320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Reproducibility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5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5.3333333333333302E-2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5.3333333333333302E-2</c:v>
                </c:pt>
                <c:pt idx="5">
                  <c:v>5.3333333333333302E-2</c:v>
                </c:pt>
                <c:pt idx="6">
                  <c:v>5.3333333333333302E-2</c:v>
                </c:pt>
                <c:pt idx="7">
                  <c:v>5.3333333333333302E-2</c:v>
                </c:pt>
                <c:pt idx="8">
                  <c:v>5.3333333333333302E-2</c:v>
                </c:pt>
                <c:pt idx="9">
                  <c:v>5.3333333333333302E-2</c:v>
                </c:pt>
                <c:pt idx="10">
                  <c:v>5.3333333333333302E-2</c:v>
                </c:pt>
                <c:pt idx="11">
                  <c:v>5.3333333333333302E-2</c:v>
                </c:pt>
                <c:pt idx="12">
                  <c:v>5.3333333333333302E-2</c:v>
                </c:pt>
                <c:pt idx="13">
                  <c:v>5.3333333333333302E-2</c:v>
                </c:pt>
                <c:pt idx="14">
                  <c:v>5.3333333333333302E-2</c:v>
                </c:pt>
                <c:pt idx="15">
                  <c:v>1.3333333333333326E-2</c:v>
                </c:pt>
                <c:pt idx="16">
                  <c:v>1.3333333333333326E-2</c:v>
                </c:pt>
                <c:pt idx="17">
                  <c:v>1.3333333333333326E-2</c:v>
                </c:pt>
                <c:pt idx="18">
                  <c:v>1.3333333333333326E-2</c:v>
                </c:pt>
                <c:pt idx="19">
                  <c:v>1.3333333333333326E-2</c:v>
                </c:pt>
                <c:pt idx="20">
                  <c:v>1.3333333333333326E-2</c:v>
                </c:pt>
                <c:pt idx="21">
                  <c:v>1.3333333333333326E-2</c:v>
                </c:pt>
                <c:pt idx="22">
                  <c:v>1.3333333333333326E-2</c:v>
                </c:pt>
                <c:pt idx="23">
                  <c:v>1.3333333333333326E-2</c:v>
                </c:pt>
                <c:pt idx="24">
                  <c:v>1.3333333333333326E-2</c:v>
                </c:pt>
                <c:pt idx="25">
                  <c:v>1.3333333333333326E-2</c:v>
                </c:pt>
                <c:pt idx="26">
                  <c:v>1.3333333333333326E-2</c:v>
                </c:pt>
                <c:pt idx="27">
                  <c:v>1.3333333333333326E-2</c:v>
                </c:pt>
                <c:pt idx="28">
                  <c:v>1.3333333333333326E-2</c:v>
                </c:pt>
                <c:pt idx="29">
                  <c:v>1.3333333333333326E-2</c:v>
                </c:pt>
              </c:numCache>
            </c:numRef>
          </c:val>
        </c:ser>
        <c:axId val="125134720"/>
        <c:axId val="125136256"/>
      </c:barChart>
      <c:catAx>
        <c:axId val="12513472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5136256"/>
        <c:crosses val="autoZero"/>
        <c:auto val="1"/>
        <c:lblAlgn val="ctr"/>
        <c:lblOffset val="100"/>
      </c:catAx>
      <c:valAx>
        <c:axId val="12513625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513472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Summary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5.1393379413752688E-2</c:v>
                </c:pt>
                <c:pt idx="1">
                  <c:v>4.392294837854669E-2</c:v>
                </c:pt>
                <c:pt idx="2">
                  <c:v>3.6182011075526724E-2</c:v>
                </c:pt>
                <c:pt idx="3">
                  <c:v>3.9521729968662565E-2</c:v>
                </c:pt>
                <c:pt idx="4">
                  <c:v>3.8573931629691971E-2</c:v>
                </c:pt>
                <c:pt idx="5">
                  <c:v>4.5782509649402572E-2</c:v>
                </c:pt>
                <c:pt idx="6">
                  <c:v>4.5782509649402572E-2</c:v>
                </c:pt>
                <c:pt idx="7">
                  <c:v>4.9235121385079822E-2</c:v>
                </c:pt>
                <c:pt idx="8">
                  <c:v>3.8471226071589266E-2</c:v>
                </c:pt>
                <c:pt idx="9">
                  <c:v>4.4142735749058311E-2</c:v>
                </c:pt>
                <c:pt idx="10">
                  <c:v>4.023095687403816E-2</c:v>
                </c:pt>
                <c:pt idx="11">
                  <c:v>4.5894628829523672E-2</c:v>
                </c:pt>
                <c:pt idx="12">
                  <c:v>6.2259824983660353E-2</c:v>
                </c:pt>
                <c:pt idx="13">
                  <c:v>5.3757522118649877E-2</c:v>
                </c:pt>
                <c:pt idx="14">
                  <c:v>4.5998898294580502E-2</c:v>
                </c:pt>
                <c:pt idx="15">
                  <c:v>2.0405762364955865E-2</c:v>
                </c:pt>
                <c:pt idx="16">
                  <c:v>2.3147182362080646E-2</c:v>
                </c:pt>
                <c:pt idx="17">
                  <c:v>2.4596990112920138E-2</c:v>
                </c:pt>
                <c:pt idx="18">
                  <c:v>2.5541187169628964E-2</c:v>
                </c:pt>
                <c:pt idx="19">
                  <c:v>2.3262232624941405E-2</c:v>
                </c:pt>
                <c:pt idx="20">
                  <c:v>2.2792167491568847E-2</c:v>
                </c:pt>
                <c:pt idx="21">
                  <c:v>1.6840670438454358E-2</c:v>
                </c:pt>
                <c:pt idx="22">
                  <c:v>1.0113684628754442E-2</c:v>
                </c:pt>
                <c:pt idx="23">
                  <c:v>2.1022823780184292E-2</c:v>
                </c:pt>
                <c:pt idx="24">
                  <c:v>1.9473634299324857E-2</c:v>
                </c:pt>
                <c:pt idx="25">
                  <c:v>1.412310637146214E-2</c:v>
                </c:pt>
                <c:pt idx="26">
                  <c:v>2.2677343567002149E-2</c:v>
                </c:pt>
                <c:pt idx="27">
                  <c:v>2.1710804290638187E-2</c:v>
                </c:pt>
                <c:pt idx="28">
                  <c:v>2.624547254407952E-2</c:v>
                </c:pt>
                <c:pt idx="29">
                  <c:v>2.6897003882838177E-2</c:v>
                </c:pt>
              </c:numCache>
            </c:numRef>
          </c:val>
        </c:ser>
        <c:axId val="125193216"/>
        <c:axId val="125207296"/>
      </c:barChart>
      <c:catAx>
        <c:axId val="12519321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5207296"/>
        <c:crosses val="autoZero"/>
        <c:auto val="1"/>
        <c:lblAlgn val="ctr"/>
        <c:lblOffset val="100"/>
      </c:catAx>
      <c:valAx>
        <c:axId val="12520729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5193216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Correctness &amp; Verifiability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8.7945031798059986E-2</c:v>
                </c:pt>
                <c:pt idx="1">
                  <c:v>8.7945031798059986E-2</c:v>
                </c:pt>
                <c:pt idx="2">
                  <c:v>2.8738038174955335E-2</c:v>
                </c:pt>
                <c:pt idx="3">
                  <c:v>4.1059416581573117E-2</c:v>
                </c:pt>
                <c:pt idx="4">
                  <c:v>2.8738038174955335E-2</c:v>
                </c:pt>
                <c:pt idx="5">
                  <c:v>6.044889943808672E-2</c:v>
                </c:pt>
                <c:pt idx="6">
                  <c:v>6.044889943808672E-2</c:v>
                </c:pt>
                <c:pt idx="7">
                  <c:v>4.1059416581573117E-2</c:v>
                </c:pt>
                <c:pt idx="8">
                  <c:v>4.1059416581573117E-2</c:v>
                </c:pt>
                <c:pt idx="9">
                  <c:v>4.1059416581573117E-2</c:v>
                </c:pt>
                <c:pt idx="10">
                  <c:v>6.044889943808672E-2</c:v>
                </c:pt>
                <c:pt idx="11">
                  <c:v>6.044889943808672E-2</c:v>
                </c:pt>
                <c:pt idx="12">
                  <c:v>8.7945031798059986E-2</c:v>
                </c:pt>
                <c:pt idx="13">
                  <c:v>6.044889943808672E-2</c:v>
                </c:pt>
                <c:pt idx="14">
                  <c:v>4.1059416581573117E-2</c:v>
                </c:pt>
                <c:pt idx="15">
                  <c:v>1.3641449174913988E-2</c:v>
                </c:pt>
                <c:pt idx="16">
                  <c:v>1.3641449174913988E-2</c:v>
                </c:pt>
                <c:pt idx="17">
                  <c:v>1.3641449174913988E-2</c:v>
                </c:pt>
                <c:pt idx="18">
                  <c:v>2.0302670063768406E-2</c:v>
                </c:pt>
                <c:pt idx="19">
                  <c:v>9.1897931492301889E-3</c:v>
                </c:pt>
                <c:pt idx="20">
                  <c:v>9.1897931492301889E-3</c:v>
                </c:pt>
                <c:pt idx="21">
                  <c:v>4.5274718053277783E-3</c:v>
                </c:pt>
                <c:pt idx="22">
                  <c:v>4.877996317965246E-3</c:v>
                </c:pt>
                <c:pt idx="23">
                  <c:v>9.1897931492301889E-3</c:v>
                </c:pt>
                <c:pt idx="24">
                  <c:v>1.3641449174913988E-2</c:v>
                </c:pt>
                <c:pt idx="25">
                  <c:v>9.1897931492301889E-3</c:v>
                </c:pt>
                <c:pt idx="26">
                  <c:v>9.1897931492301889E-3</c:v>
                </c:pt>
                <c:pt idx="27">
                  <c:v>1.3641449174913988E-2</c:v>
                </c:pt>
                <c:pt idx="28">
                  <c:v>1.3641449174913988E-2</c:v>
                </c:pt>
                <c:pt idx="29">
                  <c:v>1.3641449174913988E-2</c:v>
                </c:pt>
              </c:numCache>
            </c:numRef>
          </c:val>
        </c:ser>
        <c:axId val="124278272"/>
        <c:axId val="124279808"/>
      </c:barChart>
      <c:catAx>
        <c:axId val="12427827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279808"/>
        <c:crosses val="autoZero"/>
        <c:auto val="1"/>
        <c:lblAlgn val="ctr"/>
        <c:lblOffset val="100"/>
      </c:catAx>
      <c:valAx>
        <c:axId val="1242798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278272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Reliability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1.722405221051548E-2</c:v>
                </c:pt>
                <c:pt idx="1">
                  <c:v>1.1913436575077044E-2</c:v>
                </c:pt>
                <c:pt idx="2">
                  <c:v>4.4217871066019716E-2</c:v>
                </c:pt>
                <c:pt idx="3">
                  <c:v>4.4217871066019716E-2</c:v>
                </c:pt>
                <c:pt idx="4">
                  <c:v>4.4217871066019716E-2</c:v>
                </c:pt>
                <c:pt idx="5">
                  <c:v>4.4217871066019716E-2</c:v>
                </c:pt>
                <c:pt idx="6">
                  <c:v>4.4217871066019716E-2</c:v>
                </c:pt>
                <c:pt idx="7">
                  <c:v>4.4217871066019716E-2</c:v>
                </c:pt>
                <c:pt idx="8">
                  <c:v>4.4217871066019716E-2</c:v>
                </c:pt>
                <c:pt idx="9">
                  <c:v>4.4217871066019716E-2</c:v>
                </c:pt>
                <c:pt idx="10">
                  <c:v>1.722405221051548E-2</c:v>
                </c:pt>
                <c:pt idx="11">
                  <c:v>8.6534203362176355E-3</c:v>
                </c:pt>
                <c:pt idx="12">
                  <c:v>4.4217871066019716E-2</c:v>
                </c:pt>
                <c:pt idx="13">
                  <c:v>4.4217871066019716E-2</c:v>
                </c:pt>
                <c:pt idx="14">
                  <c:v>4.4217871066019716E-2</c:v>
                </c:pt>
                <c:pt idx="15">
                  <c:v>6.5255639955369427E-3</c:v>
                </c:pt>
                <c:pt idx="16">
                  <c:v>1.1913436575077044E-2</c:v>
                </c:pt>
                <c:pt idx="17">
                  <c:v>1.1913436575077044E-2</c:v>
                </c:pt>
                <c:pt idx="18">
                  <c:v>4.4217871066019716E-2</c:v>
                </c:pt>
                <c:pt idx="19">
                  <c:v>4.4217871066019716E-2</c:v>
                </c:pt>
                <c:pt idx="20">
                  <c:v>4.4217871066019716E-2</c:v>
                </c:pt>
                <c:pt idx="21">
                  <c:v>6.5255639955369427E-3</c:v>
                </c:pt>
                <c:pt idx="22">
                  <c:v>6.5255639955369427E-3</c:v>
                </c:pt>
                <c:pt idx="23">
                  <c:v>1.722405221051548E-2</c:v>
                </c:pt>
                <c:pt idx="24">
                  <c:v>4.4217871066019716E-2</c:v>
                </c:pt>
                <c:pt idx="25">
                  <c:v>4.4217871066019716E-2</c:v>
                </c:pt>
                <c:pt idx="26">
                  <c:v>4.4217871066019716E-2</c:v>
                </c:pt>
                <c:pt idx="27">
                  <c:v>4.4217871066019716E-2</c:v>
                </c:pt>
                <c:pt idx="28">
                  <c:v>4.4217871066019716E-2</c:v>
                </c:pt>
                <c:pt idx="29">
                  <c:v>4.4217871066019716E-2</c:v>
                </c:pt>
              </c:numCache>
            </c:numRef>
          </c:val>
        </c:ser>
        <c:axId val="124537088"/>
        <c:axId val="124542976"/>
      </c:barChart>
      <c:catAx>
        <c:axId val="12453708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542976"/>
        <c:crosses val="autoZero"/>
        <c:auto val="1"/>
        <c:lblAlgn val="ctr"/>
        <c:lblOffset val="100"/>
      </c:catAx>
      <c:valAx>
        <c:axId val="1245429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53708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Robustness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3.7374406473987626E-2</c:v>
                </c:pt>
                <c:pt idx="1">
                  <c:v>3.7374406473987626E-2</c:v>
                </c:pt>
                <c:pt idx="2">
                  <c:v>3.7374406473987626E-2</c:v>
                </c:pt>
                <c:pt idx="3">
                  <c:v>2.1553393033376476E-2</c:v>
                </c:pt>
                <c:pt idx="4">
                  <c:v>2.1553393033376476E-2</c:v>
                </c:pt>
                <c:pt idx="5">
                  <c:v>2.1553393033376476E-2</c:v>
                </c:pt>
                <c:pt idx="6">
                  <c:v>2.1553393033376476E-2</c:v>
                </c:pt>
                <c:pt idx="7">
                  <c:v>6.4854856385104881E-2</c:v>
                </c:pt>
                <c:pt idx="8">
                  <c:v>3.7374406473987626E-2</c:v>
                </c:pt>
                <c:pt idx="9">
                  <c:v>3.7374406473987626E-2</c:v>
                </c:pt>
                <c:pt idx="10">
                  <c:v>2.1553393033376476E-2</c:v>
                </c:pt>
                <c:pt idx="11">
                  <c:v>3.7374406473987626E-2</c:v>
                </c:pt>
                <c:pt idx="12">
                  <c:v>3.7374406473987626E-2</c:v>
                </c:pt>
                <c:pt idx="13">
                  <c:v>3.7374406473987626E-2</c:v>
                </c:pt>
                <c:pt idx="14">
                  <c:v>3.7374406473987626E-2</c:v>
                </c:pt>
                <c:pt idx="15">
                  <c:v>2.1553393033376476E-2</c:v>
                </c:pt>
                <c:pt idx="16">
                  <c:v>1.0306346525125002E-2</c:v>
                </c:pt>
                <c:pt idx="17">
                  <c:v>6.4854856385104881E-2</c:v>
                </c:pt>
                <c:pt idx="18">
                  <c:v>7.5913890211695822E-3</c:v>
                </c:pt>
                <c:pt idx="19">
                  <c:v>3.7374406473987626E-2</c:v>
                </c:pt>
                <c:pt idx="20">
                  <c:v>3.7374406473987626E-2</c:v>
                </c:pt>
                <c:pt idx="21">
                  <c:v>3.7374406473987626E-2</c:v>
                </c:pt>
                <c:pt idx="22">
                  <c:v>7.5913890211695822E-3</c:v>
                </c:pt>
                <c:pt idx="23">
                  <c:v>3.7374406473987626E-2</c:v>
                </c:pt>
                <c:pt idx="24">
                  <c:v>2.1553393033376476E-2</c:v>
                </c:pt>
                <c:pt idx="25">
                  <c:v>7.5913890211695822E-3</c:v>
                </c:pt>
                <c:pt idx="26">
                  <c:v>6.4854856385104881E-2</c:v>
                </c:pt>
                <c:pt idx="27">
                  <c:v>5.9041690903674912E-3</c:v>
                </c:pt>
                <c:pt idx="28">
                  <c:v>6.4854856385104881E-2</c:v>
                </c:pt>
                <c:pt idx="29">
                  <c:v>6.4854856385104881E-2</c:v>
                </c:pt>
              </c:numCache>
            </c:numRef>
          </c:val>
        </c:ser>
        <c:axId val="124599296"/>
        <c:axId val="124613376"/>
      </c:barChart>
      <c:catAx>
        <c:axId val="12459929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613376"/>
        <c:crosses val="autoZero"/>
        <c:auto val="1"/>
        <c:lblAlgn val="ctr"/>
        <c:lblOffset val="100"/>
      </c:catAx>
      <c:valAx>
        <c:axId val="124613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599296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</c:ser>
        <c:axId val="124628992"/>
        <c:axId val="124630528"/>
      </c:barChart>
      <c:catAx>
        <c:axId val="12462899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630528"/>
        <c:crosses val="autoZero"/>
        <c:auto val="1"/>
        <c:lblAlgn val="ctr"/>
        <c:lblOffset val="100"/>
      </c:catAx>
      <c:valAx>
        <c:axId val="12463052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628992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Usability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2.6076098881595993E-2</c:v>
                </c:pt>
                <c:pt idx="1">
                  <c:v>2.6076098881595993E-2</c:v>
                </c:pt>
                <c:pt idx="2">
                  <c:v>1.6354907848997603E-2</c:v>
                </c:pt>
                <c:pt idx="3">
                  <c:v>1.6354907848997603E-2</c:v>
                </c:pt>
                <c:pt idx="4">
                  <c:v>1.6354907848997603E-2</c:v>
                </c:pt>
                <c:pt idx="5">
                  <c:v>1.6354907848997603E-2</c:v>
                </c:pt>
                <c:pt idx="6">
                  <c:v>1.6354907848997603E-2</c:v>
                </c:pt>
                <c:pt idx="7">
                  <c:v>2.6076098881595993E-2</c:v>
                </c:pt>
                <c:pt idx="8">
                  <c:v>1.6354907848997603E-2</c:v>
                </c:pt>
                <c:pt idx="9">
                  <c:v>2.6076098881595993E-2</c:v>
                </c:pt>
                <c:pt idx="10">
                  <c:v>2.6076098881595993E-2</c:v>
                </c:pt>
                <c:pt idx="11">
                  <c:v>2.6076098881595993E-2</c:v>
                </c:pt>
                <c:pt idx="12">
                  <c:v>4.1346556691636331E-2</c:v>
                </c:pt>
                <c:pt idx="13">
                  <c:v>1.6354907848997603E-2</c:v>
                </c:pt>
                <c:pt idx="14">
                  <c:v>6.5248877936220639E-2</c:v>
                </c:pt>
                <c:pt idx="15">
                  <c:v>6.3317234155331869E-3</c:v>
                </c:pt>
                <c:pt idx="16">
                  <c:v>6.3317234155331869E-3</c:v>
                </c:pt>
                <c:pt idx="17">
                  <c:v>6.5248877936220639E-2</c:v>
                </c:pt>
                <c:pt idx="18">
                  <c:v>6.5248877936220639E-2</c:v>
                </c:pt>
                <c:pt idx="19">
                  <c:v>6.5248877936220639E-2</c:v>
                </c:pt>
                <c:pt idx="20">
                  <c:v>4.1346556691636331E-2</c:v>
                </c:pt>
                <c:pt idx="21">
                  <c:v>6.3317234155331869E-3</c:v>
                </c:pt>
                <c:pt idx="22">
                  <c:v>1.6354907848997603E-2</c:v>
                </c:pt>
                <c:pt idx="23">
                  <c:v>6.5248877936220639E-2</c:v>
                </c:pt>
                <c:pt idx="24">
                  <c:v>6.5248877936220639E-2</c:v>
                </c:pt>
                <c:pt idx="25">
                  <c:v>6.3317234155331869E-3</c:v>
                </c:pt>
                <c:pt idx="26">
                  <c:v>6.5248877936220639E-2</c:v>
                </c:pt>
                <c:pt idx="27">
                  <c:v>4.1346556691636331E-2</c:v>
                </c:pt>
                <c:pt idx="28">
                  <c:v>4.1346556691636331E-2</c:v>
                </c:pt>
                <c:pt idx="29">
                  <c:v>6.5248877936220639E-2</c:v>
                </c:pt>
              </c:numCache>
            </c:numRef>
          </c:val>
        </c:ser>
        <c:axId val="124740352"/>
        <c:axId val="124741888"/>
      </c:barChart>
      <c:catAx>
        <c:axId val="12474035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741888"/>
        <c:crosses val="autoZero"/>
        <c:auto val="1"/>
        <c:lblAlgn val="ctr"/>
        <c:lblOffset val="100"/>
      </c:catAx>
      <c:valAx>
        <c:axId val="12474188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740352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Maintainability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0.10319207380040675</c:v>
                </c:pt>
                <c:pt idx="1">
                  <c:v>5.6295284841533774E-2</c:v>
                </c:pt>
                <c:pt idx="2">
                  <c:v>2.1764414169598588E-2</c:v>
                </c:pt>
                <c:pt idx="3">
                  <c:v>2.1764414169598588E-2</c:v>
                </c:pt>
                <c:pt idx="4">
                  <c:v>2.1764414169598588E-2</c:v>
                </c:pt>
                <c:pt idx="5">
                  <c:v>5.6295284841533774E-2</c:v>
                </c:pt>
                <c:pt idx="6">
                  <c:v>5.6295284841533774E-2</c:v>
                </c:pt>
                <c:pt idx="7">
                  <c:v>5.6295284841533774E-2</c:v>
                </c:pt>
                <c:pt idx="8">
                  <c:v>2.1764414169598588E-2</c:v>
                </c:pt>
                <c:pt idx="9">
                  <c:v>5.6295284841533774E-2</c:v>
                </c:pt>
                <c:pt idx="10">
                  <c:v>5.6295284841533774E-2</c:v>
                </c:pt>
                <c:pt idx="11">
                  <c:v>5.6295284841533774E-2</c:v>
                </c:pt>
                <c:pt idx="12">
                  <c:v>0.10319207380040675</c:v>
                </c:pt>
                <c:pt idx="13">
                  <c:v>0.10319207380040675</c:v>
                </c:pt>
                <c:pt idx="14">
                  <c:v>2.1764414169598588E-2</c:v>
                </c:pt>
                <c:pt idx="15">
                  <c:v>2.1764414169598588E-2</c:v>
                </c:pt>
                <c:pt idx="16">
                  <c:v>4.1061214260070443E-2</c:v>
                </c:pt>
                <c:pt idx="17">
                  <c:v>1.5164866549977167E-2</c:v>
                </c:pt>
                <c:pt idx="18">
                  <c:v>1.5164866549977167E-2</c:v>
                </c:pt>
                <c:pt idx="19">
                  <c:v>7.8683730265012609E-3</c:v>
                </c:pt>
                <c:pt idx="20">
                  <c:v>1.0840992401496618E-2</c:v>
                </c:pt>
                <c:pt idx="21">
                  <c:v>1.0840992401496618E-2</c:v>
                </c:pt>
                <c:pt idx="22">
                  <c:v>5.7498769001630362E-3</c:v>
                </c:pt>
                <c:pt idx="23">
                  <c:v>5.7498769001630362E-3</c:v>
                </c:pt>
                <c:pt idx="24">
                  <c:v>5.7498769001630362E-3</c:v>
                </c:pt>
                <c:pt idx="25">
                  <c:v>5.7498769001630362E-3</c:v>
                </c:pt>
                <c:pt idx="26">
                  <c:v>5.7498769001630362E-3</c:v>
                </c:pt>
                <c:pt idx="27">
                  <c:v>1.5164866549977167E-2</c:v>
                </c:pt>
                <c:pt idx="28">
                  <c:v>1.5164866549977167E-2</c:v>
                </c:pt>
                <c:pt idx="29">
                  <c:v>5.7498769001630362E-3</c:v>
                </c:pt>
              </c:numCache>
            </c:numRef>
          </c:val>
        </c:ser>
        <c:axId val="124814848"/>
        <c:axId val="124816384"/>
      </c:barChart>
      <c:catAx>
        <c:axId val="12481484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816384"/>
        <c:crosses val="autoZero"/>
        <c:auto val="1"/>
        <c:lblAlgn val="ctr"/>
        <c:lblOffset val="100"/>
      </c:catAx>
      <c:valAx>
        <c:axId val="1248163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81484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Reusability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6.4528846153846117E-2</c:v>
                </c:pt>
                <c:pt idx="1">
                  <c:v>6.4528846153846117E-2</c:v>
                </c:pt>
                <c:pt idx="2">
                  <c:v>3.5051282051282065E-2</c:v>
                </c:pt>
                <c:pt idx="3">
                  <c:v>6.4528846153846117E-2</c:v>
                </c:pt>
                <c:pt idx="4">
                  <c:v>6.4528846153846117E-2</c:v>
                </c:pt>
                <c:pt idx="5">
                  <c:v>6.4528846153846117E-2</c:v>
                </c:pt>
                <c:pt idx="6">
                  <c:v>6.4528846153846117E-2</c:v>
                </c:pt>
                <c:pt idx="7">
                  <c:v>3.5051282051282065E-2</c:v>
                </c:pt>
                <c:pt idx="8">
                  <c:v>3.5051282051282065E-2</c:v>
                </c:pt>
                <c:pt idx="9">
                  <c:v>6.4528846153846117E-2</c:v>
                </c:pt>
                <c:pt idx="10">
                  <c:v>3.5051282051282065E-2</c:v>
                </c:pt>
                <c:pt idx="11">
                  <c:v>3.5051282051282065E-2</c:v>
                </c:pt>
                <c:pt idx="12">
                  <c:v>6.4528846153846117E-2</c:v>
                </c:pt>
                <c:pt idx="13">
                  <c:v>6.4528846153846117E-2</c:v>
                </c:pt>
                <c:pt idx="14">
                  <c:v>6.4528846153846117E-2</c:v>
                </c:pt>
                <c:pt idx="15">
                  <c:v>3.5051282051282065E-2</c:v>
                </c:pt>
                <c:pt idx="16">
                  <c:v>6.4528846153846117E-2</c:v>
                </c:pt>
                <c:pt idx="17">
                  <c:v>6.1442307692307716E-3</c:v>
                </c:pt>
                <c:pt idx="18">
                  <c:v>6.1442307692307716E-3</c:v>
                </c:pt>
                <c:pt idx="19">
                  <c:v>6.1442307692307716E-3</c:v>
                </c:pt>
                <c:pt idx="20">
                  <c:v>6.1442307692307716E-3</c:v>
                </c:pt>
                <c:pt idx="21">
                  <c:v>6.1442307692307716E-3</c:v>
                </c:pt>
                <c:pt idx="22">
                  <c:v>6.1442307692307716E-3</c:v>
                </c:pt>
                <c:pt idx="23">
                  <c:v>6.1442307692307716E-3</c:v>
                </c:pt>
                <c:pt idx="24">
                  <c:v>6.1442307692307716E-3</c:v>
                </c:pt>
                <c:pt idx="25">
                  <c:v>6.1442307692307716E-3</c:v>
                </c:pt>
                <c:pt idx="26">
                  <c:v>6.1442307692307716E-3</c:v>
                </c:pt>
                <c:pt idx="27">
                  <c:v>6.1442307692307716E-3</c:v>
                </c:pt>
                <c:pt idx="28">
                  <c:v>6.1442307692307716E-3</c:v>
                </c:pt>
                <c:pt idx="29">
                  <c:v>6.1442307692307716E-3</c:v>
                </c:pt>
              </c:numCache>
            </c:numRef>
          </c:val>
        </c:ser>
        <c:axId val="124884864"/>
        <c:axId val="124886400"/>
      </c:barChart>
      <c:catAx>
        <c:axId val="12488486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886400"/>
        <c:crosses val="autoZero"/>
        <c:auto val="1"/>
        <c:lblAlgn val="ctr"/>
        <c:lblOffset val="100"/>
      </c:catAx>
      <c:valAx>
        <c:axId val="12488640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884864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Portability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5.6854416035403171E-2</c:v>
                </c:pt>
                <c:pt idx="1">
                  <c:v>5.6854416035403171E-2</c:v>
                </c:pt>
                <c:pt idx="2">
                  <c:v>5.6854416035403171E-2</c:v>
                </c:pt>
                <c:pt idx="3">
                  <c:v>5.6854416035403171E-2</c:v>
                </c:pt>
                <c:pt idx="4">
                  <c:v>5.6854416035403171E-2</c:v>
                </c:pt>
                <c:pt idx="5">
                  <c:v>5.6854416035403171E-2</c:v>
                </c:pt>
                <c:pt idx="6">
                  <c:v>5.6854416035403171E-2</c:v>
                </c:pt>
                <c:pt idx="7">
                  <c:v>5.6854416035403171E-2</c:v>
                </c:pt>
                <c:pt idx="8">
                  <c:v>5.6854416035403171E-2</c:v>
                </c:pt>
                <c:pt idx="9">
                  <c:v>5.6854416035403171E-2</c:v>
                </c:pt>
                <c:pt idx="10">
                  <c:v>5.6854416035403171E-2</c:v>
                </c:pt>
                <c:pt idx="11">
                  <c:v>5.6854416035403171E-2</c:v>
                </c:pt>
                <c:pt idx="12">
                  <c:v>5.6854416035403171E-2</c:v>
                </c:pt>
                <c:pt idx="13">
                  <c:v>5.6854416035403171E-2</c:v>
                </c:pt>
                <c:pt idx="14">
                  <c:v>5.6854416035403171E-2</c:v>
                </c:pt>
                <c:pt idx="15">
                  <c:v>1.6656894480361249E-2</c:v>
                </c:pt>
                <c:pt idx="16">
                  <c:v>1.6656894480361249E-2</c:v>
                </c:pt>
                <c:pt idx="17">
                  <c:v>1.6656894480361249E-2</c:v>
                </c:pt>
                <c:pt idx="18">
                  <c:v>1.6656894480361249E-2</c:v>
                </c:pt>
                <c:pt idx="19">
                  <c:v>6.2292121059720398E-3</c:v>
                </c:pt>
                <c:pt idx="20">
                  <c:v>6.2292121059720398E-3</c:v>
                </c:pt>
                <c:pt idx="21">
                  <c:v>6.2292121059720398E-3</c:v>
                </c:pt>
                <c:pt idx="22">
                  <c:v>6.2292121059720398E-3</c:v>
                </c:pt>
                <c:pt idx="23">
                  <c:v>6.2292121059720398E-3</c:v>
                </c:pt>
                <c:pt idx="24">
                  <c:v>6.2292121059720398E-3</c:v>
                </c:pt>
                <c:pt idx="25">
                  <c:v>6.2292121059720398E-3</c:v>
                </c:pt>
                <c:pt idx="26">
                  <c:v>6.2292121059720398E-3</c:v>
                </c:pt>
                <c:pt idx="27">
                  <c:v>1.2246636296879719E-2</c:v>
                </c:pt>
                <c:pt idx="28">
                  <c:v>1.2246636296879719E-2</c:v>
                </c:pt>
                <c:pt idx="29">
                  <c:v>6.2292121059720398E-3</c:v>
                </c:pt>
              </c:numCache>
            </c:numRef>
          </c:val>
        </c:ser>
        <c:axId val="124971648"/>
        <c:axId val="81465728"/>
      </c:barChart>
      <c:catAx>
        <c:axId val="12497164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1465728"/>
        <c:crosses val="autoZero"/>
        <c:auto val="1"/>
        <c:lblAlgn val="ctr"/>
        <c:lblOffset val="100"/>
      </c:catAx>
      <c:valAx>
        <c:axId val="8146572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497164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433612</xdr:colOff>
      <xdr:row>97</xdr:row>
      <xdr:rowOff>198667</xdr:rowOff>
    </xdr:from>
    <xdr:to>
      <xdr:col>80</xdr:col>
      <xdr:colOff>424082</xdr:colOff>
      <xdr:row>119</xdr:row>
      <xdr:rowOff>37726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457198</xdr:colOff>
      <xdr:row>131</xdr:row>
      <xdr:rowOff>72573</xdr:rowOff>
    </xdr:from>
    <xdr:to>
      <xdr:col>80</xdr:col>
      <xdr:colOff>447668</xdr:colOff>
      <xdr:row>152</xdr:row>
      <xdr:rowOff>81961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359226</xdr:colOff>
      <xdr:row>165</xdr:row>
      <xdr:rowOff>159656</xdr:rowOff>
    </xdr:from>
    <xdr:to>
      <xdr:col>80</xdr:col>
      <xdr:colOff>349696</xdr:colOff>
      <xdr:row>186</xdr:row>
      <xdr:rowOff>169044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351970</xdr:colOff>
      <xdr:row>199</xdr:row>
      <xdr:rowOff>21772</xdr:rowOff>
    </xdr:from>
    <xdr:to>
      <xdr:col>80</xdr:col>
      <xdr:colOff>342440</xdr:colOff>
      <xdr:row>220</xdr:row>
      <xdr:rowOff>31160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351969</xdr:colOff>
      <xdr:row>233</xdr:row>
      <xdr:rowOff>68944</xdr:rowOff>
    </xdr:from>
    <xdr:to>
      <xdr:col>80</xdr:col>
      <xdr:colOff>342439</xdr:colOff>
      <xdr:row>254</xdr:row>
      <xdr:rowOff>78332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391884</xdr:colOff>
      <xdr:row>267</xdr:row>
      <xdr:rowOff>61686</xdr:rowOff>
    </xdr:from>
    <xdr:to>
      <xdr:col>80</xdr:col>
      <xdr:colOff>382354</xdr:colOff>
      <xdr:row>288</xdr:row>
      <xdr:rowOff>71074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388256</xdr:colOff>
      <xdr:row>301</xdr:row>
      <xdr:rowOff>47172</xdr:rowOff>
    </xdr:from>
    <xdr:to>
      <xdr:col>80</xdr:col>
      <xdr:colOff>378726</xdr:colOff>
      <xdr:row>322</xdr:row>
      <xdr:rowOff>56561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348340</xdr:colOff>
      <xdr:row>335</xdr:row>
      <xdr:rowOff>108857</xdr:rowOff>
    </xdr:from>
    <xdr:to>
      <xdr:col>80</xdr:col>
      <xdr:colOff>338810</xdr:colOff>
      <xdr:row>356</xdr:row>
      <xdr:rowOff>118246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366486</xdr:colOff>
      <xdr:row>369</xdr:row>
      <xdr:rowOff>43542</xdr:rowOff>
    </xdr:from>
    <xdr:to>
      <xdr:col>80</xdr:col>
      <xdr:colOff>356956</xdr:colOff>
      <xdr:row>390</xdr:row>
      <xdr:rowOff>52930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366483</xdr:colOff>
      <xdr:row>403</xdr:row>
      <xdr:rowOff>25400</xdr:rowOff>
    </xdr:from>
    <xdr:to>
      <xdr:col>80</xdr:col>
      <xdr:colOff>356953</xdr:colOff>
      <xdr:row>424</xdr:row>
      <xdr:rowOff>34788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393164</xdr:colOff>
      <xdr:row>436</xdr:row>
      <xdr:rowOff>141513</xdr:rowOff>
    </xdr:from>
    <xdr:to>
      <xdr:col>80</xdr:col>
      <xdr:colOff>383634</xdr:colOff>
      <xdr:row>457</xdr:row>
      <xdr:rowOff>150902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80</xdr:col>
      <xdr:colOff>331555</xdr:colOff>
      <xdr:row>492</xdr:row>
      <xdr:rowOff>38417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344713</xdr:colOff>
      <xdr:row>505</xdr:row>
      <xdr:rowOff>14515</xdr:rowOff>
    </xdr:from>
    <xdr:to>
      <xdr:col>80</xdr:col>
      <xdr:colOff>335183</xdr:colOff>
      <xdr:row>526</xdr:row>
      <xdr:rowOff>23903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199571</xdr:colOff>
      <xdr:row>47</xdr:row>
      <xdr:rowOff>962477</xdr:rowOff>
    </xdr:from>
    <xdr:to>
      <xdr:col>50</xdr:col>
      <xdr:colOff>1782</xdr:colOff>
      <xdr:row>69</xdr:row>
      <xdr:rowOff>57465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zoomScale="85" zoomScaleNormal="85" zoomScalePageLayoutView="70" workbookViewId="0">
      <selection activeCell="C3" sqref="C3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32">
      <c r="B1" s="1" t="s">
        <v>19</v>
      </c>
      <c r="C1" t="s">
        <v>58</v>
      </c>
      <c r="AF1" s="21"/>
    </row>
    <row r="2" spans="2:32">
      <c r="B2" s="9" t="s">
        <v>43</v>
      </c>
      <c r="C2" t="s">
        <v>59</v>
      </c>
    </row>
    <row r="3" spans="2:32">
      <c r="B3" s="9" t="s">
        <v>28</v>
      </c>
      <c r="C3" t="s">
        <v>60</v>
      </c>
    </row>
    <row r="4" spans="2:32">
      <c r="B4" s="9" t="s">
        <v>44</v>
      </c>
    </row>
    <row r="5" spans="2:32">
      <c r="B5" s="9" t="s">
        <v>45</v>
      </c>
    </row>
    <row r="6" spans="2:32">
      <c r="B6" s="9" t="s">
        <v>46</v>
      </c>
    </row>
    <row r="7" spans="2:32">
      <c r="B7" s="9" t="s">
        <v>47</v>
      </c>
    </row>
    <row r="8" spans="2:32">
      <c r="B8" s="9" t="s">
        <v>48</v>
      </c>
    </row>
    <row r="9" spans="2:32">
      <c r="B9" s="9" t="s">
        <v>49</v>
      </c>
    </row>
    <row r="10" spans="2:32">
      <c r="B10" s="9" t="s">
        <v>50</v>
      </c>
    </row>
    <row r="11" spans="2:32">
      <c r="B11" s="9" t="s">
        <v>51</v>
      </c>
    </row>
    <row r="12" spans="2:32">
      <c r="B12" s="9" t="s">
        <v>52</v>
      </c>
    </row>
    <row r="13" spans="2:32">
      <c r="B13" s="9" t="s">
        <v>53</v>
      </c>
    </row>
    <row r="14" spans="2:32">
      <c r="B14" s="9" t="s">
        <v>54</v>
      </c>
    </row>
    <row r="15" spans="2:32">
      <c r="B15" s="9" t="s">
        <v>55</v>
      </c>
    </row>
    <row r="16" spans="2:32">
      <c r="B16" s="9" t="s">
        <v>56</v>
      </c>
    </row>
    <row r="17" spans="2:2">
      <c r="B17" s="9" t="s">
        <v>29</v>
      </c>
    </row>
    <row r="18" spans="2:2">
      <c r="B18" s="9" t="s">
        <v>57</v>
      </c>
    </row>
    <row r="19" spans="2:2">
      <c r="B19" s="9" t="s">
        <v>30</v>
      </c>
    </row>
    <row r="20" spans="2:2">
      <c r="B20" s="9" t="s">
        <v>31</v>
      </c>
    </row>
    <row r="21" spans="2:2">
      <c r="B21" s="9" t="s">
        <v>32</v>
      </c>
    </row>
    <row r="22" spans="2:2">
      <c r="B22" s="9" t="s">
        <v>33</v>
      </c>
    </row>
    <row r="23" spans="2:2">
      <c r="B23" s="9" t="s">
        <v>34</v>
      </c>
    </row>
    <row r="24" spans="2:2">
      <c r="B24" s="9" t="s">
        <v>35</v>
      </c>
    </row>
    <row r="25" spans="2:2">
      <c r="B25" s="9" t="s">
        <v>36</v>
      </c>
    </row>
    <row r="26" spans="2:2">
      <c r="B26" s="9" t="s">
        <v>37</v>
      </c>
    </row>
    <row r="27" spans="2:2">
      <c r="B27" s="9" t="s">
        <v>38</v>
      </c>
    </row>
    <row r="28" spans="2:2">
      <c r="B28" s="9" t="s">
        <v>39</v>
      </c>
    </row>
    <row r="29" spans="2:2">
      <c r="B29" s="9" t="s">
        <v>40</v>
      </c>
    </row>
    <row r="30" spans="2:2">
      <c r="B30" s="9" t="s">
        <v>41</v>
      </c>
    </row>
    <row r="31" spans="2:2">
      <c r="B31" s="9" t="s">
        <v>42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43" t="s">
        <v>5</v>
      </c>
      <c r="C48" s="45" t="str">
        <f>B34</f>
        <v>Installability</v>
      </c>
      <c r="D48" s="45"/>
      <c r="E48" s="45" t="str">
        <f>B35</f>
        <v>Correctness &amp; Verifiability</v>
      </c>
      <c r="F48" s="45"/>
      <c r="G48" s="45" t="str">
        <f>B36</f>
        <v>Reliability</v>
      </c>
      <c r="H48" s="45"/>
      <c r="I48" s="45" t="str">
        <f>B37</f>
        <v>Robustness</v>
      </c>
      <c r="J48" s="45"/>
      <c r="K48" s="45" t="str">
        <f>B38</f>
        <v>Performance</v>
      </c>
      <c r="L48" s="45"/>
      <c r="M48" s="41" t="str">
        <f>B39</f>
        <v>Usability</v>
      </c>
      <c r="N48" s="42"/>
      <c r="O48" s="41" t="str">
        <f>B40</f>
        <v>Maintainability</v>
      </c>
      <c r="P48" s="42"/>
      <c r="Q48" s="41" t="str">
        <f>B41</f>
        <v>Reusability</v>
      </c>
      <c r="R48" s="42"/>
      <c r="S48" s="41" t="str">
        <f>B42</f>
        <v>Portability</v>
      </c>
      <c r="T48" s="42"/>
      <c r="U48" s="41" t="str">
        <f>B43</f>
        <v>Understandability</v>
      </c>
      <c r="V48" s="42"/>
      <c r="W48" s="41" t="str">
        <f>B44</f>
        <v>Interoperability</v>
      </c>
      <c r="X48" s="42"/>
      <c r="Y48" s="41" t="str">
        <f>B45</f>
        <v>Visibility &amp; Transparency</v>
      </c>
      <c r="Z48" s="42"/>
      <c r="AA48" s="41" t="str">
        <f>B46</f>
        <v>Reproducibility</v>
      </c>
      <c r="AB48" s="42"/>
      <c r="AC48" s="39" t="s">
        <v>4</v>
      </c>
    </row>
    <row r="49" spans="2:31" ht="48.6">
      <c r="B49" s="44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40"/>
    </row>
    <row r="50" spans="2:31">
      <c r="B50" s="2" t="str">
        <f>B2</f>
        <v>eRm</v>
      </c>
      <c r="C50" s="19">
        <f t="shared" ref="C50:C79" si="0">AD$82</f>
        <v>7.69230769230769E-2</v>
      </c>
      <c r="D50" s="13">
        <f>BM99</f>
        <v>2.3927854612619957E-2</v>
      </c>
      <c r="E50" s="19">
        <f t="shared" ref="E50:E79" si="1">AD$83</f>
        <v>7.69230769230769E-2</v>
      </c>
      <c r="F50" s="13">
        <f>BM133</f>
        <v>8.7945031798059986E-2</v>
      </c>
      <c r="G50" s="19">
        <f t="shared" ref="G50:G79" si="2">AD$84</f>
        <v>7.69230769230769E-2</v>
      </c>
      <c r="H50" s="13">
        <f>BM167</f>
        <v>1.722405221051548E-2</v>
      </c>
      <c r="I50" s="19">
        <f t="shared" ref="I50:I79" si="3">AD$85</f>
        <v>7.69230769230769E-2</v>
      </c>
      <c r="J50" s="13">
        <f>BM201</f>
        <v>3.7374406473987626E-2</v>
      </c>
      <c r="K50" s="19">
        <f t="shared" ref="K50:K79" si="4">AD$86</f>
        <v>7.69230769230769E-2</v>
      </c>
      <c r="L50" s="13">
        <f>BM235</f>
        <v>3.3333333333333333E-2</v>
      </c>
      <c r="M50" s="19">
        <f t="shared" ref="M50:M79" si="5">AD$87</f>
        <v>7.69230769230769E-2</v>
      </c>
      <c r="N50" s="13">
        <f>BM269</f>
        <v>2.6076098881595993E-2</v>
      </c>
      <c r="O50" s="19">
        <f t="shared" ref="O50:O79" si="6">AD$88</f>
        <v>7.69230769230769E-2</v>
      </c>
      <c r="P50" s="13">
        <f>BM303</f>
        <v>0.10319207380040675</v>
      </c>
      <c r="Q50" s="19">
        <f t="shared" ref="Q50:Q79" si="7">AD$89</f>
        <v>7.69230769230769E-2</v>
      </c>
      <c r="R50" s="13">
        <f>BM337</f>
        <v>6.4528846153846117E-2</v>
      </c>
      <c r="S50" s="19">
        <f t="shared" ref="S50:S79" si="8">AD$90</f>
        <v>7.69230769230769E-2</v>
      </c>
      <c r="T50" s="13">
        <f>BM371</f>
        <v>5.6854416035403171E-2</v>
      </c>
      <c r="U50" s="19">
        <f t="shared" ref="U50:U79" si="9">AD$91</f>
        <v>7.69230769230769E-2</v>
      </c>
      <c r="V50" s="13">
        <f>BM405</f>
        <v>3.9784694968629158E-2</v>
      </c>
      <c r="W50" s="19">
        <f t="shared" ref="W50:W79" si="10">AD$92</f>
        <v>7.69230769230769E-2</v>
      </c>
      <c r="X50" s="13">
        <f>BM439</f>
        <v>5.8333333333333348E-2</v>
      </c>
      <c r="Y50" s="19">
        <f t="shared" ref="Y50:Y79" si="11">AD$93</f>
        <v>7.69230769230769E-2</v>
      </c>
      <c r="Z50" s="13">
        <f>BM473</f>
        <v>6.6206457443720917E-2</v>
      </c>
      <c r="AA50" s="19">
        <f t="shared" ref="AA50:AA79" si="12">AD$94</f>
        <v>7.69230769230769E-2</v>
      </c>
      <c r="AB50" s="13">
        <f>BM507</f>
        <v>5.3333333333333302E-2</v>
      </c>
      <c r="AC50" s="37">
        <f>(C50*D50)+(E50*F50)+(G50*H50)+(I50*J50)+(K50*L50)+(M50*N50)+(O50*P50)+(Q50*R50)+(S50*T50)+(U50*V50)+(W50*X50)+(Y50*Z50)+(AA50*AB50)</f>
        <v>5.1393379413752688E-2</v>
      </c>
    </row>
    <row r="51" spans="2:31">
      <c r="B51" s="2" t="str">
        <f>B3</f>
        <v>Psych</v>
      </c>
      <c r="C51" s="19">
        <f t="shared" si="0"/>
        <v>7.69230769230769E-2</v>
      </c>
      <c r="D51" s="13">
        <f>BM100</f>
        <v>2.3927854612619957E-2</v>
      </c>
      <c r="E51" s="19">
        <f t="shared" si="1"/>
        <v>7.69230769230769E-2</v>
      </c>
      <c r="F51" s="13">
        <f t="shared" ref="F51:F79" si="13">BM134</f>
        <v>8.7945031798059986E-2</v>
      </c>
      <c r="G51" s="19">
        <f t="shared" si="2"/>
        <v>7.69230769230769E-2</v>
      </c>
      <c r="H51" s="13">
        <f t="shared" ref="H51:H79" si="14">BM168</f>
        <v>1.1913436575077044E-2</v>
      </c>
      <c r="I51" s="19">
        <f t="shared" si="3"/>
        <v>7.69230769230769E-2</v>
      </c>
      <c r="J51" s="13">
        <f t="shared" ref="J51:J79" si="15">BM202</f>
        <v>3.7374406473987626E-2</v>
      </c>
      <c r="K51" s="19">
        <f t="shared" si="4"/>
        <v>7.69230769230769E-2</v>
      </c>
      <c r="L51" s="13">
        <f t="shared" ref="L51:L79" si="16">BM236</f>
        <v>3.3333333333333333E-2</v>
      </c>
      <c r="M51" s="19">
        <f t="shared" si="5"/>
        <v>7.69230769230769E-2</v>
      </c>
      <c r="N51" s="13">
        <f t="shared" ref="N51:N79" si="17">BM270</f>
        <v>2.6076098881595993E-2</v>
      </c>
      <c r="O51" s="19">
        <f t="shared" si="6"/>
        <v>7.69230769230769E-2</v>
      </c>
      <c r="P51" s="13">
        <f t="shared" ref="P51:P79" si="18">BM304</f>
        <v>5.6295284841533774E-2</v>
      </c>
      <c r="Q51" s="19">
        <f t="shared" si="7"/>
        <v>7.69230769230769E-2</v>
      </c>
      <c r="R51" s="13">
        <f t="shared" ref="R51:R79" si="19">BM338</f>
        <v>6.4528846153846117E-2</v>
      </c>
      <c r="S51" s="19">
        <f t="shared" si="8"/>
        <v>7.69230769230769E-2</v>
      </c>
      <c r="T51" s="13">
        <f t="shared" ref="T51:T79" si="20">BM372</f>
        <v>5.6854416035403171E-2</v>
      </c>
      <c r="U51" s="19">
        <f t="shared" si="9"/>
        <v>7.69230769230769E-2</v>
      </c>
      <c r="V51" s="13">
        <f t="shared" ref="V51:V79" si="21">BM406</f>
        <v>3.9784694968629158E-2</v>
      </c>
      <c r="W51" s="19">
        <f t="shared" si="10"/>
        <v>7.69230769230769E-2</v>
      </c>
      <c r="X51" s="13">
        <f t="shared" ref="X51:X79" si="22">BM440</f>
        <v>5.8333333333333348E-2</v>
      </c>
      <c r="Y51" s="19">
        <f t="shared" si="11"/>
        <v>7.69230769230769E-2</v>
      </c>
      <c r="Z51" s="13">
        <f t="shared" ref="Z51:Z79" si="23">BM474</f>
        <v>2.1298258580354397E-2</v>
      </c>
      <c r="AA51" s="19">
        <f t="shared" si="12"/>
        <v>7.69230769230769E-2</v>
      </c>
      <c r="AB51" s="13">
        <f t="shared" ref="AB51:AB79" si="24">BM508</f>
        <v>5.3333333333333302E-2</v>
      </c>
      <c r="AC51" s="37">
        <f t="shared" ref="AC51:AC79" si="25">(C51*D51)+(E51*F51)+(G51*H51)+(I51*J51)+(K51*L51)+(M51*N51)+(O51*P51)+(Q51*R51)+(S51*T51)+(U51*V51)+(W51*X51)+(Y51*Z51)+(AA51*AB51)</f>
        <v>4.392294837854669E-2</v>
      </c>
    </row>
    <row r="52" spans="2:31">
      <c r="B52" s="2" t="str">
        <f t="shared" ref="B52:B79" si="26">B4</f>
        <v>mixRasch</v>
      </c>
      <c r="C52" s="19">
        <f t="shared" si="0"/>
        <v>7.69230769230769E-2</v>
      </c>
      <c r="D52" s="13">
        <f>BM101</f>
        <v>2.3927854612619957E-2</v>
      </c>
      <c r="E52" s="19">
        <f t="shared" si="1"/>
        <v>7.69230769230769E-2</v>
      </c>
      <c r="F52" s="13">
        <f t="shared" si="13"/>
        <v>2.8738038174955335E-2</v>
      </c>
      <c r="G52" s="19">
        <f t="shared" si="2"/>
        <v>7.69230769230769E-2</v>
      </c>
      <c r="H52" s="13">
        <f t="shared" si="14"/>
        <v>4.4217871066019716E-2</v>
      </c>
      <c r="I52" s="19">
        <f t="shared" si="3"/>
        <v>7.69230769230769E-2</v>
      </c>
      <c r="J52" s="13">
        <f t="shared" si="15"/>
        <v>3.7374406473987626E-2</v>
      </c>
      <c r="K52" s="19">
        <f t="shared" si="4"/>
        <v>7.69230769230769E-2</v>
      </c>
      <c r="L52" s="13">
        <f t="shared" si="16"/>
        <v>3.3333333333333333E-2</v>
      </c>
      <c r="M52" s="19">
        <f t="shared" si="5"/>
        <v>7.69230769230769E-2</v>
      </c>
      <c r="N52" s="13">
        <f t="shared" si="17"/>
        <v>1.6354907848997603E-2</v>
      </c>
      <c r="O52" s="19">
        <f t="shared" si="6"/>
        <v>7.69230769230769E-2</v>
      </c>
      <c r="P52" s="13">
        <f t="shared" si="18"/>
        <v>2.1764414169598588E-2</v>
      </c>
      <c r="Q52" s="19">
        <f t="shared" si="7"/>
        <v>7.69230769230769E-2</v>
      </c>
      <c r="R52" s="13">
        <f t="shared" si="19"/>
        <v>3.5051282051282065E-2</v>
      </c>
      <c r="S52" s="19">
        <f t="shared" si="8"/>
        <v>7.69230769230769E-2</v>
      </c>
      <c r="T52" s="13">
        <f t="shared" si="20"/>
        <v>5.6854416035403171E-2</v>
      </c>
      <c r="U52" s="19">
        <f t="shared" si="9"/>
        <v>7.69230769230769E-2</v>
      </c>
      <c r="V52" s="13">
        <f t="shared" si="21"/>
        <v>3.9784694968629158E-2</v>
      </c>
      <c r="W52" s="19">
        <f t="shared" si="10"/>
        <v>7.69230769230769E-2</v>
      </c>
      <c r="X52" s="13">
        <f t="shared" si="22"/>
        <v>5.8333333333333348E-2</v>
      </c>
      <c r="Y52" s="19">
        <f t="shared" si="11"/>
        <v>7.69230769230769E-2</v>
      </c>
      <c r="Z52" s="13">
        <f t="shared" si="23"/>
        <v>2.1298258580354397E-2</v>
      </c>
      <c r="AA52" s="19">
        <f t="shared" si="12"/>
        <v>7.69230769230769E-2</v>
      </c>
      <c r="AB52" s="13">
        <f t="shared" si="24"/>
        <v>5.3333333333333302E-2</v>
      </c>
      <c r="AC52" s="37">
        <f t="shared" si="25"/>
        <v>3.6182011075526724E-2</v>
      </c>
      <c r="AE52" s="7" t="s">
        <v>0</v>
      </c>
    </row>
    <row r="53" spans="2:31">
      <c r="B53" s="2" t="str">
        <f t="shared" si="26"/>
        <v>irr</v>
      </c>
      <c r="C53" s="19">
        <f t="shared" si="0"/>
        <v>7.69230769230769E-2</v>
      </c>
      <c r="D53" s="13">
        <f>BM102</f>
        <v>2.3927854612619957E-2</v>
      </c>
      <c r="E53" s="19">
        <f t="shared" si="1"/>
        <v>7.69230769230769E-2</v>
      </c>
      <c r="F53" s="13">
        <f t="shared" si="13"/>
        <v>4.1059416581573117E-2</v>
      </c>
      <c r="G53" s="19">
        <f t="shared" si="2"/>
        <v>7.69230769230769E-2</v>
      </c>
      <c r="H53" s="13">
        <f t="shared" si="14"/>
        <v>4.4217871066019716E-2</v>
      </c>
      <c r="I53" s="19">
        <f t="shared" si="3"/>
        <v>7.69230769230769E-2</v>
      </c>
      <c r="J53" s="13">
        <f t="shared" si="15"/>
        <v>2.1553393033376476E-2</v>
      </c>
      <c r="K53" s="19">
        <f t="shared" si="4"/>
        <v>7.69230769230769E-2</v>
      </c>
      <c r="L53" s="13">
        <f t="shared" si="16"/>
        <v>3.3333333333333333E-2</v>
      </c>
      <c r="M53" s="19">
        <f t="shared" si="5"/>
        <v>7.69230769230769E-2</v>
      </c>
      <c r="N53" s="13">
        <f t="shared" si="17"/>
        <v>1.6354907848997603E-2</v>
      </c>
      <c r="O53" s="19">
        <f t="shared" si="6"/>
        <v>7.69230769230769E-2</v>
      </c>
      <c r="P53" s="13">
        <f t="shared" si="18"/>
        <v>2.1764414169598588E-2</v>
      </c>
      <c r="Q53" s="19">
        <f t="shared" si="7"/>
        <v>7.69230769230769E-2</v>
      </c>
      <c r="R53" s="13">
        <f t="shared" si="19"/>
        <v>6.4528846153846117E-2</v>
      </c>
      <c r="S53" s="19">
        <f t="shared" si="8"/>
        <v>7.69230769230769E-2</v>
      </c>
      <c r="T53" s="13">
        <f t="shared" si="20"/>
        <v>5.6854416035403171E-2</v>
      </c>
      <c r="U53" s="19">
        <f t="shared" si="9"/>
        <v>7.69230769230769E-2</v>
      </c>
      <c r="V53" s="13">
        <f t="shared" si="21"/>
        <v>3.9784694968629158E-2</v>
      </c>
      <c r="W53" s="19">
        <f t="shared" si="10"/>
        <v>7.69230769230769E-2</v>
      </c>
      <c r="X53" s="13">
        <f t="shared" si="22"/>
        <v>5.8333333333333348E-2</v>
      </c>
      <c r="Y53" s="19">
        <f t="shared" si="11"/>
        <v>7.69230769230769E-2</v>
      </c>
      <c r="Z53" s="13">
        <f t="shared" si="23"/>
        <v>3.8736675122549635E-2</v>
      </c>
      <c r="AA53" s="19">
        <f t="shared" si="12"/>
        <v>7.69230769230769E-2</v>
      </c>
      <c r="AB53" s="13">
        <f t="shared" si="24"/>
        <v>5.3333333333333302E-2</v>
      </c>
      <c r="AC53" s="37">
        <f t="shared" si="25"/>
        <v>3.9521729968662565E-2</v>
      </c>
      <c r="AD53" s="5"/>
      <c r="AE53" s="12">
        <f>SUM(AC50:AC79)</f>
        <v>0.99999999999999978</v>
      </c>
    </row>
    <row r="54" spans="2:31">
      <c r="B54" s="2" t="str">
        <f t="shared" si="26"/>
        <v>nFactors</v>
      </c>
      <c r="C54" s="19">
        <f t="shared" si="0"/>
        <v>7.69230769230769E-2</v>
      </c>
      <c r="D54" s="13">
        <f t="shared" ref="D54:D79" si="27">BM103</f>
        <v>2.3927854612619957E-2</v>
      </c>
      <c r="E54" s="19">
        <f t="shared" si="1"/>
        <v>7.69230769230769E-2</v>
      </c>
      <c r="F54" s="13">
        <f t="shared" si="13"/>
        <v>2.8738038174955335E-2</v>
      </c>
      <c r="G54" s="19">
        <f t="shared" si="2"/>
        <v>7.69230769230769E-2</v>
      </c>
      <c r="H54" s="13">
        <f t="shared" si="14"/>
        <v>4.4217871066019716E-2</v>
      </c>
      <c r="I54" s="19">
        <f t="shared" si="3"/>
        <v>7.69230769230769E-2</v>
      </c>
      <c r="J54" s="13">
        <f t="shared" si="15"/>
        <v>2.1553393033376476E-2</v>
      </c>
      <c r="K54" s="19">
        <f t="shared" si="4"/>
        <v>7.69230769230769E-2</v>
      </c>
      <c r="L54" s="13">
        <f t="shared" si="16"/>
        <v>3.3333333333333333E-2</v>
      </c>
      <c r="M54" s="19">
        <f t="shared" si="5"/>
        <v>7.69230769230769E-2</v>
      </c>
      <c r="N54" s="13">
        <f t="shared" si="17"/>
        <v>1.6354907848997603E-2</v>
      </c>
      <c r="O54" s="19">
        <f t="shared" si="6"/>
        <v>7.69230769230769E-2</v>
      </c>
      <c r="P54" s="13">
        <f t="shared" si="18"/>
        <v>2.1764414169598588E-2</v>
      </c>
      <c r="Q54" s="19">
        <f t="shared" si="7"/>
        <v>7.69230769230769E-2</v>
      </c>
      <c r="R54" s="13">
        <f t="shared" si="19"/>
        <v>6.4528846153846117E-2</v>
      </c>
      <c r="S54" s="19">
        <f t="shared" si="8"/>
        <v>7.69230769230769E-2</v>
      </c>
      <c r="T54" s="13">
        <f t="shared" si="20"/>
        <v>5.6854416035403171E-2</v>
      </c>
      <c r="U54" s="19">
        <f t="shared" si="9"/>
        <v>7.69230769230769E-2</v>
      </c>
      <c r="V54" s="13">
        <f t="shared" si="21"/>
        <v>3.9784694968629158E-2</v>
      </c>
      <c r="W54" s="19">
        <f t="shared" si="10"/>
        <v>7.69230769230769E-2</v>
      </c>
      <c r="X54" s="13">
        <f t="shared" si="22"/>
        <v>5.8333333333333348E-2</v>
      </c>
      <c r="Y54" s="19">
        <f t="shared" si="11"/>
        <v>7.69230769230769E-2</v>
      </c>
      <c r="Z54" s="13">
        <f t="shared" si="23"/>
        <v>3.8736675122549635E-2</v>
      </c>
      <c r="AA54" s="19">
        <f t="shared" si="12"/>
        <v>7.69230769230769E-2</v>
      </c>
      <c r="AB54" s="13">
        <f t="shared" si="24"/>
        <v>5.3333333333333302E-2</v>
      </c>
      <c r="AC54" s="37">
        <f t="shared" si="25"/>
        <v>3.8573931629691971E-2</v>
      </c>
      <c r="AD54" s="5"/>
      <c r="AE54" s="12"/>
    </row>
    <row r="55" spans="2:31">
      <c r="B55" s="2" t="str">
        <f t="shared" si="26"/>
        <v>coda</v>
      </c>
      <c r="C55" s="19">
        <f t="shared" si="0"/>
        <v>7.69230769230769E-2</v>
      </c>
      <c r="D55" s="13">
        <f t="shared" si="27"/>
        <v>2.3927854612619957E-2</v>
      </c>
      <c r="E55" s="19">
        <f t="shared" si="1"/>
        <v>7.69230769230769E-2</v>
      </c>
      <c r="F55" s="13">
        <f t="shared" si="13"/>
        <v>6.044889943808672E-2</v>
      </c>
      <c r="G55" s="19">
        <f t="shared" si="2"/>
        <v>7.69230769230769E-2</v>
      </c>
      <c r="H55" s="13">
        <f t="shared" si="14"/>
        <v>4.4217871066019716E-2</v>
      </c>
      <c r="I55" s="19">
        <f t="shared" si="3"/>
        <v>7.69230769230769E-2</v>
      </c>
      <c r="J55" s="13">
        <f t="shared" si="15"/>
        <v>2.1553393033376476E-2</v>
      </c>
      <c r="K55" s="19">
        <f t="shared" si="4"/>
        <v>7.69230769230769E-2</v>
      </c>
      <c r="L55" s="13">
        <f t="shared" si="16"/>
        <v>3.3333333333333333E-2</v>
      </c>
      <c r="M55" s="19">
        <f t="shared" si="5"/>
        <v>7.69230769230769E-2</v>
      </c>
      <c r="N55" s="13">
        <f t="shared" si="17"/>
        <v>1.6354907848997603E-2</v>
      </c>
      <c r="O55" s="19">
        <f t="shared" si="6"/>
        <v>7.69230769230769E-2</v>
      </c>
      <c r="P55" s="13">
        <f t="shared" si="18"/>
        <v>5.6295284841533774E-2</v>
      </c>
      <c r="Q55" s="19">
        <f t="shared" si="7"/>
        <v>7.69230769230769E-2</v>
      </c>
      <c r="R55" s="13">
        <f t="shared" si="19"/>
        <v>6.4528846153846117E-2</v>
      </c>
      <c r="S55" s="19">
        <f t="shared" si="8"/>
        <v>7.69230769230769E-2</v>
      </c>
      <c r="T55" s="13">
        <f t="shared" si="20"/>
        <v>5.6854416035403171E-2</v>
      </c>
      <c r="U55" s="19">
        <f t="shared" si="9"/>
        <v>7.69230769230769E-2</v>
      </c>
      <c r="V55" s="13">
        <f t="shared" si="21"/>
        <v>3.9784694968629158E-2</v>
      </c>
      <c r="W55" s="19">
        <f t="shared" si="10"/>
        <v>7.69230769230769E-2</v>
      </c>
      <c r="X55" s="13">
        <f t="shared" si="22"/>
        <v>5.8333333333333348E-2</v>
      </c>
      <c r="Y55" s="19">
        <f t="shared" si="11"/>
        <v>7.69230769230769E-2</v>
      </c>
      <c r="Z55" s="13">
        <f t="shared" si="23"/>
        <v>6.6206457443720917E-2</v>
      </c>
      <c r="AA55" s="19">
        <f t="shared" si="12"/>
        <v>7.69230769230769E-2</v>
      </c>
      <c r="AB55" s="13">
        <f t="shared" si="24"/>
        <v>5.3333333333333302E-2</v>
      </c>
      <c r="AC55" s="37">
        <f t="shared" si="25"/>
        <v>4.5782509649402572E-2</v>
      </c>
      <c r="AD55" s="5"/>
      <c r="AE55" s="12"/>
    </row>
    <row r="56" spans="2:31">
      <c r="B56" s="2" t="str">
        <f t="shared" si="26"/>
        <v>VGAM</v>
      </c>
      <c r="C56" s="19">
        <f t="shared" si="0"/>
        <v>7.69230769230769E-2</v>
      </c>
      <c r="D56" s="13">
        <f t="shared" si="27"/>
        <v>2.3927854612619957E-2</v>
      </c>
      <c r="E56" s="19">
        <f t="shared" si="1"/>
        <v>7.69230769230769E-2</v>
      </c>
      <c r="F56" s="13">
        <f t="shared" si="13"/>
        <v>6.044889943808672E-2</v>
      </c>
      <c r="G56" s="19">
        <f t="shared" si="2"/>
        <v>7.69230769230769E-2</v>
      </c>
      <c r="H56" s="13">
        <f t="shared" si="14"/>
        <v>4.4217871066019716E-2</v>
      </c>
      <c r="I56" s="19">
        <f t="shared" si="3"/>
        <v>7.69230769230769E-2</v>
      </c>
      <c r="J56" s="13">
        <f t="shared" si="15"/>
        <v>2.1553393033376476E-2</v>
      </c>
      <c r="K56" s="19">
        <f t="shared" si="4"/>
        <v>7.69230769230769E-2</v>
      </c>
      <c r="L56" s="13">
        <f t="shared" si="16"/>
        <v>3.3333333333333333E-2</v>
      </c>
      <c r="M56" s="19">
        <f t="shared" si="5"/>
        <v>7.69230769230769E-2</v>
      </c>
      <c r="N56" s="13">
        <f t="shared" si="17"/>
        <v>1.6354907848997603E-2</v>
      </c>
      <c r="O56" s="19">
        <f t="shared" si="6"/>
        <v>7.69230769230769E-2</v>
      </c>
      <c r="P56" s="13">
        <f t="shared" si="18"/>
        <v>5.6295284841533774E-2</v>
      </c>
      <c r="Q56" s="19">
        <f t="shared" si="7"/>
        <v>7.69230769230769E-2</v>
      </c>
      <c r="R56" s="13">
        <f t="shared" si="19"/>
        <v>6.4528846153846117E-2</v>
      </c>
      <c r="S56" s="19">
        <f t="shared" si="8"/>
        <v>7.69230769230769E-2</v>
      </c>
      <c r="T56" s="13">
        <f t="shared" si="20"/>
        <v>5.6854416035403171E-2</v>
      </c>
      <c r="U56" s="19">
        <f t="shared" si="9"/>
        <v>7.69230769230769E-2</v>
      </c>
      <c r="V56" s="13">
        <f t="shared" si="21"/>
        <v>3.9784694968629158E-2</v>
      </c>
      <c r="W56" s="19">
        <f t="shared" si="10"/>
        <v>7.69230769230769E-2</v>
      </c>
      <c r="X56" s="13">
        <f t="shared" si="22"/>
        <v>5.8333333333333348E-2</v>
      </c>
      <c r="Y56" s="19">
        <f t="shared" si="11"/>
        <v>7.69230769230769E-2</v>
      </c>
      <c r="Z56" s="13">
        <f t="shared" si="23"/>
        <v>6.6206457443720917E-2</v>
      </c>
      <c r="AA56" s="19">
        <f t="shared" si="12"/>
        <v>7.69230769230769E-2</v>
      </c>
      <c r="AB56" s="13">
        <f t="shared" si="24"/>
        <v>5.3333333333333302E-2</v>
      </c>
      <c r="AC56" s="37">
        <f t="shared" si="25"/>
        <v>4.5782509649402572E-2</v>
      </c>
      <c r="AD56" s="5"/>
      <c r="AE56" s="12"/>
    </row>
    <row r="57" spans="2:31">
      <c r="B57" s="2" t="str">
        <f t="shared" si="26"/>
        <v>TAM</v>
      </c>
      <c r="C57" s="19">
        <f t="shared" si="0"/>
        <v>7.69230769230769E-2</v>
      </c>
      <c r="D57" s="13">
        <f t="shared" si="27"/>
        <v>4.3416059321718985E-2</v>
      </c>
      <c r="E57" s="19">
        <f t="shared" si="1"/>
        <v>7.69230769230769E-2</v>
      </c>
      <c r="F57" s="13">
        <f t="shared" si="13"/>
        <v>4.1059416581573117E-2</v>
      </c>
      <c r="G57" s="19">
        <f t="shared" si="2"/>
        <v>7.69230769230769E-2</v>
      </c>
      <c r="H57" s="13">
        <f t="shared" si="14"/>
        <v>4.4217871066019716E-2</v>
      </c>
      <c r="I57" s="19">
        <f t="shared" si="3"/>
        <v>7.69230769230769E-2</v>
      </c>
      <c r="J57" s="13">
        <f t="shared" si="15"/>
        <v>6.4854856385104881E-2</v>
      </c>
      <c r="K57" s="19">
        <f t="shared" si="4"/>
        <v>7.69230769230769E-2</v>
      </c>
      <c r="L57" s="13">
        <f t="shared" si="16"/>
        <v>3.3333333333333333E-2</v>
      </c>
      <c r="M57" s="19">
        <f t="shared" si="5"/>
        <v>7.69230769230769E-2</v>
      </c>
      <c r="N57" s="13">
        <f t="shared" si="17"/>
        <v>2.6076098881595993E-2</v>
      </c>
      <c r="O57" s="19">
        <f t="shared" si="6"/>
        <v>7.69230769230769E-2</v>
      </c>
      <c r="P57" s="13">
        <f t="shared" si="18"/>
        <v>5.6295284841533774E-2</v>
      </c>
      <c r="Q57" s="19">
        <f t="shared" si="7"/>
        <v>7.69230769230769E-2</v>
      </c>
      <c r="R57" s="13">
        <f t="shared" si="19"/>
        <v>3.5051282051282065E-2</v>
      </c>
      <c r="S57" s="19">
        <f t="shared" si="8"/>
        <v>7.69230769230769E-2</v>
      </c>
      <c r="T57" s="13">
        <f t="shared" si="20"/>
        <v>5.6854416035403171E-2</v>
      </c>
      <c r="U57" s="19">
        <f t="shared" si="9"/>
        <v>7.69230769230769E-2</v>
      </c>
      <c r="V57" s="13">
        <f t="shared" si="21"/>
        <v>6.1024835398085273E-2</v>
      </c>
      <c r="W57" s="19">
        <f t="shared" si="10"/>
        <v>7.69230769230769E-2</v>
      </c>
      <c r="X57" s="13">
        <f t="shared" si="22"/>
        <v>5.8333333333333348E-2</v>
      </c>
      <c r="Y57" s="19">
        <f t="shared" si="11"/>
        <v>7.69230769230769E-2</v>
      </c>
      <c r="Z57" s="13">
        <f t="shared" si="23"/>
        <v>6.6206457443720917E-2</v>
      </c>
      <c r="AA57" s="19">
        <f t="shared" si="12"/>
        <v>7.69230769230769E-2</v>
      </c>
      <c r="AB57" s="13">
        <f t="shared" si="24"/>
        <v>5.3333333333333302E-2</v>
      </c>
      <c r="AC57" s="37">
        <f t="shared" si="25"/>
        <v>4.9235121385079822E-2</v>
      </c>
      <c r="AD57" s="5"/>
      <c r="AE57" s="12"/>
    </row>
    <row r="58" spans="2:31">
      <c r="B58" s="2" t="str">
        <f t="shared" si="26"/>
        <v>psychometric</v>
      </c>
      <c r="C58" s="19">
        <f t="shared" si="0"/>
        <v>7.69230769230769E-2</v>
      </c>
      <c r="D58" s="13">
        <f t="shared" si="27"/>
        <v>2.3927854612619957E-2</v>
      </c>
      <c r="E58" s="19">
        <f t="shared" si="1"/>
        <v>7.69230769230769E-2</v>
      </c>
      <c r="F58" s="13">
        <f t="shared" si="13"/>
        <v>4.1059416581573117E-2</v>
      </c>
      <c r="G58" s="19">
        <f t="shared" si="2"/>
        <v>7.69230769230769E-2</v>
      </c>
      <c r="H58" s="13">
        <f t="shared" si="14"/>
        <v>4.4217871066019716E-2</v>
      </c>
      <c r="I58" s="19">
        <f t="shared" si="3"/>
        <v>7.69230769230769E-2</v>
      </c>
      <c r="J58" s="13">
        <f t="shared" si="15"/>
        <v>3.7374406473987626E-2</v>
      </c>
      <c r="K58" s="19">
        <f t="shared" si="4"/>
        <v>7.69230769230769E-2</v>
      </c>
      <c r="L58" s="13">
        <f t="shared" si="16"/>
        <v>3.3333333333333333E-2</v>
      </c>
      <c r="M58" s="19">
        <f t="shared" si="5"/>
        <v>7.69230769230769E-2</v>
      </c>
      <c r="N58" s="13">
        <f t="shared" si="17"/>
        <v>1.6354907848997603E-2</v>
      </c>
      <c r="O58" s="19">
        <f t="shared" si="6"/>
        <v>7.69230769230769E-2</v>
      </c>
      <c r="P58" s="13">
        <f t="shared" si="18"/>
        <v>2.1764414169598588E-2</v>
      </c>
      <c r="Q58" s="19">
        <f t="shared" si="7"/>
        <v>7.69230769230769E-2</v>
      </c>
      <c r="R58" s="13">
        <f t="shared" si="19"/>
        <v>3.5051282051282065E-2</v>
      </c>
      <c r="S58" s="19">
        <f t="shared" si="8"/>
        <v>7.69230769230769E-2</v>
      </c>
      <c r="T58" s="13">
        <f t="shared" si="20"/>
        <v>5.6854416035403171E-2</v>
      </c>
      <c r="U58" s="19">
        <f t="shared" si="9"/>
        <v>7.69230769230769E-2</v>
      </c>
      <c r="V58" s="13">
        <f t="shared" si="21"/>
        <v>3.9784694968629158E-2</v>
      </c>
      <c r="W58" s="19">
        <f t="shared" si="10"/>
        <v>7.69230769230769E-2</v>
      </c>
      <c r="X58" s="13">
        <f t="shared" si="22"/>
        <v>5.8333333333333348E-2</v>
      </c>
      <c r="Y58" s="19">
        <f t="shared" si="11"/>
        <v>7.69230769230769E-2</v>
      </c>
      <c r="Z58" s="13">
        <f t="shared" si="23"/>
        <v>3.8736675122549635E-2</v>
      </c>
      <c r="AA58" s="19">
        <f t="shared" si="12"/>
        <v>7.69230769230769E-2</v>
      </c>
      <c r="AB58" s="13">
        <f t="shared" si="24"/>
        <v>5.3333333333333302E-2</v>
      </c>
      <c r="AC58" s="37">
        <f t="shared" si="25"/>
        <v>3.8471226071589266E-2</v>
      </c>
      <c r="AD58" s="5"/>
      <c r="AE58" s="12"/>
    </row>
    <row r="59" spans="2:31">
      <c r="B59" s="2" t="str">
        <f t="shared" si="26"/>
        <v>ltm</v>
      </c>
      <c r="C59" s="19">
        <f t="shared" si="0"/>
        <v>7.69230769230769E-2</v>
      </c>
      <c r="D59" s="13">
        <f t="shared" si="27"/>
        <v>2.3927854612619957E-2</v>
      </c>
      <c r="E59" s="19">
        <f t="shared" si="1"/>
        <v>7.69230769230769E-2</v>
      </c>
      <c r="F59" s="13">
        <f t="shared" si="13"/>
        <v>4.1059416581573117E-2</v>
      </c>
      <c r="G59" s="19">
        <f t="shared" si="2"/>
        <v>7.69230769230769E-2</v>
      </c>
      <c r="H59" s="13">
        <f t="shared" si="14"/>
        <v>4.4217871066019716E-2</v>
      </c>
      <c r="I59" s="19">
        <f t="shared" si="3"/>
        <v>7.69230769230769E-2</v>
      </c>
      <c r="J59" s="13">
        <f t="shared" si="15"/>
        <v>3.7374406473987626E-2</v>
      </c>
      <c r="K59" s="19">
        <f t="shared" si="4"/>
        <v>7.69230769230769E-2</v>
      </c>
      <c r="L59" s="13">
        <f t="shared" si="16"/>
        <v>3.3333333333333333E-2</v>
      </c>
      <c r="M59" s="19">
        <f t="shared" si="5"/>
        <v>7.69230769230769E-2</v>
      </c>
      <c r="N59" s="13">
        <f t="shared" si="17"/>
        <v>2.6076098881595993E-2</v>
      </c>
      <c r="O59" s="19">
        <f t="shared" si="6"/>
        <v>7.69230769230769E-2</v>
      </c>
      <c r="P59" s="13">
        <f t="shared" si="18"/>
        <v>5.6295284841533774E-2</v>
      </c>
      <c r="Q59" s="19">
        <f t="shared" si="7"/>
        <v>7.69230769230769E-2</v>
      </c>
      <c r="R59" s="13">
        <f t="shared" si="19"/>
        <v>6.4528846153846117E-2</v>
      </c>
      <c r="S59" s="19">
        <f t="shared" si="8"/>
        <v>7.69230769230769E-2</v>
      </c>
      <c r="T59" s="13">
        <f t="shared" si="20"/>
        <v>5.6854416035403171E-2</v>
      </c>
      <c r="U59" s="19">
        <f t="shared" si="9"/>
        <v>7.69230769230769E-2</v>
      </c>
      <c r="V59" s="13">
        <f t="shared" si="21"/>
        <v>3.9784694968629158E-2</v>
      </c>
      <c r="W59" s="19">
        <f t="shared" si="10"/>
        <v>7.69230769230769E-2</v>
      </c>
      <c r="X59" s="13">
        <f t="shared" si="22"/>
        <v>5.8333333333333348E-2</v>
      </c>
      <c r="Y59" s="19">
        <f t="shared" si="11"/>
        <v>7.69230769230769E-2</v>
      </c>
      <c r="Z59" s="13">
        <f t="shared" si="23"/>
        <v>3.8736675122549635E-2</v>
      </c>
      <c r="AA59" s="19">
        <f t="shared" si="12"/>
        <v>7.69230769230769E-2</v>
      </c>
      <c r="AB59" s="13">
        <f t="shared" si="24"/>
        <v>5.3333333333333302E-2</v>
      </c>
      <c r="AC59" s="37">
        <f t="shared" si="25"/>
        <v>4.4142735749058311E-2</v>
      </c>
      <c r="AD59" s="5"/>
      <c r="AE59" s="12"/>
    </row>
    <row r="60" spans="2:31">
      <c r="B60" s="2" t="str">
        <f t="shared" si="26"/>
        <v>anacor</v>
      </c>
      <c r="C60" s="19">
        <f t="shared" si="0"/>
        <v>7.69230769230769E-2</v>
      </c>
      <c r="D60" s="13">
        <f t="shared" si="27"/>
        <v>4.3416059321718985E-2</v>
      </c>
      <c r="E60" s="19">
        <f t="shared" si="1"/>
        <v>7.69230769230769E-2</v>
      </c>
      <c r="F60" s="13">
        <f t="shared" si="13"/>
        <v>6.044889943808672E-2</v>
      </c>
      <c r="G60" s="19">
        <f t="shared" si="2"/>
        <v>7.69230769230769E-2</v>
      </c>
      <c r="H60" s="13">
        <f t="shared" si="14"/>
        <v>1.722405221051548E-2</v>
      </c>
      <c r="I60" s="19">
        <f t="shared" si="3"/>
        <v>7.69230769230769E-2</v>
      </c>
      <c r="J60" s="13">
        <f t="shared" si="15"/>
        <v>2.1553393033376476E-2</v>
      </c>
      <c r="K60" s="19">
        <f t="shared" si="4"/>
        <v>7.69230769230769E-2</v>
      </c>
      <c r="L60" s="13">
        <f t="shared" si="16"/>
        <v>3.3333333333333333E-2</v>
      </c>
      <c r="M60" s="19">
        <f t="shared" si="5"/>
        <v>7.69230769230769E-2</v>
      </c>
      <c r="N60" s="13">
        <f t="shared" si="17"/>
        <v>2.6076098881595993E-2</v>
      </c>
      <c r="O60" s="19">
        <f t="shared" si="6"/>
        <v>7.69230769230769E-2</v>
      </c>
      <c r="P60" s="13">
        <f t="shared" si="18"/>
        <v>5.6295284841533774E-2</v>
      </c>
      <c r="Q60" s="19">
        <f t="shared" si="7"/>
        <v>7.69230769230769E-2</v>
      </c>
      <c r="R60" s="13">
        <f t="shared" si="19"/>
        <v>3.5051282051282065E-2</v>
      </c>
      <c r="S60" s="19">
        <f t="shared" si="8"/>
        <v>7.69230769230769E-2</v>
      </c>
      <c r="T60" s="13">
        <f t="shared" si="20"/>
        <v>5.6854416035403171E-2</v>
      </c>
      <c r="U60" s="19">
        <f t="shared" si="9"/>
        <v>7.69230769230769E-2</v>
      </c>
      <c r="V60" s="13">
        <f t="shared" si="21"/>
        <v>3.9784694968629158E-2</v>
      </c>
      <c r="W60" s="19">
        <f t="shared" si="10"/>
        <v>7.69230769230769E-2</v>
      </c>
      <c r="X60" s="13">
        <f t="shared" si="22"/>
        <v>5.8333333333333348E-2</v>
      </c>
      <c r="Y60" s="19">
        <f t="shared" si="11"/>
        <v>7.69230769230769E-2</v>
      </c>
      <c r="Z60" s="13">
        <f t="shared" si="23"/>
        <v>2.1298258580354397E-2</v>
      </c>
      <c r="AA60" s="19">
        <f t="shared" si="12"/>
        <v>7.69230769230769E-2</v>
      </c>
      <c r="AB60" s="13">
        <f t="shared" si="24"/>
        <v>5.3333333333333302E-2</v>
      </c>
      <c r="AC60" s="37">
        <f t="shared" si="25"/>
        <v>4.023095687403816E-2</v>
      </c>
      <c r="AD60" s="5"/>
      <c r="AE60" s="12"/>
    </row>
    <row r="61" spans="2:31">
      <c r="B61" s="2" t="str">
        <f t="shared" si="26"/>
        <v>FAiR</v>
      </c>
      <c r="C61" s="19">
        <f t="shared" si="0"/>
        <v>7.69230769230769E-2</v>
      </c>
      <c r="D61" s="13">
        <f t="shared" si="27"/>
        <v>4.3416059321718985E-2</v>
      </c>
      <c r="E61" s="19">
        <f t="shared" si="1"/>
        <v>7.69230769230769E-2</v>
      </c>
      <c r="F61" s="13">
        <f t="shared" si="13"/>
        <v>6.044889943808672E-2</v>
      </c>
      <c r="G61" s="19">
        <f t="shared" si="2"/>
        <v>7.69230769230769E-2</v>
      </c>
      <c r="H61" s="13">
        <f t="shared" si="14"/>
        <v>8.6534203362176355E-3</v>
      </c>
      <c r="I61" s="19">
        <f t="shared" si="3"/>
        <v>7.69230769230769E-2</v>
      </c>
      <c r="J61" s="13">
        <f t="shared" si="15"/>
        <v>3.7374406473987626E-2</v>
      </c>
      <c r="K61" s="19">
        <f t="shared" si="4"/>
        <v>7.69230769230769E-2</v>
      </c>
      <c r="L61" s="13">
        <f t="shared" si="16"/>
        <v>3.3333333333333333E-2</v>
      </c>
      <c r="M61" s="19">
        <f t="shared" si="5"/>
        <v>7.69230769230769E-2</v>
      </c>
      <c r="N61" s="13">
        <f t="shared" si="17"/>
        <v>2.6076098881595993E-2</v>
      </c>
      <c r="O61" s="19">
        <f t="shared" si="6"/>
        <v>7.69230769230769E-2</v>
      </c>
      <c r="P61" s="13">
        <f t="shared" si="18"/>
        <v>5.6295284841533774E-2</v>
      </c>
      <c r="Q61" s="19">
        <f t="shared" si="7"/>
        <v>7.69230769230769E-2</v>
      </c>
      <c r="R61" s="13">
        <f t="shared" si="19"/>
        <v>3.5051282051282065E-2</v>
      </c>
      <c r="S61" s="19">
        <f t="shared" si="8"/>
        <v>7.69230769230769E-2</v>
      </c>
      <c r="T61" s="13">
        <f t="shared" si="20"/>
        <v>5.6854416035403171E-2</v>
      </c>
      <c r="U61" s="19">
        <f t="shared" si="9"/>
        <v>7.69230769230769E-2</v>
      </c>
      <c r="V61" s="13">
        <f t="shared" si="21"/>
        <v>8.8723632281432332E-2</v>
      </c>
      <c r="W61" s="19">
        <f t="shared" si="10"/>
        <v>7.69230769230769E-2</v>
      </c>
      <c r="X61" s="13">
        <f t="shared" si="22"/>
        <v>5.8333333333333348E-2</v>
      </c>
      <c r="Y61" s="19">
        <f t="shared" si="11"/>
        <v>7.69230769230769E-2</v>
      </c>
      <c r="Z61" s="13">
        <f t="shared" si="23"/>
        <v>3.8736675122549635E-2</v>
      </c>
      <c r="AA61" s="19">
        <f t="shared" si="12"/>
        <v>7.69230769230769E-2</v>
      </c>
      <c r="AB61" s="13">
        <f t="shared" si="24"/>
        <v>5.3333333333333302E-2</v>
      </c>
      <c r="AC61" s="37">
        <f t="shared" si="25"/>
        <v>4.5894628829523672E-2</v>
      </c>
      <c r="AD61" s="5"/>
      <c r="AE61" s="12"/>
    </row>
    <row r="62" spans="2:31">
      <c r="B62" s="2" t="str">
        <f t="shared" si="26"/>
        <v>lavaan</v>
      </c>
      <c r="C62" s="19">
        <f t="shared" si="0"/>
        <v>7.69230769230769E-2</v>
      </c>
      <c r="D62" s="13">
        <f t="shared" si="27"/>
        <v>7.3988433043071969E-2</v>
      </c>
      <c r="E62" s="19">
        <f t="shared" si="1"/>
        <v>7.69230769230769E-2</v>
      </c>
      <c r="F62" s="13">
        <f t="shared" si="13"/>
        <v>8.7945031798059986E-2</v>
      </c>
      <c r="G62" s="19">
        <f t="shared" si="2"/>
        <v>7.69230769230769E-2</v>
      </c>
      <c r="H62" s="13">
        <f t="shared" si="14"/>
        <v>4.4217871066019716E-2</v>
      </c>
      <c r="I62" s="19">
        <f t="shared" si="3"/>
        <v>7.69230769230769E-2</v>
      </c>
      <c r="J62" s="13">
        <f t="shared" si="15"/>
        <v>3.7374406473987626E-2</v>
      </c>
      <c r="K62" s="19">
        <f t="shared" si="4"/>
        <v>7.69230769230769E-2</v>
      </c>
      <c r="L62" s="13">
        <f t="shared" si="16"/>
        <v>3.3333333333333333E-2</v>
      </c>
      <c r="M62" s="19">
        <f t="shared" si="5"/>
        <v>7.69230769230769E-2</v>
      </c>
      <c r="N62" s="13">
        <f t="shared" si="17"/>
        <v>4.1346556691636331E-2</v>
      </c>
      <c r="O62" s="19">
        <f t="shared" si="6"/>
        <v>7.69230769230769E-2</v>
      </c>
      <c r="P62" s="13">
        <f t="shared" si="18"/>
        <v>0.10319207380040675</v>
      </c>
      <c r="Q62" s="19">
        <f t="shared" si="7"/>
        <v>7.69230769230769E-2</v>
      </c>
      <c r="R62" s="13">
        <f t="shared" si="19"/>
        <v>6.4528846153846117E-2</v>
      </c>
      <c r="S62" s="19">
        <f t="shared" si="8"/>
        <v>7.69230769230769E-2</v>
      </c>
      <c r="T62" s="13">
        <f t="shared" si="20"/>
        <v>5.6854416035403171E-2</v>
      </c>
      <c r="U62" s="19">
        <f t="shared" si="9"/>
        <v>7.69230769230769E-2</v>
      </c>
      <c r="V62" s="13">
        <f t="shared" si="21"/>
        <v>8.8723632281432332E-2</v>
      </c>
      <c r="W62" s="19">
        <f t="shared" si="10"/>
        <v>7.69230769230769E-2</v>
      </c>
      <c r="X62" s="13">
        <f t="shared" si="22"/>
        <v>5.8333333333333348E-2</v>
      </c>
      <c r="Y62" s="19">
        <f t="shared" si="11"/>
        <v>7.69230769230769E-2</v>
      </c>
      <c r="Z62" s="13">
        <f t="shared" si="23"/>
        <v>6.6206457443720917E-2</v>
      </c>
      <c r="AA62" s="19">
        <f t="shared" si="12"/>
        <v>7.69230769230769E-2</v>
      </c>
      <c r="AB62" s="13">
        <f t="shared" si="24"/>
        <v>5.3333333333333302E-2</v>
      </c>
      <c r="AC62" s="37">
        <f t="shared" si="25"/>
        <v>6.2259824983660353E-2</v>
      </c>
      <c r="AD62" s="5"/>
      <c r="AE62" s="12"/>
    </row>
    <row r="63" spans="2:31">
      <c r="B63" s="2" t="str">
        <f t="shared" si="26"/>
        <v>lme4</v>
      </c>
      <c r="C63" s="19">
        <f t="shared" si="0"/>
        <v>7.69230769230769E-2</v>
      </c>
      <c r="D63" s="13">
        <f t="shared" si="27"/>
        <v>4.3416059321718985E-2</v>
      </c>
      <c r="E63" s="19">
        <f t="shared" si="1"/>
        <v>7.69230769230769E-2</v>
      </c>
      <c r="F63" s="13">
        <f t="shared" si="13"/>
        <v>6.044889943808672E-2</v>
      </c>
      <c r="G63" s="19">
        <f t="shared" si="2"/>
        <v>7.69230769230769E-2</v>
      </c>
      <c r="H63" s="13">
        <f t="shared" si="14"/>
        <v>4.4217871066019716E-2</v>
      </c>
      <c r="I63" s="19">
        <f t="shared" si="3"/>
        <v>7.69230769230769E-2</v>
      </c>
      <c r="J63" s="13">
        <f t="shared" si="15"/>
        <v>3.7374406473987626E-2</v>
      </c>
      <c r="K63" s="19">
        <f t="shared" si="4"/>
        <v>7.69230769230769E-2</v>
      </c>
      <c r="L63" s="13">
        <f t="shared" si="16"/>
        <v>3.3333333333333333E-2</v>
      </c>
      <c r="M63" s="19">
        <f t="shared" si="5"/>
        <v>7.69230769230769E-2</v>
      </c>
      <c r="N63" s="13">
        <f t="shared" si="17"/>
        <v>1.6354907848997603E-2</v>
      </c>
      <c r="O63" s="19">
        <f t="shared" si="6"/>
        <v>7.69230769230769E-2</v>
      </c>
      <c r="P63" s="13">
        <f t="shared" si="18"/>
        <v>0.10319207380040675</v>
      </c>
      <c r="Q63" s="19">
        <f t="shared" si="7"/>
        <v>7.69230769230769E-2</v>
      </c>
      <c r="R63" s="13">
        <f t="shared" si="19"/>
        <v>6.4528846153846117E-2</v>
      </c>
      <c r="S63" s="19">
        <f t="shared" si="8"/>
        <v>7.69230769230769E-2</v>
      </c>
      <c r="T63" s="13">
        <f t="shared" si="20"/>
        <v>5.6854416035403171E-2</v>
      </c>
      <c r="U63" s="19">
        <f t="shared" si="9"/>
        <v>7.69230769230769E-2</v>
      </c>
      <c r="V63" s="13">
        <f t="shared" si="21"/>
        <v>8.8723632281432332E-2</v>
      </c>
      <c r="W63" s="19">
        <f t="shared" si="10"/>
        <v>7.69230769230769E-2</v>
      </c>
      <c r="X63" s="13">
        <f t="shared" si="22"/>
        <v>5.8333333333333348E-2</v>
      </c>
      <c r="Y63" s="19">
        <f t="shared" si="11"/>
        <v>7.69230769230769E-2</v>
      </c>
      <c r="Z63" s="13">
        <f t="shared" si="23"/>
        <v>3.8736675122549635E-2</v>
      </c>
      <c r="AA63" s="19">
        <f t="shared" si="12"/>
        <v>7.69230769230769E-2</v>
      </c>
      <c r="AB63" s="13">
        <f t="shared" si="24"/>
        <v>5.3333333333333302E-2</v>
      </c>
      <c r="AC63" s="37">
        <f t="shared" si="25"/>
        <v>5.3757522118649877E-2</v>
      </c>
      <c r="AD63" s="5"/>
      <c r="AE63" s="12"/>
    </row>
    <row r="64" spans="2:31">
      <c r="B64" s="2" t="str">
        <f t="shared" si="26"/>
        <v>mokken</v>
      </c>
      <c r="C64" s="19">
        <f t="shared" si="0"/>
        <v>7.69230769230769E-2</v>
      </c>
      <c r="D64" s="13">
        <f t="shared" si="27"/>
        <v>4.3416059321718985E-2</v>
      </c>
      <c r="E64" s="19">
        <f t="shared" si="1"/>
        <v>7.69230769230769E-2</v>
      </c>
      <c r="F64" s="13">
        <f t="shared" si="13"/>
        <v>4.1059416581573117E-2</v>
      </c>
      <c r="G64" s="19">
        <f t="shared" si="2"/>
        <v>7.69230769230769E-2</v>
      </c>
      <c r="H64" s="13">
        <f t="shared" si="14"/>
        <v>4.4217871066019716E-2</v>
      </c>
      <c r="I64" s="19">
        <f t="shared" si="3"/>
        <v>7.69230769230769E-2</v>
      </c>
      <c r="J64" s="13">
        <f t="shared" si="15"/>
        <v>3.7374406473987626E-2</v>
      </c>
      <c r="K64" s="19">
        <f t="shared" si="4"/>
        <v>7.69230769230769E-2</v>
      </c>
      <c r="L64" s="13">
        <f t="shared" si="16"/>
        <v>3.3333333333333333E-2</v>
      </c>
      <c r="M64" s="19">
        <f t="shared" si="5"/>
        <v>7.69230769230769E-2</v>
      </c>
      <c r="N64" s="13">
        <f t="shared" si="17"/>
        <v>6.5248877936220639E-2</v>
      </c>
      <c r="O64" s="19">
        <f t="shared" si="6"/>
        <v>7.69230769230769E-2</v>
      </c>
      <c r="P64" s="13">
        <f t="shared" si="18"/>
        <v>2.1764414169598588E-2</v>
      </c>
      <c r="Q64" s="19">
        <f t="shared" si="7"/>
        <v>7.69230769230769E-2</v>
      </c>
      <c r="R64" s="13">
        <f t="shared" si="19"/>
        <v>6.4528846153846117E-2</v>
      </c>
      <c r="S64" s="19">
        <f t="shared" si="8"/>
        <v>7.69230769230769E-2</v>
      </c>
      <c r="T64" s="13">
        <f t="shared" si="20"/>
        <v>5.6854416035403171E-2</v>
      </c>
      <c r="U64" s="19">
        <f t="shared" si="9"/>
        <v>7.69230769230769E-2</v>
      </c>
      <c r="V64" s="13">
        <f t="shared" si="21"/>
        <v>3.9784694968629158E-2</v>
      </c>
      <c r="W64" s="19">
        <f t="shared" si="10"/>
        <v>7.69230769230769E-2</v>
      </c>
      <c r="X64" s="13">
        <f t="shared" si="22"/>
        <v>5.8333333333333348E-2</v>
      </c>
      <c r="Y64" s="19">
        <f t="shared" si="11"/>
        <v>7.69230769230769E-2</v>
      </c>
      <c r="Z64" s="13">
        <f t="shared" si="23"/>
        <v>3.8736675122549635E-2</v>
      </c>
      <c r="AA64" s="19">
        <f t="shared" si="12"/>
        <v>7.69230769230769E-2</v>
      </c>
      <c r="AB64" s="13">
        <f t="shared" si="24"/>
        <v>5.3333333333333302E-2</v>
      </c>
      <c r="AC64" s="37">
        <f t="shared" si="25"/>
        <v>4.5998898294580502E-2</v>
      </c>
      <c r="AD64" s="5"/>
      <c r="AE64" s="12"/>
    </row>
    <row r="65" spans="2:31">
      <c r="B65" s="2" t="str">
        <f t="shared" si="26"/>
        <v>Estimation Toolkit for Item Response Models</v>
      </c>
      <c r="C65" s="19">
        <f t="shared" si="0"/>
        <v>7.69230769230769E-2</v>
      </c>
      <c r="D65" s="13">
        <f t="shared" si="27"/>
        <v>1.4928864931671816E-2</v>
      </c>
      <c r="E65" s="19">
        <f t="shared" si="1"/>
        <v>7.69230769230769E-2</v>
      </c>
      <c r="F65" s="13">
        <f t="shared" si="13"/>
        <v>1.3641449174913988E-2</v>
      </c>
      <c r="G65" s="19">
        <f t="shared" si="2"/>
        <v>7.69230769230769E-2</v>
      </c>
      <c r="H65" s="13">
        <f t="shared" si="14"/>
        <v>6.5255639955369427E-3</v>
      </c>
      <c r="I65" s="19">
        <f t="shared" si="3"/>
        <v>7.69230769230769E-2</v>
      </c>
      <c r="J65" s="13">
        <f t="shared" si="15"/>
        <v>2.1553393033376476E-2</v>
      </c>
      <c r="K65" s="19">
        <f t="shared" si="4"/>
        <v>7.69230769230769E-2</v>
      </c>
      <c r="L65" s="13">
        <f t="shared" si="16"/>
        <v>3.3333333333333333E-2</v>
      </c>
      <c r="M65" s="19">
        <f t="shared" si="5"/>
        <v>7.69230769230769E-2</v>
      </c>
      <c r="N65" s="13">
        <f t="shared" si="17"/>
        <v>6.3317234155331869E-3</v>
      </c>
      <c r="O65" s="19">
        <f t="shared" si="6"/>
        <v>7.69230769230769E-2</v>
      </c>
      <c r="P65" s="13">
        <f t="shared" si="18"/>
        <v>2.1764414169598588E-2</v>
      </c>
      <c r="Q65" s="19">
        <f t="shared" si="7"/>
        <v>7.69230769230769E-2</v>
      </c>
      <c r="R65" s="13">
        <f t="shared" si="19"/>
        <v>3.5051282051282065E-2</v>
      </c>
      <c r="S65" s="19">
        <f t="shared" si="8"/>
        <v>7.69230769230769E-2</v>
      </c>
      <c r="T65" s="13">
        <f t="shared" si="20"/>
        <v>1.6656894480361249E-2</v>
      </c>
      <c r="U65" s="19">
        <f t="shared" si="9"/>
        <v>7.69230769230769E-2</v>
      </c>
      <c r="V65" s="13">
        <f t="shared" si="21"/>
        <v>6.1024835398085273E-2</v>
      </c>
      <c r="W65" s="19">
        <f t="shared" si="10"/>
        <v>7.69230769230769E-2</v>
      </c>
      <c r="X65" s="13">
        <f t="shared" si="22"/>
        <v>8.3333333333333332E-3</v>
      </c>
      <c r="Y65" s="19">
        <f t="shared" si="11"/>
        <v>7.69230769230769E-2</v>
      </c>
      <c r="Z65" s="13">
        <f t="shared" si="23"/>
        <v>1.2796490094066741E-2</v>
      </c>
      <c r="AA65" s="19">
        <f t="shared" si="12"/>
        <v>7.69230769230769E-2</v>
      </c>
      <c r="AB65" s="13">
        <f t="shared" si="24"/>
        <v>1.3333333333333326E-2</v>
      </c>
      <c r="AC65" s="37">
        <f t="shared" si="25"/>
        <v>2.0405762364955865E-2</v>
      </c>
      <c r="AD65" s="5"/>
      <c r="AE65" s="12"/>
    </row>
    <row r="66" spans="2:31">
      <c r="B66" s="2" t="str">
        <f t="shared" si="26"/>
        <v>SCPPNT</v>
      </c>
      <c r="C66" s="19">
        <f t="shared" si="0"/>
        <v>7.69230769230769E-2</v>
      </c>
      <c r="D66" s="13">
        <f t="shared" si="27"/>
        <v>7.6521346299694105E-3</v>
      </c>
      <c r="E66" s="19">
        <f t="shared" si="1"/>
        <v>7.69230769230769E-2</v>
      </c>
      <c r="F66" s="13">
        <f t="shared" si="13"/>
        <v>1.3641449174913988E-2</v>
      </c>
      <c r="G66" s="19">
        <f t="shared" si="2"/>
        <v>7.69230769230769E-2</v>
      </c>
      <c r="H66" s="13">
        <f t="shared" si="14"/>
        <v>1.1913436575077044E-2</v>
      </c>
      <c r="I66" s="19">
        <f t="shared" si="3"/>
        <v>7.69230769230769E-2</v>
      </c>
      <c r="J66" s="13">
        <f t="shared" si="15"/>
        <v>1.0306346525125002E-2</v>
      </c>
      <c r="K66" s="19">
        <f t="shared" si="4"/>
        <v>7.69230769230769E-2</v>
      </c>
      <c r="L66" s="13">
        <f t="shared" si="16"/>
        <v>3.3333333333333333E-2</v>
      </c>
      <c r="M66" s="19">
        <f t="shared" si="5"/>
        <v>7.69230769230769E-2</v>
      </c>
      <c r="N66" s="13">
        <f t="shared" si="17"/>
        <v>6.3317234155331869E-3</v>
      </c>
      <c r="O66" s="19">
        <f t="shared" si="6"/>
        <v>7.69230769230769E-2</v>
      </c>
      <c r="P66" s="13">
        <f t="shared" si="18"/>
        <v>4.1061214260070443E-2</v>
      </c>
      <c r="Q66" s="19">
        <f t="shared" si="7"/>
        <v>7.69230769230769E-2</v>
      </c>
      <c r="R66" s="13">
        <f t="shared" si="19"/>
        <v>6.4528846153846117E-2</v>
      </c>
      <c r="S66" s="19">
        <f t="shared" si="8"/>
        <v>7.69230769230769E-2</v>
      </c>
      <c r="T66" s="13">
        <f t="shared" si="20"/>
        <v>1.6656894480361249E-2</v>
      </c>
      <c r="U66" s="19">
        <f t="shared" si="9"/>
        <v>7.69230769230769E-2</v>
      </c>
      <c r="V66" s="13">
        <f t="shared" si="21"/>
        <v>6.1024835398085273E-2</v>
      </c>
      <c r="W66" s="19">
        <f t="shared" si="10"/>
        <v>7.69230769230769E-2</v>
      </c>
      <c r="X66" s="13">
        <f t="shared" si="22"/>
        <v>8.3333333333333332E-3</v>
      </c>
      <c r="Y66" s="19">
        <f t="shared" si="11"/>
        <v>7.69230769230769E-2</v>
      </c>
      <c r="Z66" s="13">
        <f t="shared" si="23"/>
        <v>1.2796490094066741E-2</v>
      </c>
      <c r="AA66" s="19">
        <f t="shared" si="12"/>
        <v>7.69230769230769E-2</v>
      </c>
      <c r="AB66" s="13">
        <f t="shared" si="24"/>
        <v>1.3333333333333326E-2</v>
      </c>
      <c r="AC66" s="37">
        <f t="shared" si="25"/>
        <v>2.3147182362080646E-2</v>
      </c>
      <c r="AD66" s="5"/>
      <c r="AE66" s="12"/>
    </row>
    <row r="67" spans="2:31">
      <c r="B67" s="2" t="str">
        <f t="shared" si="26"/>
        <v>jMetrik</v>
      </c>
      <c r="C67" s="19">
        <f t="shared" si="0"/>
        <v>7.69230769230769E-2</v>
      </c>
      <c r="D67" s="13">
        <f t="shared" si="27"/>
        <v>4.3416059321718985E-2</v>
      </c>
      <c r="E67" s="19">
        <f t="shared" si="1"/>
        <v>7.69230769230769E-2</v>
      </c>
      <c r="F67" s="13">
        <f t="shared" si="13"/>
        <v>1.3641449174913988E-2</v>
      </c>
      <c r="G67" s="19">
        <f t="shared" si="2"/>
        <v>7.69230769230769E-2</v>
      </c>
      <c r="H67" s="13">
        <f t="shared" si="14"/>
        <v>1.1913436575077044E-2</v>
      </c>
      <c r="I67" s="19">
        <f t="shared" si="3"/>
        <v>7.69230769230769E-2</v>
      </c>
      <c r="J67" s="13">
        <f t="shared" si="15"/>
        <v>6.4854856385104881E-2</v>
      </c>
      <c r="K67" s="19">
        <f t="shared" si="4"/>
        <v>7.69230769230769E-2</v>
      </c>
      <c r="L67" s="13">
        <f t="shared" si="16"/>
        <v>3.3333333333333333E-2</v>
      </c>
      <c r="M67" s="19">
        <f t="shared" si="5"/>
        <v>7.69230769230769E-2</v>
      </c>
      <c r="N67" s="13">
        <f t="shared" si="17"/>
        <v>6.5248877936220639E-2</v>
      </c>
      <c r="O67" s="19">
        <f t="shared" si="6"/>
        <v>7.69230769230769E-2</v>
      </c>
      <c r="P67" s="13">
        <f t="shared" si="18"/>
        <v>1.5164866549977167E-2</v>
      </c>
      <c r="Q67" s="19">
        <f t="shared" si="7"/>
        <v>7.69230769230769E-2</v>
      </c>
      <c r="R67" s="13">
        <f t="shared" si="19"/>
        <v>6.1442307692307716E-3</v>
      </c>
      <c r="S67" s="19">
        <f t="shared" si="8"/>
        <v>7.69230769230769E-2</v>
      </c>
      <c r="T67" s="13">
        <f t="shared" si="20"/>
        <v>1.6656894480361249E-2</v>
      </c>
      <c r="U67" s="19">
        <f t="shared" si="9"/>
        <v>7.69230769230769E-2</v>
      </c>
      <c r="V67" s="13">
        <f t="shared" si="21"/>
        <v>6.4219416950027025E-3</v>
      </c>
      <c r="W67" s="19">
        <f t="shared" si="10"/>
        <v>7.69230769230769E-2</v>
      </c>
      <c r="X67" s="13">
        <f t="shared" si="22"/>
        <v>8.3333333333333332E-3</v>
      </c>
      <c r="Y67" s="19">
        <f t="shared" si="11"/>
        <v>7.69230769230769E-2</v>
      </c>
      <c r="Z67" s="13">
        <f t="shared" si="23"/>
        <v>2.1298258580354397E-2</v>
      </c>
      <c r="AA67" s="19">
        <f t="shared" si="12"/>
        <v>7.69230769230769E-2</v>
      </c>
      <c r="AB67" s="13">
        <f t="shared" si="24"/>
        <v>1.3333333333333326E-2</v>
      </c>
      <c r="AC67" s="37">
        <f t="shared" si="25"/>
        <v>2.4596990112920138E-2</v>
      </c>
      <c r="AD67" s="5"/>
      <c r="AE67" s="12"/>
    </row>
    <row r="68" spans="2:31">
      <c r="B68" s="2" t="str">
        <f t="shared" si="26"/>
        <v>ConstructMap</v>
      </c>
      <c r="C68" s="19">
        <f t="shared" si="0"/>
        <v>7.69230769230769E-2</v>
      </c>
      <c r="D68" s="13">
        <f t="shared" si="27"/>
        <v>7.3988433043071969E-2</v>
      </c>
      <c r="E68" s="19">
        <f t="shared" si="1"/>
        <v>7.69230769230769E-2</v>
      </c>
      <c r="F68" s="13">
        <f t="shared" si="13"/>
        <v>2.0302670063768406E-2</v>
      </c>
      <c r="G68" s="19">
        <f t="shared" si="2"/>
        <v>7.69230769230769E-2</v>
      </c>
      <c r="H68" s="13">
        <f t="shared" si="14"/>
        <v>4.4217871066019716E-2</v>
      </c>
      <c r="I68" s="19">
        <f t="shared" si="3"/>
        <v>7.69230769230769E-2</v>
      </c>
      <c r="J68" s="13">
        <f t="shared" si="15"/>
        <v>7.5913890211695822E-3</v>
      </c>
      <c r="K68" s="19">
        <f t="shared" si="4"/>
        <v>7.69230769230769E-2</v>
      </c>
      <c r="L68" s="13">
        <f t="shared" si="16"/>
        <v>3.3333333333333333E-2</v>
      </c>
      <c r="M68" s="19">
        <f t="shared" si="5"/>
        <v>7.69230769230769E-2</v>
      </c>
      <c r="N68" s="13">
        <f t="shared" si="17"/>
        <v>6.5248877936220639E-2</v>
      </c>
      <c r="O68" s="19">
        <f t="shared" si="6"/>
        <v>7.69230769230769E-2</v>
      </c>
      <c r="P68" s="13">
        <f t="shared" si="18"/>
        <v>1.5164866549977167E-2</v>
      </c>
      <c r="Q68" s="19">
        <f t="shared" si="7"/>
        <v>7.69230769230769E-2</v>
      </c>
      <c r="R68" s="13">
        <f t="shared" si="19"/>
        <v>6.1442307692307716E-3</v>
      </c>
      <c r="S68" s="19">
        <f t="shared" si="8"/>
        <v>7.69230769230769E-2</v>
      </c>
      <c r="T68" s="13">
        <f t="shared" si="20"/>
        <v>1.6656894480361249E-2</v>
      </c>
      <c r="U68" s="19">
        <f t="shared" si="9"/>
        <v>7.69230769230769E-2</v>
      </c>
      <c r="V68" s="13">
        <f t="shared" si="21"/>
        <v>6.4219416950027025E-3</v>
      </c>
      <c r="W68" s="19">
        <f t="shared" si="10"/>
        <v>7.69230769230769E-2</v>
      </c>
      <c r="X68" s="13">
        <f t="shared" si="22"/>
        <v>8.3333333333333332E-3</v>
      </c>
      <c r="Y68" s="19">
        <f t="shared" si="11"/>
        <v>7.69230769230769E-2</v>
      </c>
      <c r="Z68" s="13">
        <f t="shared" si="23"/>
        <v>2.1298258580354397E-2</v>
      </c>
      <c r="AA68" s="19">
        <f t="shared" si="12"/>
        <v>7.69230769230769E-2</v>
      </c>
      <c r="AB68" s="13">
        <f t="shared" si="24"/>
        <v>1.3333333333333326E-2</v>
      </c>
      <c r="AC68" s="37">
        <f t="shared" si="25"/>
        <v>2.5541187169628964E-2</v>
      </c>
      <c r="AD68" s="5"/>
      <c r="AE68" s="12"/>
    </row>
    <row r="69" spans="2:31">
      <c r="B69" s="2" t="str">
        <f t="shared" si="26"/>
        <v>TAP: Test Analysis Program</v>
      </c>
      <c r="C69" s="19">
        <f t="shared" si="0"/>
        <v>7.69230769230769E-2</v>
      </c>
      <c r="D69" s="13">
        <f t="shared" si="27"/>
        <v>4.3416059321718985E-2</v>
      </c>
      <c r="E69" s="19">
        <f t="shared" si="1"/>
        <v>7.69230769230769E-2</v>
      </c>
      <c r="F69" s="13">
        <f t="shared" si="13"/>
        <v>9.1897931492301889E-3</v>
      </c>
      <c r="G69" s="19">
        <f t="shared" si="2"/>
        <v>7.69230769230769E-2</v>
      </c>
      <c r="H69" s="13">
        <f t="shared" si="14"/>
        <v>4.4217871066019716E-2</v>
      </c>
      <c r="I69" s="19">
        <f t="shared" si="3"/>
        <v>7.69230769230769E-2</v>
      </c>
      <c r="J69" s="13">
        <f t="shared" si="15"/>
        <v>3.7374406473987626E-2</v>
      </c>
      <c r="K69" s="19">
        <f t="shared" si="4"/>
        <v>7.69230769230769E-2</v>
      </c>
      <c r="L69" s="13">
        <f t="shared" si="16"/>
        <v>3.3333333333333333E-2</v>
      </c>
      <c r="M69" s="19">
        <f t="shared" si="5"/>
        <v>7.69230769230769E-2</v>
      </c>
      <c r="N69" s="13">
        <f t="shared" si="17"/>
        <v>6.5248877936220639E-2</v>
      </c>
      <c r="O69" s="19">
        <f t="shared" si="6"/>
        <v>7.69230769230769E-2</v>
      </c>
      <c r="P69" s="13">
        <f t="shared" si="18"/>
        <v>7.8683730265012609E-3</v>
      </c>
      <c r="Q69" s="19">
        <f t="shared" si="7"/>
        <v>7.69230769230769E-2</v>
      </c>
      <c r="R69" s="13">
        <f t="shared" si="19"/>
        <v>6.1442307692307716E-3</v>
      </c>
      <c r="S69" s="19">
        <f t="shared" si="8"/>
        <v>7.69230769230769E-2</v>
      </c>
      <c r="T69" s="13">
        <f t="shared" si="20"/>
        <v>6.2292121059720398E-3</v>
      </c>
      <c r="U69" s="19">
        <f t="shared" si="9"/>
        <v>7.69230769230769E-2</v>
      </c>
      <c r="V69" s="13">
        <f t="shared" si="21"/>
        <v>6.4219416950027025E-3</v>
      </c>
      <c r="W69" s="19">
        <f t="shared" si="10"/>
        <v>7.69230769230769E-2</v>
      </c>
      <c r="X69" s="13">
        <f t="shared" si="22"/>
        <v>8.3333333333333332E-3</v>
      </c>
      <c r="Y69" s="19">
        <f t="shared" si="11"/>
        <v>7.69230769230769E-2</v>
      </c>
      <c r="Z69" s="13">
        <f t="shared" si="23"/>
        <v>2.1298258580354397E-2</v>
      </c>
      <c r="AA69" s="19">
        <f t="shared" si="12"/>
        <v>7.69230769230769E-2</v>
      </c>
      <c r="AB69" s="13">
        <f t="shared" si="24"/>
        <v>1.3333333333333326E-2</v>
      </c>
      <c r="AC69" s="37">
        <f t="shared" si="25"/>
        <v>2.3262232624941405E-2</v>
      </c>
      <c r="AD69" s="5"/>
      <c r="AE69" s="12"/>
    </row>
    <row r="70" spans="2:31">
      <c r="B70" s="2" t="str">
        <f t="shared" si="26"/>
        <v>DIF-Pack</v>
      </c>
      <c r="C70" s="19">
        <f t="shared" si="0"/>
        <v>7.69230769230769E-2</v>
      </c>
      <c r="D70" s="13">
        <f t="shared" si="27"/>
        <v>4.3416059321718985E-2</v>
      </c>
      <c r="E70" s="19">
        <f t="shared" si="1"/>
        <v>7.69230769230769E-2</v>
      </c>
      <c r="F70" s="13">
        <f t="shared" si="13"/>
        <v>9.1897931492301889E-3</v>
      </c>
      <c r="G70" s="19">
        <f t="shared" si="2"/>
        <v>7.69230769230769E-2</v>
      </c>
      <c r="H70" s="13">
        <f t="shared" si="14"/>
        <v>4.4217871066019716E-2</v>
      </c>
      <c r="I70" s="19">
        <f t="shared" si="3"/>
        <v>7.69230769230769E-2</v>
      </c>
      <c r="J70" s="13">
        <f t="shared" si="15"/>
        <v>3.7374406473987626E-2</v>
      </c>
      <c r="K70" s="19">
        <f t="shared" si="4"/>
        <v>7.69230769230769E-2</v>
      </c>
      <c r="L70" s="13">
        <f t="shared" si="16"/>
        <v>3.3333333333333333E-2</v>
      </c>
      <c r="M70" s="19">
        <f t="shared" si="5"/>
        <v>7.69230769230769E-2</v>
      </c>
      <c r="N70" s="13">
        <f t="shared" si="17"/>
        <v>4.1346556691636331E-2</v>
      </c>
      <c r="O70" s="19">
        <f t="shared" si="6"/>
        <v>7.69230769230769E-2</v>
      </c>
      <c r="P70" s="13">
        <f t="shared" si="18"/>
        <v>1.0840992401496618E-2</v>
      </c>
      <c r="Q70" s="19">
        <f t="shared" si="7"/>
        <v>7.69230769230769E-2</v>
      </c>
      <c r="R70" s="13">
        <f t="shared" si="19"/>
        <v>6.1442307692307716E-3</v>
      </c>
      <c r="S70" s="19">
        <f t="shared" si="8"/>
        <v>7.69230769230769E-2</v>
      </c>
      <c r="T70" s="13">
        <f t="shared" si="20"/>
        <v>6.2292121059720398E-3</v>
      </c>
      <c r="U70" s="19">
        <f t="shared" si="9"/>
        <v>7.69230769230769E-2</v>
      </c>
      <c r="V70" s="13">
        <f t="shared" si="21"/>
        <v>2.1240796830748424E-2</v>
      </c>
      <c r="W70" s="19">
        <f t="shared" si="10"/>
        <v>7.69230769230769E-2</v>
      </c>
      <c r="X70" s="13">
        <f t="shared" si="22"/>
        <v>8.3333333333333332E-3</v>
      </c>
      <c r="Y70" s="19">
        <f t="shared" si="11"/>
        <v>7.69230769230769E-2</v>
      </c>
      <c r="Z70" s="13">
        <f t="shared" si="23"/>
        <v>2.1298258580354397E-2</v>
      </c>
      <c r="AA70" s="19">
        <f t="shared" si="12"/>
        <v>7.69230769230769E-2</v>
      </c>
      <c r="AB70" s="13">
        <f t="shared" si="24"/>
        <v>1.3333333333333326E-2</v>
      </c>
      <c r="AC70" s="37">
        <f t="shared" si="25"/>
        <v>2.2792167491568847E-2</v>
      </c>
      <c r="AD70" s="5"/>
      <c r="AE70" s="12"/>
    </row>
    <row r="71" spans="2:31">
      <c r="B71" s="2" t="str">
        <f t="shared" si="26"/>
        <v>DIM-Pack</v>
      </c>
      <c r="C71" s="19">
        <f t="shared" si="0"/>
        <v>7.69230769230769E-2</v>
      </c>
      <c r="D71" s="13">
        <f t="shared" si="27"/>
        <v>4.3416059321718985E-2</v>
      </c>
      <c r="E71" s="19">
        <f t="shared" si="1"/>
        <v>7.69230769230769E-2</v>
      </c>
      <c r="F71" s="13">
        <f t="shared" si="13"/>
        <v>4.5274718053277783E-3</v>
      </c>
      <c r="G71" s="19">
        <f t="shared" si="2"/>
        <v>7.69230769230769E-2</v>
      </c>
      <c r="H71" s="13">
        <f t="shared" si="14"/>
        <v>6.5255639955369427E-3</v>
      </c>
      <c r="I71" s="19">
        <f t="shared" si="3"/>
        <v>7.69230769230769E-2</v>
      </c>
      <c r="J71" s="13">
        <f t="shared" si="15"/>
        <v>3.7374406473987626E-2</v>
      </c>
      <c r="K71" s="19">
        <f t="shared" si="4"/>
        <v>7.69230769230769E-2</v>
      </c>
      <c r="L71" s="13">
        <f t="shared" si="16"/>
        <v>3.3333333333333333E-2</v>
      </c>
      <c r="M71" s="19">
        <f t="shared" si="5"/>
        <v>7.69230769230769E-2</v>
      </c>
      <c r="N71" s="13">
        <f t="shared" si="17"/>
        <v>6.3317234155331869E-3</v>
      </c>
      <c r="O71" s="19">
        <f t="shared" si="6"/>
        <v>7.69230769230769E-2</v>
      </c>
      <c r="P71" s="13">
        <f t="shared" si="18"/>
        <v>1.0840992401496618E-2</v>
      </c>
      <c r="Q71" s="19">
        <f t="shared" si="7"/>
        <v>7.69230769230769E-2</v>
      </c>
      <c r="R71" s="13">
        <f t="shared" si="19"/>
        <v>6.1442307692307716E-3</v>
      </c>
      <c r="S71" s="19">
        <f t="shared" si="8"/>
        <v>7.69230769230769E-2</v>
      </c>
      <c r="T71" s="13">
        <f t="shared" si="20"/>
        <v>6.2292121059720398E-3</v>
      </c>
      <c r="U71" s="19">
        <f t="shared" si="9"/>
        <v>7.69230769230769E-2</v>
      </c>
      <c r="V71" s="13">
        <f t="shared" si="21"/>
        <v>2.1240796830748424E-2</v>
      </c>
      <c r="W71" s="19">
        <f t="shared" si="10"/>
        <v>7.69230769230769E-2</v>
      </c>
      <c r="X71" s="13">
        <f t="shared" si="22"/>
        <v>8.3333333333333332E-3</v>
      </c>
      <c r="Y71" s="19">
        <f t="shared" si="11"/>
        <v>7.69230769230769E-2</v>
      </c>
      <c r="Z71" s="13">
        <f t="shared" si="23"/>
        <v>2.1298258580354397E-2</v>
      </c>
      <c r="AA71" s="19">
        <f t="shared" si="12"/>
        <v>7.69230769230769E-2</v>
      </c>
      <c r="AB71" s="13">
        <f t="shared" si="24"/>
        <v>1.3333333333333326E-2</v>
      </c>
      <c r="AC71" s="37">
        <f t="shared" si="25"/>
        <v>1.6840670438454358E-2</v>
      </c>
      <c r="AD71" s="5"/>
      <c r="AE71" s="12"/>
    </row>
    <row r="72" spans="2:31">
      <c r="B72" s="2" t="str">
        <f t="shared" si="26"/>
        <v>ResidPlots-2</v>
      </c>
      <c r="C72" s="19">
        <f t="shared" si="0"/>
        <v>7.69230769230769E-2</v>
      </c>
      <c r="D72" s="13">
        <f t="shared" si="27"/>
        <v>7.6521346299694105E-3</v>
      </c>
      <c r="E72" s="19">
        <f t="shared" si="1"/>
        <v>7.69230769230769E-2</v>
      </c>
      <c r="F72" s="13">
        <f t="shared" si="13"/>
        <v>4.877996317965246E-3</v>
      </c>
      <c r="G72" s="19">
        <f t="shared" si="2"/>
        <v>7.69230769230769E-2</v>
      </c>
      <c r="H72" s="13">
        <f t="shared" si="14"/>
        <v>6.5255639955369427E-3</v>
      </c>
      <c r="I72" s="19">
        <f t="shared" si="3"/>
        <v>7.69230769230769E-2</v>
      </c>
      <c r="J72" s="13">
        <f t="shared" si="15"/>
        <v>7.5913890211695822E-3</v>
      </c>
      <c r="K72" s="19">
        <f t="shared" si="4"/>
        <v>7.69230769230769E-2</v>
      </c>
      <c r="L72" s="13">
        <f t="shared" si="16"/>
        <v>3.3333333333333333E-2</v>
      </c>
      <c r="M72" s="19">
        <f t="shared" si="5"/>
        <v>7.69230769230769E-2</v>
      </c>
      <c r="N72" s="13">
        <f t="shared" si="17"/>
        <v>1.6354907848997603E-2</v>
      </c>
      <c r="O72" s="19">
        <f t="shared" si="6"/>
        <v>7.69230769230769E-2</v>
      </c>
      <c r="P72" s="13">
        <f t="shared" si="18"/>
        <v>5.7498769001630362E-3</v>
      </c>
      <c r="Q72" s="19">
        <f t="shared" si="7"/>
        <v>7.69230769230769E-2</v>
      </c>
      <c r="R72" s="13">
        <f t="shared" si="19"/>
        <v>6.1442307692307716E-3</v>
      </c>
      <c r="S72" s="19">
        <f t="shared" si="8"/>
        <v>7.69230769230769E-2</v>
      </c>
      <c r="T72" s="13">
        <f t="shared" si="20"/>
        <v>6.2292121059720398E-3</v>
      </c>
      <c r="U72" s="19">
        <f t="shared" si="9"/>
        <v>7.69230769230769E-2</v>
      </c>
      <c r="V72" s="13">
        <f t="shared" si="21"/>
        <v>6.4219416950027025E-3</v>
      </c>
      <c r="W72" s="19">
        <f t="shared" si="10"/>
        <v>7.69230769230769E-2</v>
      </c>
      <c r="X72" s="13">
        <f t="shared" si="22"/>
        <v>8.3333333333333332E-3</v>
      </c>
      <c r="Y72" s="19">
        <f t="shared" si="11"/>
        <v>7.69230769230769E-2</v>
      </c>
      <c r="Z72" s="13">
        <f t="shared" si="23"/>
        <v>8.9306468898004716E-3</v>
      </c>
      <c r="AA72" s="19">
        <f t="shared" si="12"/>
        <v>7.69230769230769E-2</v>
      </c>
      <c r="AB72" s="13">
        <f t="shared" si="24"/>
        <v>1.3333333333333326E-2</v>
      </c>
      <c r="AC72" s="37">
        <f t="shared" si="25"/>
        <v>1.0113684628754442E-2</v>
      </c>
      <c r="AD72" s="5"/>
      <c r="AE72" s="12"/>
    </row>
    <row r="73" spans="2:31">
      <c r="B73" s="2" t="str">
        <f t="shared" si="26"/>
        <v>WinGen3</v>
      </c>
      <c r="C73" s="19">
        <f t="shared" si="0"/>
        <v>7.69230769230769E-2</v>
      </c>
      <c r="D73" s="13">
        <f t="shared" si="27"/>
        <v>4.3416059321718985E-2</v>
      </c>
      <c r="E73" s="19">
        <f t="shared" si="1"/>
        <v>7.69230769230769E-2</v>
      </c>
      <c r="F73" s="13">
        <f t="shared" si="13"/>
        <v>9.1897931492301889E-3</v>
      </c>
      <c r="G73" s="19">
        <f t="shared" si="2"/>
        <v>7.69230769230769E-2</v>
      </c>
      <c r="H73" s="13">
        <f t="shared" si="14"/>
        <v>1.722405221051548E-2</v>
      </c>
      <c r="I73" s="19">
        <f t="shared" si="3"/>
        <v>7.69230769230769E-2</v>
      </c>
      <c r="J73" s="13">
        <f t="shared" si="15"/>
        <v>3.7374406473987626E-2</v>
      </c>
      <c r="K73" s="19">
        <f t="shared" si="4"/>
        <v>7.69230769230769E-2</v>
      </c>
      <c r="L73" s="13">
        <f t="shared" si="16"/>
        <v>3.3333333333333333E-2</v>
      </c>
      <c r="M73" s="19">
        <f t="shared" si="5"/>
        <v>7.69230769230769E-2</v>
      </c>
      <c r="N73" s="13">
        <f t="shared" si="17"/>
        <v>6.5248877936220639E-2</v>
      </c>
      <c r="O73" s="19">
        <f t="shared" si="6"/>
        <v>7.69230769230769E-2</v>
      </c>
      <c r="P73" s="13">
        <f t="shared" si="18"/>
        <v>5.7498769001630362E-3</v>
      </c>
      <c r="Q73" s="19">
        <f t="shared" si="7"/>
        <v>7.69230769230769E-2</v>
      </c>
      <c r="R73" s="13">
        <f t="shared" si="19"/>
        <v>6.1442307692307716E-3</v>
      </c>
      <c r="S73" s="19">
        <f t="shared" si="8"/>
        <v>7.69230769230769E-2</v>
      </c>
      <c r="T73" s="13">
        <f t="shared" si="20"/>
        <v>6.2292121059720398E-3</v>
      </c>
      <c r="U73" s="19">
        <f t="shared" si="9"/>
        <v>7.69230769230769E-2</v>
      </c>
      <c r="V73" s="13">
        <f t="shared" si="21"/>
        <v>6.4219416950027025E-3</v>
      </c>
      <c r="W73" s="19">
        <f t="shared" si="10"/>
        <v>7.69230769230769E-2</v>
      </c>
      <c r="X73" s="13">
        <f t="shared" si="22"/>
        <v>8.3333333333333332E-3</v>
      </c>
      <c r="Y73" s="19">
        <f t="shared" si="11"/>
        <v>7.69230769230769E-2</v>
      </c>
      <c r="Z73" s="13">
        <f t="shared" si="23"/>
        <v>2.1298258580354397E-2</v>
      </c>
      <c r="AA73" s="19">
        <f t="shared" si="12"/>
        <v>7.69230769230769E-2</v>
      </c>
      <c r="AB73" s="13">
        <f t="shared" si="24"/>
        <v>1.3333333333333326E-2</v>
      </c>
      <c r="AC73" s="37">
        <f t="shared" si="25"/>
        <v>2.1022823780184292E-2</v>
      </c>
      <c r="AD73" s="5"/>
      <c r="AE73" s="12"/>
    </row>
    <row r="74" spans="2:31">
      <c r="B74" s="2" t="str">
        <f t="shared" si="26"/>
        <v>IRTEQ</v>
      </c>
      <c r="C74" s="19">
        <f t="shared" si="0"/>
        <v>7.69230769230769E-2</v>
      </c>
      <c r="D74" s="13">
        <f t="shared" si="27"/>
        <v>7.6521346299694105E-3</v>
      </c>
      <c r="E74" s="19">
        <f t="shared" si="1"/>
        <v>7.69230769230769E-2</v>
      </c>
      <c r="F74" s="13">
        <f t="shared" si="13"/>
        <v>1.3641449174913988E-2</v>
      </c>
      <c r="G74" s="19">
        <f t="shared" si="2"/>
        <v>7.69230769230769E-2</v>
      </c>
      <c r="H74" s="13">
        <f t="shared" si="14"/>
        <v>4.4217871066019716E-2</v>
      </c>
      <c r="I74" s="19">
        <f t="shared" si="3"/>
        <v>7.69230769230769E-2</v>
      </c>
      <c r="J74" s="13">
        <f t="shared" si="15"/>
        <v>2.1553393033376476E-2</v>
      </c>
      <c r="K74" s="19">
        <f t="shared" si="4"/>
        <v>7.69230769230769E-2</v>
      </c>
      <c r="L74" s="13">
        <f t="shared" si="16"/>
        <v>3.3333333333333333E-2</v>
      </c>
      <c r="M74" s="19">
        <f t="shared" si="5"/>
        <v>7.69230769230769E-2</v>
      </c>
      <c r="N74" s="13">
        <f t="shared" si="17"/>
        <v>6.5248877936220639E-2</v>
      </c>
      <c r="O74" s="19">
        <f t="shared" si="6"/>
        <v>7.69230769230769E-2</v>
      </c>
      <c r="P74" s="13">
        <f t="shared" si="18"/>
        <v>5.7498769001630362E-3</v>
      </c>
      <c r="Q74" s="19">
        <f t="shared" si="7"/>
        <v>7.69230769230769E-2</v>
      </c>
      <c r="R74" s="13">
        <f t="shared" si="19"/>
        <v>6.1442307692307716E-3</v>
      </c>
      <c r="S74" s="19">
        <f t="shared" si="8"/>
        <v>7.69230769230769E-2</v>
      </c>
      <c r="T74" s="13">
        <f t="shared" si="20"/>
        <v>6.2292121059720398E-3</v>
      </c>
      <c r="U74" s="19">
        <f t="shared" si="9"/>
        <v>7.69230769230769E-2</v>
      </c>
      <c r="V74" s="13">
        <f t="shared" si="21"/>
        <v>6.4219416950027025E-3</v>
      </c>
      <c r="W74" s="19">
        <f t="shared" si="10"/>
        <v>7.69230769230769E-2</v>
      </c>
      <c r="X74" s="13">
        <f t="shared" si="22"/>
        <v>8.3333333333333332E-3</v>
      </c>
      <c r="Y74" s="19">
        <f t="shared" si="11"/>
        <v>7.69230769230769E-2</v>
      </c>
      <c r="Z74" s="13">
        <f t="shared" si="23"/>
        <v>2.1298258580354397E-2</v>
      </c>
      <c r="AA74" s="19">
        <f t="shared" si="12"/>
        <v>7.69230769230769E-2</v>
      </c>
      <c r="AB74" s="13">
        <f t="shared" si="24"/>
        <v>1.3333333333333326E-2</v>
      </c>
      <c r="AC74" s="37">
        <f t="shared" si="25"/>
        <v>1.9473634299324857E-2</v>
      </c>
      <c r="AD74" s="5"/>
      <c r="AE74" s="12"/>
    </row>
    <row r="75" spans="2:31">
      <c r="B75" s="2" t="str">
        <f t="shared" si="26"/>
        <v>PARAM</v>
      </c>
      <c r="C75" s="19">
        <f t="shared" si="0"/>
        <v>7.69230769230769E-2</v>
      </c>
      <c r="D75" s="13">
        <f t="shared" si="27"/>
        <v>2.3927854612619957E-2</v>
      </c>
      <c r="E75" s="19">
        <f t="shared" si="1"/>
        <v>7.69230769230769E-2</v>
      </c>
      <c r="F75" s="13">
        <f t="shared" si="13"/>
        <v>9.1897931492301889E-3</v>
      </c>
      <c r="G75" s="19">
        <f t="shared" si="2"/>
        <v>7.69230769230769E-2</v>
      </c>
      <c r="H75" s="13">
        <f t="shared" si="14"/>
        <v>4.4217871066019716E-2</v>
      </c>
      <c r="I75" s="19">
        <f t="shared" si="3"/>
        <v>7.69230769230769E-2</v>
      </c>
      <c r="J75" s="13">
        <f t="shared" si="15"/>
        <v>7.5913890211695822E-3</v>
      </c>
      <c r="K75" s="19">
        <f t="shared" si="4"/>
        <v>7.69230769230769E-2</v>
      </c>
      <c r="L75" s="13">
        <f t="shared" si="16"/>
        <v>3.3333333333333333E-2</v>
      </c>
      <c r="M75" s="19">
        <f t="shared" si="5"/>
        <v>7.69230769230769E-2</v>
      </c>
      <c r="N75" s="13">
        <f t="shared" si="17"/>
        <v>6.3317234155331869E-3</v>
      </c>
      <c r="O75" s="19">
        <f t="shared" si="6"/>
        <v>7.69230769230769E-2</v>
      </c>
      <c r="P75" s="13">
        <f t="shared" si="18"/>
        <v>5.7498769001630362E-3</v>
      </c>
      <c r="Q75" s="19">
        <f t="shared" si="7"/>
        <v>7.69230769230769E-2</v>
      </c>
      <c r="R75" s="13">
        <f t="shared" si="19"/>
        <v>6.1442307692307716E-3</v>
      </c>
      <c r="S75" s="19">
        <f t="shared" si="8"/>
        <v>7.69230769230769E-2</v>
      </c>
      <c r="T75" s="13">
        <f t="shared" si="20"/>
        <v>6.2292121059720398E-3</v>
      </c>
      <c r="U75" s="19">
        <f t="shared" si="9"/>
        <v>7.69230769230769E-2</v>
      </c>
      <c r="V75" s="13">
        <f t="shared" si="21"/>
        <v>6.4219416950027025E-3</v>
      </c>
      <c r="W75" s="19">
        <f t="shared" si="10"/>
        <v>7.69230769230769E-2</v>
      </c>
      <c r="X75" s="13">
        <f t="shared" si="22"/>
        <v>8.3333333333333332E-3</v>
      </c>
      <c r="Y75" s="19">
        <f t="shared" si="11"/>
        <v>7.69230769230769E-2</v>
      </c>
      <c r="Z75" s="13">
        <f t="shared" si="23"/>
        <v>1.2796490094066741E-2</v>
      </c>
      <c r="AA75" s="19">
        <f t="shared" si="12"/>
        <v>7.69230769230769E-2</v>
      </c>
      <c r="AB75" s="13">
        <f t="shared" si="24"/>
        <v>1.3333333333333326E-2</v>
      </c>
      <c r="AC75" s="37">
        <f t="shared" si="25"/>
        <v>1.412310637146214E-2</v>
      </c>
      <c r="AD75" s="5"/>
      <c r="AE75" s="12"/>
    </row>
    <row r="76" spans="2:31">
      <c r="B76" s="2" t="str">
        <f t="shared" si="26"/>
        <v>IATA</v>
      </c>
      <c r="C76" s="19">
        <f t="shared" si="0"/>
        <v>7.69230769230769E-2</v>
      </c>
      <c r="D76" s="13">
        <f t="shared" si="27"/>
        <v>1.0450547783729619E-2</v>
      </c>
      <c r="E76" s="19">
        <f t="shared" si="1"/>
        <v>7.69230769230769E-2</v>
      </c>
      <c r="F76" s="13">
        <f t="shared" si="13"/>
        <v>9.1897931492301889E-3</v>
      </c>
      <c r="G76" s="19">
        <f t="shared" si="2"/>
        <v>7.69230769230769E-2</v>
      </c>
      <c r="H76" s="13">
        <f t="shared" si="14"/>
        <v>4.4217871066019716E-2</v>
      </c>
      <c r="I76" s="19">
        <f t="shared" si="3"/>
        <v>7.69230769230769E-2</v>
      </c>
      <c r="J76" s="13">
        <f t="shared" si="15"/>
        <v>6.4854856385104881E-2</v>
      </c>
      <c r="K76" s="19">
        <f t="shared" si="4"/>
        <v>7.69230769230769E-2</v>
      </c>
      <c r="L76" s="13">
        <f t="shared" si="16"/>
        <v>3.3333333333333333E-2</v>
      </c>
      <c r="M76" s="19">
        <f t="shared" si="5"/>
        <v>7.69230769230769E-2</v>
      </c>
      <c r="N76" s="13">
        <f t="shared" si="17"/>
        <v>6.5248877936220639E-2</v>
      </c>
      <c r="O76" s="19">
        <f t="shared" si="6"/>
        <v>7.69230769230769E-2</v>
      </c>
      <c r="P76" s="13">
        <f t="shared" si="18"/>
        <v>5.7498769001630362E-3</v>
      </c>
      <c r="Q76" s="19">
        <f t="shared" si="7"/>
        <v>7.69230769230769E-2</v>
      </c>
      <c r="R76" s="13">
        <f t="shared" si="19"/>
        <v>6.1442307692307716E-3</v>
      </c>
      <c r="S76" s="19">
        <f t="shared" si="8"/>
        <v>7.69230769230769E-2</v>
      </c>
      <c r="T76" s="13">
        <f t="shared" si="20"/>
        <v>6.2292121059720398E-3</v>
      </c>
      <c r="U76" s="19">
        <f t="shared" si="9"/>
        <v>7.69230769230769E-2</v>
      </c>
      <c r="V76" s="13">
        <f t="shared" si="21"/>
        <v>6.4219416950027025E-3</v>
      </c>
      <c r="W76" s="19">
        <f t="shared" si="10"/>
        <v>7.69230769230769E-2</v>
      </c>
      <c r="X76" s="13">
        <f t="shared" si="22"/>
        <v>8.3333333333333332E-3</v>
      </c>
      <c r="Y76" s="19">
        <f t="shared" si="11"/>
        <v>7.69230769230769E-2</v>
      </c>
      <c r="Z76" s="13">
        <f t="shared" si="23"/>
        <v>2.1298258580354397E-2</v>
      </c>
      <c r="AA76" s="19">
        <f t="shared" si="12"/>
        <v>7.69230769230769E-2</v>
      </c>
      <c r="AB76" s="13">
        <f t="shared" si="24"/>
        <v>1.3333333333333326E-2</v>
      </c>
      <c r="AC76" s="37">
        <f t="shared" si="25"/>
        <v>2.2677343567002149E-2</v>
      </c>
      <c r="AD76" s="5"/>
      <c r="AE76" s="12"/>
    </row>
    <row r="77" spans="2:31">
      <c r="B77" s="2" t="str">
        <f t="shared" si="26"/>
        <v>MINISTEP</v>
      </c>
      <c r="C77" s="19">
        <f t="shared" si="0"/>
        <v>7.69230769230769E-2</v>
      </c>
      <c r="D77" s="13">
        <f t="shared" si="27"/>
        <v>4.3416059321718985E-2</v>
      </c>
      <c r="E77" s="19">
        <f t="shared" si="1"/>
        <v>7.69230769230769E-2</v>
      </c>
      <c r="F77" s="13">
        <f t="shared" si="13"/>
        <v>1.3641449174913988E-2</v>
      </c>
      <c r="G77" s="19">
        <f t="shared" si="2"/>
        <v>7.69230769230769E-2</v>
      </c>
      <c r="H77" s="13">
        <f t="shared" si="14"/>
        <v>4.4217871066019716E-2</v>
      </c>
      <c r="I77" s="19">
        <f t="shared" si="3"/>
        <v>7.69230769230769E-2</v>
      </c>
      <c r="J77" s="13">
        <f t="shared" si="15"/>
        <v>5.9041690903674912E-3</v>
      </c>
      <c r="K77" s="19">
        <f t="shared" si="4"/>
        <v>7.69230769230769E-2</v>
      </c>
      <c r="L77" s="13">
        <f t="shared" si="16"/>
        <v>3.3333333333333333E-2</v>
      </c>
      <c r="M77" s="19">
        <f t="shared" si="5"/>
        <v>7.69230769230769E-2</v>
      </c>
      <c r="N77" s="13">
        <f t="shared" si="17"/>
        <v>4.1346556691636331E-2</v>
      </c>
      <c r="O77" s="19">
        <f t="shared" si="6"/>
        <v>7.69230769230769E-2</v>
      </c>
      <c r="P77" s="13">
        <f t="shared" si="18"/>
        <v>1.5164866549977167E-2</v>
      </c>
      <c r="Q77" s="19">
        <f t="shared" si="7"/>
        <v>7.69230769230769E-2</v>
      </c>
      <c r="R77" s="13">
        <f t="shared" si="19"/>
        <v>6.1442307692307716E-3</v>
      </c>
      <c r="S77" s="19">
        <f t="shared" si="8"/>
        <v>7.69230769230769E-2</v>
      </c>
      <c r="T77" s="13">
        <f t="shared" si="20"/>
        <v>1.2246636296879719E-2</v>
      </c>
      <c r="U77" s="19">
        <f t="shared" si="9"/>
        <v>7.69230769230769E-2</v>
      </c>
      <c r="V77" s="13">
        <f t="shared" si="21"/>
        <v>6.4219416950027025E-3</v>
      </c>
      <c r="W77" s="19">
        <f t="shared" si="10"/>
        <v>7.69230769230769E-2</v>
      </c>
      <c r="X77" s="13">
        <f t="shared" si="22"/>
        <v>8.3333333333333332E-3</v>
      </c>
      <c r="Y77" s="19">
        <f t="shared" si="11"/>
        <v>7.69230769230769E-2</v>
      </c>
      <c r="Z77" s="13">
        <f t="shared" si="23"/>
        <v>3.8736675122549635E-2</v>
      </c>
      <c r="AA77" s="19">
        <f t="shared" si="12"/>
        <v>7.69230769230769E-2</v>
      </c>
      <c r="AB77" s="13">
        <f t="shared" si="24"/>
        <v>1.3333333333333326E-2</v>
      </c>
      <c r="AC77" s="37">
        <f t="shared" si="25"/>
        <v>2.1710804290638187E-2</v>
      </c>
      <c r="AD77" s="5"/>
      <c r="AE77" s="12"/>
    </row>
    <row r="78" spans="2:31">
      <c r="B78" s="2" t="str">
        <f t="shared" si="26"/>
        <v>MINIFAC</v>
      </c>
      <c r="C78" s="19">
        <f t="shared" si="0"/>
        <v>7.69230769230769E-2</v>
      </c>
      <c r="D78" s="13">
        <f t="shared" si="27"/>
        <v>4.3416059321718985E-2</v>
      </c>
      <c r="E78" s="19">
        <f t="shared" si="1"/>
        <v>7.69230769230769E-2</v>
      </c>
      <c r="F78" s="13">
        <f t="shared" si="13"/>
        <v>1.3641449174913988E-2</v>
      </c>
      <c r="G78" s="19">
        <f t="shared" si="2"/>
        <v>7.69230769230769E-2</v>
      </c>
      <c r="H78" s="13">
        <f t="shared" si="14"/>
        <v>4.4217871066019716E-2</v>
      </c>
      <c r="I78" s="19">
        <f t="shared" si="3"/>
        <v>7.69230769230769E-2</v>
      </c>
      <c r="J78" s="13">
        <f t="shared" si="15"/>
        <v>6.4854856385104881E-2</v>
      </c>
      <c r="K78" s="19">
        <f t="shared" si="4"/>
        <v>7.69230769230769E-2</v>
      </c>
      <c r="L78" s="13">
        <f t="shared" si="16"/>
        <v>3.3333333333333333E-2</v>
      </c>
      <c r="M78" s="19">
        <f t="shared" si="5"/>
        <v>7.69230769230769E-2</v>
      </c>
      <c r="N78" s="13">
        <f t="shared" si="17"/>
        <v>4.1346556691636331E-2</v>
      </c>
      <c r="O78" s="19">
        <f t="shared" si="6"/>
        <v>7.69230769230769E-2</v>
      </c>
      <c r="P78" s="13">
        <f t="shared" si="18"/>
        <v>1.5164866549977167E-2</v>
      </c>
      <c r="Q78" s="19">
        <f t="shared" si="7"/>
        <v>7.69230769230769E-2</v>
      </c>
      <c r="R78" s="13">
        <f t="shared" si="19"/>
        <v>6.1442307692307716E-3</v>
      </c>
      <c r="S78" s="19">
        <f t="shared" si="8"/>
        <v>7.69230769230769E-2</v>
      </c>
      <c r="T78" s="13">
        <f t="shared" si="20"/>
        <v>1.2246636296879719E-2</v>
      </c>
      <c r="U78" s="19">
        <f t="shared" si="9"/>
        <v>7.69230769230769E-2</v>
      </c>
      <c r="V78" s="13">
        <f t="shared" si="21"/>
        <v>6.4219416950027025E-3</v>
      </c>
      <c r="W78" s="19">
        <f t="shared" si="10"/>
        <v>7.69230769230769E-2</v>
      </c>
      <c r="X78" s="13">
        <f t="shared" si="22"/>
        <v>8.3333333333333332E-3</v>
      </c>
      <c r="Y78" s="19">
        <f t="shared" si="11"/>
        <v>7.69230769230769E-2</v>
      </c>
      <c r="Z78" s="13">
        <f t="shared" si="23"/>
        <v>3.8736675122549635E-2</v>
      </c>
      <c r="AA78" s="19">
        <f t="shared" si="12"/>
        <v>7.69230769230769E-2</v>
      </c>
      <c r="AB78" s="13">
        <f t="shared" si="24"/>
        <v>1.3333333333333326E-2</v>
      </c>
      <c r="AC78" s="37">
        <f t="shared" si="25"/>
        <v>2.624547254407952E-2</v>
      </c>
      <c r="AD78" s="5"/>
      <c r="AE78" s="12"/>
    </row>
    <row r="79" spans="2:31">
      <c r="B79" s="2" t="str">
        <f t="shared" si="26"/>
        <v>flexMIRT</v>
      </c>
      <c r="C79" s="19">
        <f t="shared" si="0"/>
        <v>7.69230769230769E-2</v>
      </c>
      <c r="D79" s="13">
        <f t="shared" si="27"/>
        <v>4.3416059321718985E-2</v>
      </c>
      <c r="E79" s="19">
        <f t="shared" si="1"/>
        <v>7.69230769230769E-2</v>
      </c>
      <c r="F79" s="13">
        <f t="shared" si="13"/>
        <v>1.3641449174913988E-2</v>
      </c>
      <c r="G79" s="19">
        <f t="shared" si="2"/>
        <v>7.69230769230769E-2</v>
      </c>
      <c r="H79" s="13">
        <f t="shared" si="14"/>
        <v>4.4217871066019716E-2</v>
      </c>
      <c r="I79" s="19">
        <f t="shared" si="3"/>
        <v>7.69230769230769E-2</v>
      </c>
      <c r="J79" s="13">
        <f t="shared" si="15"/>
        <v>6.4854856385104881E-2</v>
      </c>
      <c r="K79" s="19">
        <f t="shared" si="4"/>
        <v>7.69230769230769E-2</v>
      </c>
      <c r="L79" s="13">
        <f t="shared" si="16"/>
        <v>3.3333333333333333E-2</v>
      </c>
      <c r="M79" s="19">
        <f t="shared" si="5"/>
        <v>7.69230769230769E-2</v>
      </c>
      <c r="N79" s="13">
        <f t="shared" si="17"/>
        <v>6.5248877936220639E-2</v>
      </c>
      <c r="O79" s="19">
        <f t="shared" si="6"/>
        <v>7.69230769230769E-2</v>
      </c>
      <c r="P79" s="13">
        <f t="shared" si="18"/>
        <v>5.7498769001630362E-3</v>
      </c>
      <c r="Q79" s="19">
        <f t="shared" si="7"/>
        <v>7.69230769230769E-2</v>
      </c>
      <c r="R79" s="13">
        <f t="shared" si="19"/>
        <v>6.1442307692307716E-3</v>
      </c>
      <c r="S79" s="19">
        <f t="shared" si="8"/>
        <v>7.69230769230769E-2</v>
      </c>
      <c r="T79" s="13">
        <f t="shared" si="20"/>
        <v>6.2292121059720398E-3</v>
      </c>
      <c r="U79" s="19">
        <f t="shared" si="9"/>
        <v>7.69230769230769E-2</v>
      </c>
      <c r="V79" s="13">
        <f t="shared" si="21"/>
        <v>6.4219416950027025E-3</v>
      </c>
      <c r="W79" s="19">
        <f t="shared" si="10"/>
        <v>7.69230769230769E-2</v>
      </c>
      <c r="X79" s="13">
        <f t="shared" si="22"/>
        <v>8.3333333333333332E-3</v>
      </c>
      <c r="Y79" s="19">
        <f t="shared" si="11"/>
        <v>7.69230769230769E-2</v>
      </c>
      <c r="Z79" s="13">
        <f t="shared" si="23"/>
        <v>3.8736675122549635E-2</v>
      </c>
      <c r="AA79" s="19">
        <f t="shared" si="12"/>
        <v>7.69230769230769E-2</v>
      </c>
      <c r="AB79" s="13">
        <f t="shared" si="24"/>
        <v>1.3333333333333326E-2</v>
      </c>
      <c r="AC79" s="37">
        <f t="shared" si="25"/>
        <v>2.6897003882838177E-2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8">C81</f>
        <v>Installability</v>
      </c>
      <c r="R81" s="8" t="str">
        <f t="shared" si="28"/>
        <v>Correctness &amp; Verifiability</v>
      </c>
      <c r="S81" s="8" t="str">
        <f t="shared" si="28"/>
        <v>Reliability</v>
      </c>
      <c r="T81" s="8" t="str">
        <f t="shared" si="28"/>
        <v>Robustness</v>
      </c>
      <c r="U81" s="8" t="str">
        <f t="shared" si="28"/>
        <v>Performance</v>
      </c>
      <c r="V81" s="8" t="str">
        <f t="shared" si="28"/>
        <v>Usability</v>
      </c>
      <c r="W81" s="8" t="str">
        <f t="shared" si="28"/>
        <v>Maintainability</v>
      </c>
      <c r="X81" s="8" t="str">
        <f t="shared" si="28"/>
        <v>Reusability</v>
      </c>
      <c r="Y81" s="8" t="str">
        <f t="shared" si="28"/>
        <v>Portability</v>
      </c>
      <c r="Z81" s="8" t="str">
        <f t="shared" si="28"/>
        <v>Understandability</v>
      </c>
      <c r="AA81" s="8" t="str">
        <f t="shared" si="28"/>
        <v>Interoperability</v>
      </c>
      <c r="AB81" s="8" t="str">
        <f t="shared" si="28"/>
        <v>Visibility &amp; Transparency</v>
      </c>
      <c r="AC81" s="8" t="str">
        <f t="shared" si="28"/>
        <v>Reproducibility</v>
      </c>
    </row>
    <row r="82" spans="2:30">
      <c r="B82" s="2" t="str">
        <f t="shared" ref="B82:B94" si="29">B34</f>
        <v>Installability</v>
      </c>
      <c r="C82" s="3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0">C82/C$95</f>
        <v>7.6923076923076927E-2</v>
      </c>
      <c r="R82" s="4">
        <f t="shared" si="30"/>
        <v>7.6923076923076927E-2</v>
      </c>
      <c r="S82" s="4">
        <f t="shared" si="30"/>
        <v>7.6923076923076927E-2</v>
      </c>
      <c r="T82" s="4">
        <f t="shared" si="30"/>
        <v>7.6923076923076927E-2</v>
      </c>
      <c r="U82" s="4">
        <f t="shared" si="30"/>
        <v>7.6923076923076927E-2</v>
      </c>
      <c r="V82" s="4">
        <f t="shared" ref="V82:AC94" si="31">H82/H$95</f>
        <v>7.6923076923076927E-2</v>
      </c>
      <c r="W82" s="4">
        <f t="shared" si="31"/>
        <v>7.6923076923076927E-2</v>
      </c>
      <c r="X82" s="4">
        <f t="shared" si="31"/>
        <v>7.6923076923076927E-2</v>
      </c>
      <c r="Y82" s="4">
        <f t="shared" si="31"/>
        <v>7.6923076923076927E-2</v>
      </c>
      <c r="Z82" s="4">
        <f t="shared" si="31"/>
        <v>7.6923076923076927E-2</v>
      </c>
      <c r="AA82" s="4">
        <f t="shared" si="31"/>
        <v>7.6923076923076927E-2</v>
      </c>
      <c r="AB82" s="4">
        <f t="shared" si="31"/>
        <v>7.6923076923076927E-2</v>
      </c>
      <c r="AC82" s="4">
        <f t="shared" si="31"/>
        <v>7.6923076923076927E-2</v>
      </c>
      <c r="AD82" s="10">
        <f>AVERAGE(Q82:AC82)</f>
        <v>7.69230769230769E-2</v>
      </c>
    </row>
    <row r="83" spans="2:30">
      <c r="B83" s="2" t="str">
        <f t="shared" si="29"/>
        <v>Correctness &amp; Verifiability</v>
      </c>
      <c r="C83" s="14">
        <f>1/D82</f>
        <v>1</v>
      </c>
      <c r="D83" s="3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0"/>
        <v>7.6923076923076927E-2</v>
      </c>
      <c r="R83" s="4">
        <f t="shared" si="30"/>
        <v>7.6923076923076927E-2</v>
      </c>
      <c r="S83" s="4">
        <f t="shared" si="30"/>
        <v>7.6923076923076927E-2</v>
      </c>
      <c r="T83" s="4">
        <f t="shared" si="30"/>
        <v>7.6923076923076927E-2</v>
      </c>
      <c r="U83" s="4">
        <f t="shared" si="30"/>
        <v>7.6923076923076927E-2</v>
      </c>
      <c r="V83" s="4">
        <f t="shared" si="31"/>
        <v>7.6923076923076927E-2</v>
      </c>
      <c r="W83" s="4">
        <f t="shared" si="31"/>
        <v>7.6923076923076927E-2</v>
      </c>
      <c r="X83" s="4">
        <f t="shared" si="31"/>
        <v>7.6923076923076927E-2</v>
      </c>
      <c r="Y83" s="4">
        <f t="shared" si="31"/>
        <v>7.6923076923076927E-2</v>
      </c>
      <c r="Z83" s="4">
        <f t="shared" si="31"/>
        <v>7.6923076923076927E-2</v>
      </c>
      <c r="AA83" s="4">
        <f t="shared" si="31"/>
        <v>7.6923076923076927E-2</v>
      </c>
      <c r="AB83" s="4">
        <f t="shared" si="31"/>
        <v>7.6923076923076927E-2</v>
      </c>
      <c r="AC83" s="4">
        <f t="shared" si="31"/>
        <v>7.6923076923076927E-2</v>
      </c>
      <c r="AD83" s="10">
        <f>AVERAGE(Q83:AC83)</f>
        <v>7.69230769230769E-2</v>
      </c>
    </row>
    <row r="84" spans="2:30">
      <c r="B84" s="2" t="str">
        <f t="shared" si="29"/>
        <v>Reliability</v>
      </c>
      <c r="C84" s="14">
        <f>1/E82</f>
        <v>1</v>
      </c>
      <c r="D84" s="14">
        <f>1/E83</f>
        <v>1</v>
      </c>
      <c r="E84" s="15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Q84" s="4">
        <f t="shared" si="30"/>
        <v>7.6923076923076927E-2</v>
      </c>
      <c r="R84" s="4">
        <f t="shared" si="30"/>
        <v>7.6923076923076927E-2</v>
      </c>
      <c r="S84" s="4">
        <f t="shared" si="30"/>
        <v>7.6923076923076927E-2</v>
      </c>
      <c r="T84" s="4">
        <f t="shared" si="30"/>
        <v>7.6923076923076927E-2</v>
      </c>
      <c r="U84" s="4">
        <f t="shared" si="30"/>
        <v>7.6923076923076927E-2</v>
      </c>
      <c r="V84" s="4">
        <f t="shared" si="31"/>
        <v>7.6923076923076927E-2</v>
      </c>
      <c r="W84" s="4">
        <f t="shared" si="31"/>
        <v>7.6923076923076927E-2</v>
      </c>
      <c r="X84" s="4">
        <f t="shared" si="31"/>
        <v>7.6923076923076927E-2</v>
      </c>
      <c r="Y84" s="4">
        <f t="shared" si="31"/>
        <v>7.6923076923076927E-2</v>
      </c>
      <c r="Z84" s="4">
        <f t="shared" si="31"/>
        <v>7.6923076923076927E-2</v>
      </c>
      <c r="AA84" s="4">
        <f t="shared" si="31"/>
        <v>7.6923076923076927E-2</v>
      </c>
      <c r="AB84" s="4">
        <f t="shared" si="31"/>
        <v>7.6923076923076927E-2</v>
      </c>
      <c r="AC84" s="4">
        <f t="shared" si="31"/>
        <v>7.6923076923076927E-2</v>
      </c>
      <c r="AD84" s="10">
        <f>AVERAGE(Q84:AC84)</f>
        <v>7.69230769230769E-2</v>
      </c>
    </row>
    <row r="85" spans="2:30">
      <c r="B85" s="2" t="str">
        <f t="shared" si="29"/>
        <v>Robustness</v>
      </c>
      <c r="C85" s="14">
        <f>1/F82</f>
        <v>1</v>
      </c>
      <c r="D85" s="14">
        <f>1/F83</f>
        <v>1</v>
      </c>
      <c r="E85" s="16">
        <f>1/F84</f>
        <v>1</v>
      </c>
      <c r="F85" s="17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Q85" s="4">
        <f t="shared" si="30"/>
        <v>7.6923076923076927E-2</v>
      </c>
      <c r="R85" s="4">
        <f t="shared" si="30"/>
        <v>7.6923076923076927E-2</v>
      </c>
      <c r="S85" s="4">
        <f t="shared" si="30"/>
        <v>7.6923076923076927E-2</v>
      </c>
      <c r="T85" s="4">
        <f t="shared" si="30"/>
        <v>7.6923076923076927E-2</v>
      </c>
      <c r="U85" s="4">
        <f t="shared" si="30"/>
        <v>7.6923076923076927E-2</v>
      </c>
      <c r="V85" s="4">
        <f t="shared" si="31"/>
        <v>7.6923076923076927E-2</v>
      </c>
      <c r="W85" s="4">
        <f t="shared" si="31"/>
        <v>7.6923076923076927E-2</v>
      </c>
      <c r="X85" s="4">
        <f t="shared" si="31"/>
        <v>7.6923076923076927E-2</v>
      </c>
      <c r="Y85" s="4">
        <f t="shared" si="31"/>
        <v>7.6923076923076927E-2</v>
      </c>
      <c r="Z85" s="4">
        <f t="shared" si="31"/>
        <v>7.6923076923076927E-2</v>
      </c>
      <c r="AA85" s="4">
        <f t="shared" si="31"/>
        <v>7.6923076923076927E-2</v>
      </c>
      <c r="AB85" s="4">
        <f t="shared" si="31"/>
        <v>7.6923076923076927E-2</v>
      </c>
      <c r="AC85" s="4">
        <f t="shared" si="31"/>
        <v>7.6923076923076927E-2</v>
      </c>
      <c r="AD85" s="10">
        <f>AVERAGE(Q85:AC85)</f>
        <v>7.69230769230769E-2</v>
      </c>
    </row>
    <row r="86" spans="2:30">
      <c r="B86" s="2" t="str">
        <f t="shared" si="29"/>
        <v>Performance</v>
      </c>
      <c r="C86" s="14">
        <f>1/G82</f>
        <v>1</v>
      </c>
      <c r="D86" s="14">
        <f>1/G83</f>
        <v>1</v>
      </c>
      <c r="E86" s="16">
        <f>1/G84</f>
        <v>1</v>
      </c>
      <c r="F86" s="18">
        <f>1/G85</f>
        <v>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0"/>
        <v>7.6923076923076927E-2</v>
      </c>
      <c r="R86" s="4">
        <f t="shared" si="30"/>
        <v>7.6923076923076927E-2</v>
      </c>
      <c r="S86" s="4">
        <f t="shared" si="30"/>
        <v>7.6923076923076927E-2</v>
      </c>
      <c r="T86" s="4">
        <f t="shared" si="30"/>
        <v>7.6923076923076927E-2</v>
      </c>
      <c r="U86" s="4">
        <f t="shared" si="30"/>
        <v>7.6923076923076927E-2</v>
      </c>
      <c r="V86" s="4">
        <f t="shared" si="31"/>
        <v>7.6923076923076927E-2</v>
      </c>
      <c r="W86" s="4">
        <f t="shared" si="31"/>
        <v>7.6923076923076927E-2</v>
      </c>
      <c r="X86" s="4">
        <f t="shared" si="31"/>
        <v>7.6923076923076927E-2</v>
      </c>
      <c r="Y86" s="4">
        <f t="shared" si="31"/>
        <v>7.6923076923076927E-2</v>
      </c>
      <c r="Z86" s="4">
        <f t="shared" si="31"/>
        <v>7.6923076923076927E-2</v>
      </c>
      <c r="AA86" s="4">
        <f t="shared" si="31"/>
        <v>7.6923076923076927E-2</v>
      </c>
      <c r="AB86" s="4">
        <f t="shared" si="31"/>
        <v>7.6923076923076927E-2</v>
      </c>
      <c r="AC86" s="4">
        <f t="shared" si="31"/>
        <v>7.6923076923076927E-2</v>
      </c>
      <c r="AD86" s="10">
        <f>AVERAGE(Q86:AC86)</f>
        <v>7.69230769230769E-2</v>
      </c>
    </row>
    <row r="87" spans="2:30">
      <c r="B87" s="2" t="str">
        <f t="shared" si="29"/>
        <v>Usability</v>
      </c>
      <c r="C87" s="14">
        <f>1/H82</f>
        <v>1</v>
      </c>
      <c r="D87" s="14">
        <f>1/H83</f>
        <v>1</v>
      </c>
      <c r="E87" s="16">
        <f>1/H84</f>
        <v>1</v>
      </c>
      <c r="F87" s="18">
        <f>1/H85</f>
        <v>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2">C87/C$95</f>
        <v>7.6923076923076927E-2</v>
      </c>
      <c r="R87" s="4">
        <f t="shared" ref="R87:R94" si="33">D87/D$95</f>
        <v>7.6923076923076927E-2</v>
      </c>
      <c r="S87" s="4">
        <f t="shared" ref="S87:S94" si="34">E87/E$95</f>
        <v>7.6923076923076927E-2</v>
      </c>
      <c r="T87" s="4">
        <f t="shared" ref="T87:T94" si="35">F87/F$95</f>
        <v>7.6923076923076927E-2</v>
      </c>
      <c r="U87" s="4">
        <f t="shared" ref="U87:U94" si="36">G87/G$95</f>
        <v>7.6923076923076927E-2</v>
      </c>
      <c r="V87" s="4">
        <f t="shared" si="31"/>
        <v>7.6923076923076927E-2</v>
      </c>
      <c r="W87" s="4">
        <f t="shared" si="31"/>
        <v>7.6923076923076927E-2</v>
      </c>
      <c r="X87" s="4">
        <f t="shared" si="31"/>
        <v>7.6923076923076927E-2</v>
      </c>
      <c r="Y87" s="4">
        <f t="shared" si="31"/>
        <v>7.6923076923076927E-2</v>
      </c>
      <c r="Z87" s="4">
        <f t="shared" si="31"/>
        <v>7.6923076923076927E-2</v>
      </c>
      <c r="AA87" s="4">
        <f t="shared" si="31"/>
        <v>7.6923076923076927E-2</v>
      </c>
      <c r="AB87" s="4">
        <f t="shared" si="31"/>
        <v>7.6923076923076927E-2</v>
      </c>
      <c r="AC87" s="4">
        <f t="shared" si="31"/>
        <v>7.6923076923076927E-2</v>
      </c>
      <c r="AD87" s="10">
        <f t="shared" ref="AD87:AD94" si="37">AVERAGE(Q87:AC87)</f>
        <v>7.69230769230769E-2</v>
      </c>
    </row>
    <row r="88" spans="2:30">
      <c r="B88" s="2" t="str">
        <f t="shared" si="29"/>
        <v>Maintainability</v>
      </c>
      <c r="C88" s="14">
        <f>1/I82</f>
        <v>1</v>
      </c>
      <c r="D88" s="14">
        <f>1/I83</f>
        <v>1</v>
      </c>
      <c r="E88" s="16">
        <f>1/I84</f>
        <v>1</v>
      </c>
      <c r="F88" s="18">
        <f>1/I85</f>
        <v>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2"/>
        <v>7.6923076923076927E-2</v>
      </c>
      <c r="R88" s="4">
        <f t="shared" si="33"/>
        <v>7.6923076923076927E-2</v>
      </c>
      <c r="S88" s="4">
        <f t="shared" si="34"/>
        <v>7.6923076923076927E-2</v>
      </c>
      <c r="T88" s="4">
        <f t="shared" si="35"/>
        <v>7.6923076923076927E-2</v>
      </c>
      <c r="U88" s="4">
        <f t="shared" si="36"/>
        <v>7.6923076923076927E-2</v>
      </c>
      <c r="V88" s="4">
        <f t="shared" si="31"/>
        <v>7.6923076923076927E-2</v>
      </c>
      <c r="W88" s="4">
        <f t="shared" si="31"/>
        <v>7.6923076923076927E-2</v>
      </c>
      <c r="X88" s="4">
        <f t="shared" si="31"/>
        <v>7.6923076923076927E-2</v>
      </c>
      <c r="Y88" s="4">
        <f t="shared" si="31"/>
        <v>7.6923076923076927E-2</v>
      </c>
      <c r="Z88" s="4">
        <f t="shared" si="31"/>
        <v>7.6923076923076927E-2</v>
      </c>
      <c r="AA88" s="4">
        <f t="shared" si="31"/>
        <v>7.6923076923076927E-2</v>
      </c>
      <c r="AB88" s="4">
        <f t="shared" si="31"/>
        <v>7.6923076923076927E-2</v>
      </c>
      <c r="AC88" s="4">
        <f t="shared" si="31"/>
        <v>7.6923076923076927E-2</v>
      </c>
      <c r="AD88" s="10">
        <f t="shared" si="37"/>
        <v>7.69230769230769E-2</v>
      </c>
    </row>
    <row r="89" spans="2:30">
      <c r="B89" s="2" t="str">
        <f t="shared" si="29"/>
        <v>Reusability</v>
      </c>
      <c r="C89" s="14">
        <f>1/J82</f>
        <v>1</v>
      </c>
      <c r="D89" s="14">
        <f>1/J83</f>
        <v>1</v>
      </c>
      <c r="E89" s="16">
        <f>1/J84</f>
        <v>1</v>
      </c>
      <c r="F89" s="18">
        <f>1/J85</f>
        <v>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2"/>
        <v>7.6923076923076927E-2</v>
      </c>
      <c r="R89" s="4">
        <f t="shared" si="33"/>
        <v>7.6923076923076927E-2</v>
      </c>
      <c r="S89" s="4">
        <f t="shared" si="34"/>
        <v>7.6923076923076927E-2</v>
      </c>
      <c r="T89" s="4">
        <f t="shared" si="35"/>
        <v>7.6923076923076927E-2</v>
      </c>
      <c r="U89" s="4">
        <f t="shared" si="36"/>
        <v>7.6923076923076927E-2</v>
      </c>
      <c r="V89" s="4">
        <f t="shared" si="31"/>
        <v>7.6923076923076927E-2</v>
      </c>
      <c r="W89" s="4">
        <f t="shared" si="31"/>
        <v>7.6923076923076927E-2</v>
      </c>
      <c r="X89" s="4">
        <f t="shared" si="31"/>
        <v>7.6923076923076927E-2</v>
      </c>
      <c r="Y89" s="4">
        <f t="shared" si="31"/>
        <v>7.6923076923076927E-2</v>
      </c>
      <c r="Z89" s="4">
        <f t="shared" si="31"/>
        <v>7.6923076923076927E-2</v>
      </c>
      <c r="AA89" s="4">
        <f t="shared" si="31"/>
        <v>7.6923076923076927E-2</v>
      </c>
      <c r="AB89" s="4">
        <f t="shared" si="31"/>
        <v>7.6923076923076927E-2</v>
      </c>
      <c r="AC89" s="4">
        <f t="shared" si="31"/>
        <v>7.6923076923076927E-2</v>
      </c>
      <c r="AD89" s="10">
        <f t="shared" si="37"/>
        <v>7.69230769230769E-2</v>
      </c>
    </row>
    <row r="90" spans="2:30">
      <c r="B90" s="2" t="str">
        <f t="shared" si="29"/>
        <v>Portability</v>
      </c>
      <c r="C90" s="14">
        <f>1/K82</f>
        <v>1</v>
      </c>
      <c r="D90" s="14">
        <f>1/K83</f>
        <v>1</v>
      </c>
      <c r="E90" s="16">
        <f>1/K84</f>
        <v>1</v>
      </c>
      <c r="F90" s="18">
        <f>1/K85</f>
        <v>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2"/>
        <v>7.6923076923076927E-2</v>
      </c>
      <c r="R90" s="4">
        <f t="shared" si="33"/>
        <v>7.6923076923076927E-2</v>
      </c>
      <c r="S90" s="4">
        <f t="shared" si="34"/>
        <v>7.6923076923076927E-2</v>
      </c>
      <c r="T90" s="4">
        <f t="shared" si="35"/>
        <v>7.6923076923076927E-2</v>
      </c>
      <c r="U90" s="4">
        <f t="shared" si="36"/>
        <v>7.6923076923076927E-2</v>
      </c>
      <c r="V90" s="4">
        <f t="shared" si="31"/>
        <v>7.6923076923076927E-2</v>
      </c>
      <c r="W90" s="4">
        <f t="shared" si="31"/>
        <v>7.6923076923076927E-2</v>
      </c>
      <c r="X90" s="4">
        <f t="shared" si="31"/>
        <v>7.6923076923076927E-2</v>
      </c>
      <c r="Y90" s="4">
        <f t="shared" si="31"/>
        <v>7.6923076923076927E-2</v>
      </c>
      <c r="Z90" s="4">
        <f t="shared" si="31"/>
        <v>7.6923076923076927E-2</v>
      </c>
      <c r="AA90" s="4">
        <f t="shared" si="31"/>
        <v>7.6923076923076927E-2</v>
      </c>
      <c r="AB90" s="4">
        <f t="shared" si="31"/>
        <v>7.6923076923076927E-2</v>
      </c>
      <c r="AC90" s="4">
        <f t="shared" si="31"/>
        <v>7.6923076923076927E-2</v>
      </c>
      <c r="AD90" s="10">
        <f t="shared" si="37"/>
        <v>7.69230769230769E-2</v>
      </c>
    </row>
    <row r="91" spans="2:30">
      <c r="B91" s="2" t="str">
        <f t="shared" si="29"/>
        <v>Understandability</v>
      </c>
      <c r="C91" s="14">
        <f>1/L82</f>
        <v>1</v>
      </c>
      <c r="D91" s="14">
        <f>1/L83</f>
        <v>1</v>
      </c>
      <c r="E91" s="16">
        <f>1/L84</f>
        <v>1</v>
      </c>
      <c r="F91" s="18">
        <f>1/L85</f>
        <v>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2"/>
        <v>7.6923076923076927E-2</v>
      </c>
      <c r="R91" s="4">
        <f t="shared" si="33"/>
        <v>7.6923076923076927E-2</v>
      </c>
      <c r="S91" s="4">
        <f t="shared" si="34"/>
        <v>7.6923076923076927E-2</v>
      </c>
      <c r="T91" s="4">
        <f t="shared" si="35"/>
        <v>7.6923076923076927E-2</v>
      </c>
      <c r="U91" s="4">
        <f t="shared" si="36"/>
        <v>7.6923076923076927E-2</v>
      </c>
      <c r="V91" s="4">
        <f t="shared" si="31"/>
        <v>7.6923076923076927E-2</v>
      </c>
      <c r="W91" s="4">
        <f t="shared" si="31"/>
        <v>7.6923076923076927E-2</v>
      </c>
      <c r="X91" s="4">
        <f t="shared" si="31"/>
        <v>7.6923076923076927E-2</v>
      </c>
      <c r="Y91" s="4">
        <f t="shared" si="31"/>
        <v>7.6923076923076927E-2</v>
      </c>
      <c r="Z91" s="4">
        <f t="shared" si="31"/>
        <v>7.6923076923076927E-2</v>
      </c>
      <c r="AA91" s="4">
        <f t="shared" si="31"/>
        <v>7.6923076923076927E-2</v>
      </c>
      <c r="AB91" s="4">
        <f t="shared" si="31"/>
        <v>7.6923076923076927E-2</v>
      </c>
      <c r="AC91" s="4">
        <f t="shared" si="31"/>
        <v>7.6923076923076927E-2</v>
      </c>
      <c r="AD91" s="10">
        <f t="shared" si="37"/>
        <v>7.69230769230769E-2</v>
      </c>
    </row>
    <row r="92" spans="2:30">
      <c r="B92" s="2" t="str">
        <f t="shared" si="29"/>
        <v>Interoperability</v>
      </c>
      <c r="C92" s="14">
        <f>1/M82</f>
        <v>1</v>
      </c>
      <c r="D92" s="14">
        <f>1/M83</f>
        <v>1</v>
      </c>
      <c r="E92" s="16">
        <f>1/M84</f>
        <v>1</v>
      </c>
      <c r="F92" s="18">
        <f>1/M85</f>
        <v>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2"/>
        <v>7.6923076923076927E-2</v>
      </c>
      <c r="R92" s="4">
        <f t="shared" si="33"/>
        <v>7.6923076923076927E-2</v>
      </c>
      <c r="S92" s="4">
        <f t="shared" si="34"/>
        <v>7.6923076923076927E-2</v>
      </c>
      <c r="T92" s="4">
        <f t="shared" si="35"/>
        <v>7.6923076923076927E-2</v>
      </c>
      <c r="U92" s="4">
        <f t="shared" si="36"/>
        <v>7.6923076923076927E-2</v>
      </c>
      <c r="V92" s="4">
        <f t="shared" si="31"/>
        <v>7.6923076923076927E-2</v>
      </c>
      <c r="W92" s="4">
        <f t="shared" si="31"/>
        <v>7.6923076923076927E-2</v>
      </c>
      <c r="X92" s="4">
        <f t="shared" si="31"/>
        <v>7.6923076923076927E-2</v>
      </c>
      <c r="Y92" s="4">
        <f t="shared" si="31"/>
        <v>7.6923076923076927E-2</v>
      </c>
      <c r="Z92" s="4">
        <f t="shared" si="31"/>
        <v>7.6923076923076927E-2</v>
      </c>
      <c r="AA92" s="4">
        <f t="shared" si="31"/>
        <v>7.6923076923076927E-2</v>
      </c>
      <c r="AB92" s="4">
        <f t="shared" si="31"/>
        <v>7.6923076923076927E-2</v>
      </c>
      <c r="AC92" s="4">
        <f t="shared" si="31"/>
        <v>7.6923076923076927E-2</v>
      </c>
      <c r="AD92" s="10">
        <f t="shared" si="37"/>
        <v>7.69230769230769E-2</v>
      </c>
    </row>
    <row r="93" spans="2:30">
      <c r="B93" s="2" t="str">
        <f t="shared" si="29"/>
        <v>Visibility &amp; Transparency</v>
      </c>
      <c r="C93" s="14">
        <f>1/N82</f>
        <v>1</v>
      </c>
      <c r="D93" s="14">
        <f>1/N83</f>
        <v>1</v>
      </c>
      <c r="E93" s="16">
        <f>1/N84</f>
        <v>1</v>
      </c>
      <c r="F93" s="18">
        <f>1/N85</f>
        <v>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2"/>
        <v>7.6923076923076927E-2</v>
      </c>
      <c r="R93" s="4">
        <f t="shared" si="33"/>
        <v>7.6923076923076927E-2</v>
      </c>
      <c r="S93" s="4">
        <f t="shared" si="34"/>
        <v>7.6923076923076927E-2</v>
      </c>
      <c r="T93" s="4">
        <f t="shared" si="35"/>
        <v>7.6923076923076927E-2</v>
      </c>
      <c r="U93" s="4">
        <f t="shared" si="36"/>
        <v>7.6923076923076927E-2</v>
      </c>
      <c r="V93" s="4">
        <f t="shared" si="31"/>
        <v>7.6923076923076927E-2</v>
      </c>
      <c r="W93" s="4">
        <f t="shared" si="31"/>
        <v>7.6923076923076927E-2</v>
      </c>
      <c r="X93" s="4">
        <f t="shared" si="31"/>
        <v>7.6923076923076927E-2</v>
      </c>
      <c r="Y93" s="4">
        <f t="shared" si="31"/>
        <v>7.6923076923076927E-2</v>
      </c>
      <c r="Z93" s="4">
        <f t="shared" si="31"/>
        <v>7.6923076923076927E-2</v>
      </c>
      <c r="AA93" s="4">
        <f t="shared" si="31"/>
        <v>7.6923076923076927E-2</v>
      </c>
      <c r="AB93" s="4">
        <f t="shared" si="31"/>
        <v>7.6923076923076927E-2</v>
      </c>
      <c r="AC93" s="4">
        <f t="shared" si="31"/>
        <v>7.6923076923076927E-2</v>
      </c>
      <c r="AD93" s="10">
        <f t="shared" si="37"/>
        <v>7.69230769230769E-2</v>
      </c>
    </row>
    <row r="94" spans="2:30">
      <c r="B94" s="2" t="str">
        <f t="shared" si="29"/>
        <v>Reproducibility</v>
      </c>
      <c r="C94" s="14">
        <f>1/O82</f>
        <v>1</v>
      </c>
      <c r="D94" s="14">
        <f>1/O83</f>
        <v>1</v>
      </c>
      <c r="E94" s="16">
        <f>1/O84</f>
        <v>1</v>
      </c>
      <c r="F94" s="18">
        <f>1/O85</f>
        <v>1</v>
      </c>
      <c r="G94" s="18">
        <f>1/O85</f>
        <v>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2"/>
        <v>7.6923076923076927E-2</v>
      </c>
      <c r="R94" s="4">
        <f t="shared" si="33"/>
        <v>7.6923076923076927E-2</v>
      </c>
      <c r="S94" s="4">
        <f t="shared" si="34"/>
        <v>7.6923076923076927E-2</v>
      </c>
      <c r="T94" s="4">
        <f t="shared" si="35"/>
        <v>7.6923076923076927E-2</v>
      </c>
      <c r="U94" s="4">
        <f t="shared" si="36"/>
        <v>7.6923076923076927E-2</v>
      </c>
      <c r="V94" s="4">
        <f t="shared" si="31"/>
        <v>7.6923076923076927E-2</v>
      </c>
      <c r="W94" s="4">
        <f t="shared" si="31"/>
        <v>7.6923076923076927E-2</v>
      </c>
      <c r="X94" s="4">
        <f t="shared" si="31"/>
        <v>7.6923076923076927E-2</v>
      </c>
      <c r="Y94" s="4">
        <f t="shared" si="31"/>
        <v>7.6923076923076927E-2</v>
      </c>
      <c r="Z94" s="4">
        <f t="shared" si="31"/>
        <v>7.6923076923076927E-2</v>
      </c>
      <c r="AA94" s="4">
        <f t="shared" si="31"/>
        <v>7.6923076923076927E-2</v>
      </c>
      <c r="AB94" s="4">
        <f t="shared" si="31"/>
        <v>7.6923076923076927E-2</v>
      </c>
      <c r="AC94" s="4">
        <f t="shared" si="31"/>
        <v>7.6923076923076927E-2</v>
      </c>
      <c r="AD94" s="10">
        <f t="shared" si="37"/>
        <v>7.69230769230769E-2</v>
      </c>
    </row>
    <row r="95" spans="2:30">
      <c r="C95" s="7">
        <f t="shared" ref="C95:O95" si="38">SUM(C82:C94)</f>
        <v>13</v>
      </c>
      <c r="D95" s="7">
        <f t="shared" si="38"/>
        <v>13</v>
      </c>
      <c r="E95" s="7">
        <f t="shared" si="38"/>
        <v>13</v>
      </c>
      <c r="F95" s="7">
        <f t="shared" si="38"/>
        <v>13</v>
      </c>
      <c r="G95" s="7">
        <f t="shared" si="38"/>
        <v>13</v>
      </c>
      <c r="H95" s="7">
        <f t="shared" si="38"/>
        <v>13</v>
      </c>
      <c r="I95" s="7">
        <f t="shared" si="38"/>
        <v>13</v>
      </c>
      <c r="J95" s="7">
        <f t="shared" si="38"/>
        <v>13</v>
      </c>
      <c r="K95" s="7">
        <f t="shared" si="38"/>
        <v>13</v>
      </c>
      <c r="L95" s="7">
        <f t="shared" si="38"/>
        <v>13</v>
      </c>
      <c r="M95" s="7">
        <f t="shared" si="38"/>
        <v>13</v>
      </c>
      <c r="N95" s="7">
        <f t="shared" si="38"/>
        <v>13</v>
      </c>
      <c r="O95" s="7">
        <f t="shared" si="38"/>
        <v>13</v>
      </c>
      <c r="Q95" s="12">
        <f>SUM(Q82:Q86)</f>
        <v>0.38461538461538464</v>
      </c>
      <c r="R95" s="12">
        <f>SUM(R82:R86)</f>
        <v>0.38461538461538464</v>
      </c>
      <c r="S95" s="12">
        <f>SUM(S82:S86)</f>
        <v>0.38461538461538464</v>
      </c>
      <c r="T95" s="12">
        <f>SUM(T82:T86)</f>
        <v>0.38461538461538464</v>
      </c>
      <c r="U95" s="12">
        <f>SUM(U82:U86)</f>
        <v>0.38461538461538464</v>
      </c>
      <c r="V95" s="12">
        <f t="shared" ref="V95:AC95" si="39">SUM(V82:V86)</f>
        <v>0.38461538461538464</v>
      </c>
      <c r="W95" s="12">
        <f t="shared" si="39"/>
        <v>0.38461538461538464</v>
      </c>
      <c r="X95" s="12">
        <f t="shared" si="39"/>
        <v>0.38461538461538464</v>
      </c>
      <c r="Y95" s="12">
        <f t="shared" si="39"/>
        <v>0.38461538461538464</v>
      </c>
      <c r="Z95" s="12">
        <f t="shared" si="39"/>
        <v>0.38461538461538464</v>
      </c>
      <c r="AA95" s="12">
        <f t="shared" si="39"/>
        <v>0.38461538461538464</v>
      </c>
      <c r="AB95" s="12">
        <f t="shared" si="39"/>
        <v>0.38461538461538464</v>
      </c>
      <c r="AC95" s="12">
        <f t="shared" si="39"/>
        <v>0.38461538461538464</v>
      </c>
      <c r="AD95" s="5">
        <f>SUM(AD82:AD94)</f>
        <v>0.99999999999999944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$B$2</f>
        <v>eRm</v>
      </c>
      <c r="D98" s="8" t="str">
        <f>B$3</f>
        <v>Psych</v>
      </c>
      <c r="E98" s="8" t="str">
        <f>B4</f>
        <v>mixRasch</v>
      </c>
      <c r="F98" s="8" t="str">
        <f>B5</f>
        <v>irr</v>
      </c>
      <c r="G98" s="8" t="str">
        <f>B6</f>
        <v>nFactors</v>
      </c>
      <c r="H98" s="8" t="str">
        <f>B7</f>
        <v>coda</v>
      </c>
      <c r="I98" s="8" t="str">
        <f>B8</f>
        <v>VGAM</v>
      </c>
      <c r="J98" s="8" t="str">
        <f>B9</f>
        <v>TAM</v>
      </c>
      <c r="K98" s="38" t="str">
        <f>B10</f>
        <v>psychometric</v>
      </c>
      <c r="L98" s="8" t="str">
        <f>B11</f>
        <v>ltm</v>
      </c>
      <c r="M98" s="8" t="str">
        <f>B12</f>
        <v>anacor</v>
      </c>
      <c r="N98" s="8" t="str">
        <f>B13</f>
        <v>FAiR</v>
      </c>
      <c r="O98" s="8" t="str">
        <f>B14</f>
        <v>lavaan</v>
      </c>
      <c r="P98" s="8" t="str">
        <f>B15</f>
        <v>lme4</v>
      </c>
      <c r="Q98" s="8" t="str">
        <f>B16</f>
        <v>mokken</v>
      </c>
      <c r="R98" s="8" t="str">
        <f>B17</f>
        <v>Estimation Toolkit for Item Response Models</v>
      </c>
      <c r="S98" s="8" t="str">
        <f>B18</f>
        <v>SCPPNT</v>
      </c>
      <c r="T98" s="8" t="str">
        <f>B19</f>
        <v>jMetrik</v>
      </c>
      <c r="U98" s="8" t="str">
        <f>B20</f>
        <v>ConstructMap</v>
      </c>
      <c r="V98" s="8" t="str">
        <f>B21</f>
        <v>TAP: Test Analysis Program</v>
      </c>
      <c r="W98" s="8" t="str">
        <f>B22</f>
        <v>DIF-Pack</v>
      </c>
      <c r="X98" s="38" t="str">
        <f>B23</f>
        <v>DIM-Pack</v>
      </c>
      <c r="Y98" s="8" t="str">
        <f>B24</f>
        <v>ResidPlots-2</v>
      </c>
      <c r="Z98" s="8" t="str">
        <f>B25</f>
        <v>WinGen3</v>
      </c>
      <c r="AA98" s="8" t="str">
        <f>B26</f>
        <v>IRTEQ</v>
      </c>
      <c r="AB98" s="8" t="str">
        <f>B27</f>
        <v>PARAM</v>
      </c>
      <c r="AC98" s="8" t="str">
        <f>B28</f>
        <v>IATA</v>
      </c>
      <c r="AD98" s="8" t="str">
        <f>B29</f>
        <v>MINISTEP</v>
      </c>
      <c r="AE98" s="8" t="str">
        <f>B30</f>
        <v>MINIFAC</v>
      </c>
      <c r="AF98" s="8" t="str">
        <f>B31</f>
        <v>flexMIRT</v>
      </c>
      <c r="AH98" s="38" t="str">
        <f>$B$2</f>
        <v>eRm</v>
      </c>
      <c r="AI98" s="38" t="str">
        <f>$B$3</f>
        <v>Psych</v>
      </c>
      <c r="AJ98" s="38" t="str">
        <f>$B$4</f>
        <v>mixRasch</v>
      </c>
      <c r="AK98" s="38" t="str">
        <f>$B$5</f>
        <v>irr</v>
      </c>
      <c r="AL98" s="38" t="str">
        <f>$B$6</f>
        <v>nFactors</v>
      </c>
      <c r="AM98" s="38" t="str">
        <f>$B$7</f>
        <v>coda</v>
      </c>
      <c r="AN98" s="38" t="str">
        <f>$B$8</f>
        <v>VGAM</v>
      </c>
      <c r="AO98" s="38" t="str">
        <f>$B$9</f>
        <v>TAM</v>
      </c>
      <c r="AP98" s="38" t="str">
        <f>$B$10</f>
        <v>psychometric</v>
      </c>
      <c r="AQ98" s="38" t="str">
        <f>$B$11</f>
        <v>ltm</v>
      </c>
      <c r="AR98" s="38" t="str">
        <f>$B$12</f>
        <v>anacor</v>
      </c>
      <c r="AS98" s="38" t="str">
        <f>$B$13</f>
        <v>FAiR</v>
      </c>
      <c r="AT98" s="38" t="str">
        <f>$B$14</f>
        <v>lavaan</v>
      </c>
      <c r="AU98" s="38" t="str">
        <f>$B$15</f>
        <v>lme4</v>
      </c>
      <c r="AV98" s="38" t="str">
        <f>$B$16</f>
        <v>mokken</v>
      </c>
      <c r="AW98" s="38" t="str">
        <f>$B$17</f>
        <v>Estimation Toolkit for Item Response Models</v>
      </c>
      <c r="AX98" s="38" t="str">
        <f>$B$18</f>
        <v>SCPPNT</v>
      </c>
      <c r="AY98" s="38" t="str">
        <f>$B$19</f>
        <v>jMetrik</v>
      </c>
      <c r="AZ98" s="38" t="str">
        <f>$B$20</f>
        <v>ConstructMap</v>
      </c>
      <c r="BA98" s="38" t="str">
        <f>$B$21</f>
        <v>TAP: Test Analysis Program</v>
      </c>
      <c r="BB98" s="38" t="str">
        <f>$B$22</f>
        <v>DIF-Pack</v>
      </c>
      <c r="BC98" s="38" t="str">
        <f>$B$23</f>
        <v>DIM-Pack</v>
      </c>
      <c r="BD98" s="38" t="str">
        <f>$B$24</f>
        <v>ResidPlots-2</v>
      </c>
      <c r="BE98" s="38" t="str">
        <f>$B$25</f>
        <v>WinGen3</v>
      </c>
      <c r="BF98" s="38" t="str">
        <f>$B$26</f>
        <v>IRTEQ</v>
      </c>
      <c r="BG98" s="38" t="str">
        <f>$B$27</f>
        <v>PARAM</v>
      </c>
      <c r="BH98" s="38" t="str">
        <f>$B$28</f>
        <v>IATA</v>
      </c>
      <c r="BI98" s="38" t="str">
        <f>$B$29</f>
        <v>MINISTEP</v>
      </c>
      <c r="BJ98" s="38" t="str">
        <f>$B$30</f>
        <v>MINIFAC</v>
      </c>
      <c r="BK98" s="38" t="str">
        <f>$B$31</f>
        <v>flexMIRT</v>
      </c>
    </row>
    <row r="99" spans="2:65">
      <c r="B99" s="2" t="str">
        <f>B2</f>
        <v>eRm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0.5</v>
      </c>
      <c r="K99">
        <v>1</v>
      </c>
      <c r="L99">
        <v>1</v>
      </c>
      <c r="M99">
        <v>0.5</v>
      </c>
      <c r="N99">
        <v>0.5</v>
      </c>
      <c r="O99">
        <v>0.33333333333333331</v>
      </c>
      <c r="P99">
        <v>0.5</v>
      </c>
      <c r="Q99">
        <v>0.5</v>
      </c>
      <c r="R99">
        <v>2</v>
      </c>
      <c r="S99">
        <v>4</v>
      </c>
      <c r="T99">
        <v>0.5</v>
      </c>
      <c r="U99">
        <v>0.33333333333333331</v>
      </c>
      <c r="V99">
        <v>0.5</v>
      </c>
      <c r="W99">
        <v>0.5</v>
      </c>
      <c r="X99">
        <v>0.5</v>
      </c>
      <c r="Y99">
        <v>4</v>
      </c>
      <c r="Z99">
        <v>0.5</v>
      </c>
      <c r="AA99">
        <v>4</v>
      </c>
      <c r="AB99">
        <v>1</v>
      </c>
      <c r="AC99">
        <v>3</v>
      </c>
      <c r="AD99">
        <v>0.5</v>
      </c>
      <c r="AE99">
        <v>0.5</v>
      </c>
      <c r="AF99">
        <v>0.5</v>
      </c>
      <c r="AH99" s="4">
        <f>C99/C$129</f>
        <v>2.2944550669216059E-2</v>
      </c>
      <c r="AI99" s="4">
        <f>D99/D$129</f>
        <v>2.2944550669216059E-2</v>
      </c>
      <c r="AJ99" s="4">
        <f>E99/E$129</f>
        <v>2.2944550669216059E-2</v>
      </c>
      <c r="AK99" s="4">
        <f>F99/F$129</f>
        <v>2.2944550669216059E-2</v>
      </c>
      <c r="AL99" s="4">
        <f t="shared" ref="AL99:BK99" si="40">G99/G$129</f>
        <v>2.2944550669216059E-2</v>
      </c>
      <c r="AM99" s="4">
        <f t="shared" si="40"/>
        <v>2.2944550669216059E-2</v>
      </c>
      <c r="AN99" s="4">
        <f t="shared" si="40"/>
        <v>2.2944550669216059E-2</v>
      </c>
      <c r="AO99" s="4">
        <f t="shared" si="40"/>
        <v>2.1567217828900077E-2</v>
      </c>
      <c r="AP99" s="4">
        <f t="shared" si="40"/>
        <v>2.2944550669216059E-2</v>
      </c>
      <c r="AQ99" s="4">
        <f t="shared" si="40"/>
        <v>2.2944550669216059E-2</v>
      </c>
      <c r="AR99" s="4">
        <f t="shared" si="40"/>
        <v>2.1567217828900077E-2</v>
      </c>
      <c r="AS99" s="4">
        <f t="shared" si="40"/>
        <v>2.1567217828900077E-2</v>
      </c>
      <c r="AT99" s="4">
        <f t="shared" si="40"/>
        <v>2.6075619295958277E-2</v>
      </c>
      <c r="AU99" s="4">
        <f t="shared" si="40"/>
        <v>2.1567217828900077E-2</v>
      </c>
      <c r="AV99" s="4">
        <f t="shared" si="40"/>
        <v>2.1567217828900077E-2</v>
      </c>
      <c r="AW99" s="4">
        <f t="shared" si="40"/>
        <v>2.8776978417266189E-2</v>
      </c>
      <c r="AX99" s="4">
        <f t="shared" si="40"/>
        <v>3.2000000000000001E-2</v>
      </c>
      <c r="AY99" s="4">
        <f t="shared" si="40"/>
        <v>2.1567217828900077E-2</v>
      </c>
      <c r="AZ99" s="4">
        <f t="shared" si="40"/>
        <v>2.6075619295958277E-2</v>
      </c>
      <c r="BA99" s="4">
        <f t="shared" si="40"/>
        <v>2.1567217828900077E-2</v>
      </c>
      <c r="BB99" s="4">
        <f t="shared" si="40"/>
        <v>2.1567217828900077E-2</v>
      </c>
      <c r="BC99" s="4">
        <f t="shared" si="40"/>
        <v>2.1567217828900077E-2</v>
      </c>
      <c r="BD99" s="4">
        <f t="shared" si="40"/>
        <v>3.2000000000000001E-2</v>
      </c>
      <c r="BE99" s="4">
        <f t="shared" si="40"/>
        <v>2.1567217828900077E-2</v>
      </c>
      <c r="BF99" s="4">
        <f t="shared" si="40"/>
        <v>3.2000000000000001E-2</v>
      </c>
      <c r="BG99" s="4">
        <f t="shared" si="40"/>
        <v>2.2944550669216059E-2</v>
      </c>
      <c r="BH99" s="4">
        <f t="shared" si="40"/>
        <v>3.1088082901554404E-2</v>
      </c>
      <c r="BI99" s="4">
        <f t="shared" si="40"/>
        <v>2.1567217828900077E-2</v>
      </c>
      <c r="BJ99" s="4">
        <f t="shared" si="40"/>
        <v>2.1567217828900077E-2</v>
      </c>
      <c r="BK99" s="4">
        <f t="shared" si="40"/>
        <v>2.1567217828900077E-2</v>
      </c>
      <c r="BM99" s="11">
        <f t="shared" ref="BM99:BM128" si="41">AVERAGE(AH99:BK99)</f>
        <v>2.3927854612619957E-2</v>
      </c>
    </row>
    <row r="100" spans="2:65">
      <c r="B100" s="2" t="str">
        <f>B3</f>
        <v>Psych</v>
      </c>
      <c r="C100" s="14">
        <f>1/D99</f>
        <v>1</v>
      </c>
      <c r="D100" s="3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0.5</v>
      </c>
      <c r="K100">
        <v>1</v>
      </c>
      <c r="L100">
        <v>1</v>
      </c>
      <c r="M100">
        <v>0.5</v>
      </c>
      <c r="N100">
        <v>0.5</v>
      </c>
      <c r="O100">
        <v>0.33333333333333331</v>
      </c>
      <c r="P100">
        <v>0.5</v>
      </c>
      <c r="Q100">
        <v>0.5</v>
      </c>
      <c r="R100">
        <v>2</v>
      </c>
      <c r="S100">
        <v>4</v>
      </c>
      <c r="T100">
        <v>0.5</v>
      </c>
      <c r="U100">
        <v>0.33333333333333331</v>
      </c>
      <c r="V100">
        <v>0.5</v>
      </c>
      <c r="W100">
        <v>0.5</v>
      </c>
      <c r="X100">
        <v>0.5</v>
      </c>
      <c r="Y100">
        <v>4</v>
      </c>
      <c r="Z100">
        <v>0.5</v>
      </c>
      <c r="AA100">
        <v>4</v>
      </c>
      <c r="AB100">
        <v>1</v>
      </c>
      <c r="AC100">
        <v>3</v>
      </c>
      <c r="AD100">
        <v>0.5</v>
      </c>
      <c r="AE100">
        <v>0.5</v>
      </c>
      <c r="AF100">
        <v>0.5</v>
      </c>
      <c r="AH100" s="4">
        <f t="shared" ref="AH100:AJ102" si="42">C100/C$129</f>
        <v>2.2944550669216059E-2</v>
      </c>
      <c r="AI100" s="4">
        <f t="shared" si="42"/>
        <v>2.2944550669216059E-2</v>
      </c>
      <c r="AJ100" s="4">
        <f t="shared" si="42"/>
        <v>2.2944550669216059E-2</v>
      </c>
      <c r="AK100" s="4">
        <f t="shared" ref="AK100:AK128" si="43">F100/F$129</f>
        <v>2.2944550669216059E-2</v>
      </c>
      <c r="AL100" s="4">
        <f t="shared" ref="AL100:AL128" si="44">G100/G$129</f>
        <v>2.2944550669216059E-2</v>
      </c>
      <c r="AM100" s="4">
        <f t="shared" ref="AM100:AM128" si="45">H100/H$129</f>
        <v>2.2944550669216059E-2</v>
      </c>
      <c r="AN100" s="4">
        <f t="shared" ref="AN100:AN128" si="46">I100/I$129</f>
        <v>2.2944550669216059E-2</v>
      </c>
      <c r="AO100" s="4">
        <f t="shared" ref="AO100:AO128" si="47">J100/J$129</f>
        <v>2.1567217828900077E-2</v>
      </c>
      <c r="AP100" s="4">
        <f t="shared" ref="AP100:AP128" si="48">K100/K$129</f>
        <v>2.2944550669216059E-2</v>
      </c>
      <c r="AQ100" s="4">
        <f t="shared" ref="AQ100:AQ128" si="49">L100/L$129</f>
        <v>2.2944550669216059E-2</v>
      </c>
      <c r="AR100" s="4">
        <f t="shared" ref="AR100:AR128" si="50">M100/M$129</f>
        <v>2.1567217828900077E-2</v>
      </c>
      <c r="AS100" s="4">
        <f t="shared" ref="AS100:AS128" si="51">N100/N$129</f>
        <v>2.1567217828900077E-2</v>
      </c>
      <c r="AT100" s="4">
        <f t="shared" ref="AT100:AT128" si="52">O100/O$129</f>
        <v>2.6075619295958277E-2</v>
      </c>
      <c r="AU100" s="4">
        <f t="shared" ref="AU100:AU128" si="53">P100/P$129</f>
        <v>2.1567217828900077E-2</v>
      </c>
      <c r="AV100" s="4">
        <f t="shared" ref="AV100:AV128" si="54">Q100/Q$129</f>
        <v>2.1567217828900077E-2</v>
      </c>
      <c r="AW100" s="4">
        <f t="shared" ref="AW100:AW128" si="55">R100/R$129</f>
        <v>2.8776978417266189E-2</v>
      </c>
      <c r="AX100" s="4">
        <f t="shared" ref="AX100:AX128" si="56">S100/S$129</f>
        <v>3.2000000000000001E-2</v>
      </c>
      <c r="AY100" s="4">
        <f t="shared" ref="AY100:AY128" si="57">T100/T$129</f>
        <v>2.1567217828900077E-2</v>
      </c>
      <c r="AZ100" s="4">
        <f t="shared" ref="AZ100:AZ128" si="58">U100/U$129</f>
        <v>2.6075619295958277E-2</v>
      </c>
      <c r="BA100" s="4">
        <f t="shared" ref="BA100:BA128" si="59">V100/V$129</f>
        <v>2.1567217828900077E-2</v>
      </c>
      <c r="BB100" s="4">
        <f t="shared" ref="BB100:BB128" si="60">W100/W$129</f>
        <v>2.1567217828900077E-2</v>
      </c>
      <c r="BC100" s="4">
        <f t="shared" ref="BC100:BC128" si="61">X100/X$129</f>
        <v>2.1567217828900077E-2</v>
      </c>
      <c r="BD100" s="4">
        <f t="shared" ref="BD100:BD128" si="62">Y100/Y$129</f>
        <v>3.2000000000000001E-2</v>
      </c>
      <c r="BE100" s="4">
        <f t="shared" ref="BE100:BE128" si="63">Z100/Z$129</f>
        <v>2.1567217828900077E-2</v>
      </c>
      <c r="BF100" s="4">
        <f t="shared" ref="BF100:BF128" si="64">AA100/AA$129</f>
        <v>3.2000000000000001E-2</v>
      </c>
      <c r="BG100" s="4">
        <f t="shared" ref="BG100:BG128" si="65">AB100/AB$129</f>
        <v>2.2944550669216059E-2</v>
      </c>
      <c r="BH100" s="4">
        <f t="shared" ref="BH100:BH128" si="66">AC100/AC$129</f>
        <v>3.1088082901554404E-2</v>
      </c>
      <c r="BI100" s="4">
        <f t="shared" ref="BI100:BI128" si="67">AD100/AD$129</f>
        <v>2.1567217828900077E-2</v>
      </c>
      <c r="BJ100" s="4">
        <f t="shared" ref="BJ100:BJ128" si="68">AE100/AE$129</f>
        <v>2.1567217828900077E-2</v>
      </c>
      <c r="BK100" s="4">
        <f t="shared" ref="BK100:BK128" si="69">AF100/AF$129</f>
        <v>2.1567217828900077E-2</v>
      </c>
      <c r="BM100" s="11">
        <f t="shared" si="41"/>
        <v>2.3927854612619957E-2</v>
      </c>
    </row>
    <row r="101" spans="2:65">
      <c r="B101" s="2" t="str">
        <f t="shared" ref="B101:B116" si="70">B4</f>
        <v>mixRasch</v>
      </c>
      <c r="C101" s="14">
        <f>1/E99</f>
        <v>1</v>
      </c>
      <c r="D101" s="14">
        <f>1/E100</f>
        <v>1</v>
      </c>
      <c r="E101" s="3">
        <v>1</v>
      </c>
      <c r="F101">
        <v>1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0.5</v>
      </c>
      <c r="N101">
        <v>0.5</v>
      </c>
      <c r="O101">
        <v>0.33333333333333331</v>
      </c>
      <c r="P101">
        <v>0.5</v>
      </c>
      <c r="Q101">
        <v>0.5</v>
      </c>
      <c r="R101">
        <v>2</v>
      </c>
      <c r="S101">
        <v>4</v>
      </c>
      <c r="T101">
        <v>0.5</v>
      </c>
      <c r="U101">
        <v>0.33333333333333331</v>
      </c>
      <c r="V101">
        <v>0.5</v>
      </c>
      <c r="W101">
        <v>0.5</v>
      </c>
      <c r="X101">
        <v>0.5</v>
      </c>
      <c r="Y101">
        <v>4</v>
      </c>
      <c r="Z101">
        <v>0.5</v>
      </c>
      <c r="AA101">
        <v>4</v>
      </c>
      <c r="AB101">
        <v>1</v>
      </c>
      <c r="AC101">
        <v>3</v>
      </c>
      <c r="AD101">
        <v>0.5</v>
      </c>
      <c r="AE101">
        <v>0.5</v>
      </c>
      <c r="AF101">
        <v>0.5</v>
      </c>
      <c r="AH101" s="4">
        <f t="shared" si="42"/>
        <v>2.2944550669216059E-2</v>
      </c>
      <c r="AI101" s="4">
        <f t="shared" si="42"/>
        <v>2.2944550669216059E-2</v>
      </c>
      <c r="AJ101" s="4">
        <f t="shared" si="42"/>
        <v>2.2944550669216059E-2</v>
      </c>
      <c r="AK101" s="4">
        <f t="shared" si="43"/>
        <v>2.2944550669216059E-2</v>
      </c>
      <c r="AL101" s="4">
        <f t="shared" si="44"/>
        <v>2.2944550669216059E-2</v>
      </c>
      <c r="AM101" s="4">
        <f t="shared" si="45"/>
        <v>2.2944550669216059E-2</v>
      </c>
      <c r="AN101" s="4">
        <f t="shared" si="46"/>
        <v>2.2944550669216059E-2</v>
      </c>
      <c r="AO101" s="4">
        <f t="shared" si="47"/>
        <v>2.1567217828900077E-2</v>
      </c>
      <c r="AP101" s="4">
        <f t="shared" si="48"/>
        <v>2.2944550669216059E-2</v>
      </c>
      <c r="AQ101" s="4">
        <f t="shared" si="49"/>
        <v>2.2944550669216059E-2</v>
      </c>
      <c r="AR101" s="4">
        <f t="shared" si="50"/>
        <v>2.1567217828900077E-2</v>
      </c>
      <c r="AS101" s="4">
        <f t="shared" si="51"/>
        <v>2.1567217828900077E-2</v>
      </c>
      <c r="AT101" s="4">
        <f t="shared" si="52"/>
        <v>2.6075619295958277E-2</v>
      </c>
      <c r="AU101" s="4">
        <f t="shared" si="53"/>
        <v>2.1567217828900077E-2</v>
      </c>
      <c r="AV101" s="4">
        <f t="shared" si="54"/>
        <v>2.1567217828900077E-2</v>
      </c>
      <c r="AW101" s="4">
        <f t="shared" si="55"/>
        <v>2.8776978417266189E-2</v>
      </c>
      <c r="AX101" s="4">
        <f t="shared" si="56"/>
        <v>3.2000000000000001E-2</v>
      </c>
      <c r="AY101" s="4">
        <f t="shared" si="57"/>
        <v>2.1567217828900077E-2</v>
      </c>
      <c r="AZ101" s="4">
        <f t="shared" si="58"/>
        <v>2.6075619295958277E-2</v>
      </c>
      <c r="BA101" s="4">
        <f t="shared" si="59"/>
        <v>2.1567217828900077E-2</v>
      </c>
      <c r="BB101" s="4">
        <f t="shared" si="60"/>
        <v>2.1567217828900077E-2</v>
      </c>
      <c r="BC101" s="4">
        <f t="shared" si="61"/>
        <v>2.1567217828900077E-2</v>
      </c>
      <c r="BD101" s="4">
        <f t="shared" si="62"/>
        <v>3.2000000000000001E-2</v>
      </c>
      <c r="BE101" s="4">
        <f t="shared" si="63"/>
        <v>2.1567217828900077E-2</v>
      </c>
      <c r="BF101" s="4">
        <f t="shared" si="64"/>
        <v>3.2000000000000001E-2</v>
      </c>
      <c r="BG101" s="4">
        <f t="shared" si="65"/>
        <v>2.2944550669216059E-2</v>
      </c>
      <c r="BH101" s="4">
        <f t="shared" si="66"/>
        <v>3.1088082901554404E-2</v>
      </c>
      <c r="BI101" s="4">
        <f t="shared" si="67"/>
        <v>2.1567217828900077E-2</v>
      </c>
      <c r="BJ101" s="4">
        <f t="shared" si="68"/>
        <v>2.1567217828900077E-2</v>
      </c>
      <c r="BK101" s="4">
        <f t="shared" si="69"/>
        <v>2.1567217828900077E-2</v>
      </c>
      <c r="BM101" s="11">
        <f t="shared" si="41"/>
        <v>2.3927854612619957E-2</v>
      </c>
    </row>
    <row r="102" spans="2:65">
      <c r="B102" s="2" t="str">
        <f t="shared" si="70"/>
        <v>irr</v>
      </c>
      <c r="C102" s="14">
        <f>1/F99</f>
        <v>1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0.5</v>
      </c>
      <c r="N102">
        <v>0.5</v>
      </c>
      <c r="O102">
        <v>0.33333333333333331</v>
      </c>
      <c r="P102">
        <v>0.5</v>
      </c>
      <c r="Q102">
        <v>0.5</v>
      </c>
      <c r="R102">
        <v>2</v>
      </c>
      <c r="S102">
        <v>4</v>
      </c>
      <c r="T102">
        <v>0.5</v>
      </c>
      <c r="U102">
        <v>0.33333333333333331</v>
      </c>
      <c r="V102">
        <v>0.5</v>
      </c>
      <c r="W102">
        <v>0.5</v>
      </c>
      <c r="X102">
        <v>0.5</v>
      </c>
      <c r="Y102">
        <v>4</v>
      </c>
      <c r="Z102">
        <v>0.5</v>
      </c>
      <c r="AA102">
        <v>4</v>
      </c>
      <c r="AB102">
        <v>1</v>
      </c>
      <c r="AC102">
        <v>3</v>
      </c>
      <c r="AD102">
        <v>0.5</v>
      </c>
      <c r="AE102">
        <v>0.5</v>
      </c>
      <c r="AF102">
        <v>0.5</v>
      </c>
      <c r="AH102" s="4">
        <f t="shared" si="42"/>
        <v>2.2944550669216059E-2</v>
      </c>
      <c r="AI102" s="4">
        <f t="shared" si="42"/>
        <v>2.2944550669216059E-2</v>
      </c>
      <c r="AJ102" s="4">
        <f t="shared" si="42"/>
        <v>2.2944550669216059E-2</v>
      </c>
      <c r="AK102" s="4">
        <f t="shared" si="43"/>
        <v>2.2944550669216059E-2</v>
      </c>
      <c r="AL102" s="4">
        <f t="shared" si="44"/>
        <v>2.2944550669216059E-2</v>
      </c>
      <c r="AM102" s="4">
        <f t="shared" si="45"/>
        <v>2.2944550669216059E-2</v>
      </c>
      <c r="AN102" s="4">
        <f t="shared" si="46"/>
        <v>2.2944550669216059E-2</v>
      </c>
      <c r="AO102" s="4">
        <f t="shared" si="47"/>
        <v>2.1567217828900077E-2</v>
      </c>
      <c r="AP102" s="4">
        <f t="shared" si="48"/>
        <v>2.2944550669216059E-2</v>
      </c>
      <c r="AQ102" s="4">
        <f t="shared" si="49"/>
        <v>2.2944550669216059E-2</v>
      </c>
      <c r="AR102" s="4">
        <f t="shared" si="50"/>
        <v>2.1567217828900077E-2</v>
      </c>
      <c r="AS102" s="4">
        <f t="shared" si="51"/>
        <v>2.1567217828900077E-2</v>
      </c>
      <c r="AT102" s="4">
        <f t="shared" si="52"/>
        <v>2.6075619295958277E-2</v>
      </c>
      <c r="AU102" s="4">
        <f t="shared" si="53"/>
        <v>2.1567217828900077E-2</v>
      </c>
      <c r="AV102" s="4">
        <f t="shared" si="54"/>
        <v>2.1567217828900077E-2</v>
      </c>
      <c r="AW102" s="4">
        <f t="shared" si="55"/>
        <v>2.8776978417266189E-2</v>
      </c>
      <c r="AX102" s="4">
        <f t="shared" si="56"/>
        <v>3.2000000000000001E-2</v>
      </c>
      <c r="AY102" s="4">
        <f t="shared" si="57"/>
        <v>2.1567217828900077E-2</v>
      </c>
      <c r="AZ102" s="4">
        <f t="shared" si="58"/>
        <v>2.6075619295958277E-2</v>
      </c>
      <c r="BA102" s="4">
        <f t="shared" si="59"/>
        <v>2.1567217828900077E-2</v>
      </c>
      <c r="BB102" s="4">
        <f t="shared" si="60"/>
        <v>2.1567217828900077E-2</v>
      </c>
      <c r="BC102" s="4">
        <f t="shared" si="61"/>
        <v>2.1567217828900077E-2</v>
      </c>
      <c r="BD102" s="4">
        <f t="shared" si="62"/>
        <v>3.2000000000000001E-2</v>
      </c>
      <c r="BE102" s="4">
        <f t="shared" si="63"/>
        <v>2.1567217828900077E-2</v>
      </c>
      <c r="BF102" s="4">
        <f t="shared" si="64"/>
        <v>3.2000000000000001E-2</v>
      </c>
      <c r="BG102" s="4">
        <f t="shared" si="65"/>
        <v>2.2944550669216059E-2</v>
      </c>
      <c r="BH102" s="4">
        <f t="shared" si="66"/>
        <v>3.1088082901554404E-2</v>
      </c>
      <c r="BI102" s="4">
        <f t="shared" si="67"/>
        <v>2.1567217828900077E-2</v>
      </c>
      <c r="BJ102" s="4">
        <f t="shared" si="68"/>
        <v>2.1567217828900077E-2</v>
      </c>
      <c r="BK102" s="4">
        <f t="shared" si="69"/>
        <v>2.1567217828900077E-2</v>
      </c>
      <c r="BM102" s="11">
        <f t="shared" si="41"/>
        <v>2.3927854612619957E-2</v>
      </c>
    </row>
    <row r="103" spans="2:65">
      <c r="B103" s="2" t="str">
        <f t="shared" si="70"/>
        <v>nFactors</v>
      </c>
      <c r="C103" s="14">
        <f>1/G99</f>
        <v>1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1</v>
      </c>
      <c r="I103">
        <v>1</v>
      </c>
      <c r="J103">
        <v>0.5</v>
      </c>
      <c r="K103">
        <v>1</v>
      </c>
      <c r="L103">
        <v>1</v>
      </c>
      <c r="M103">
        <v>0.5</v>
      </c>
      <c r="N103">
        <v>0.5</v>
      </c>
      <c r="O103">
        <v>0.33333333333333331</v>
      </c>
      <c r="P103">
        <v>0.5</v>
      </c>
      <c r="Q103">
        <v>0.5</v>
      </c>
      <c r="R103">
        <v>2</v>
      </c>
      <c r="S103">
        <v>4</v>
      </c>
      <c r="T103">
        <v>0.5</v>
      </c>
      <c r="U103">
        <v>0.33333333333333331</v>
      </c>
      <c r="V103">
        <v>0.5</v>
      </c>
      <c r="W103">
        <v>0.5</v>
      </c>
      <c r="X103">
        <v>0.5</v>
      </c>
      <c r="Y103">
        <v>4</v>
      </c>
      <c r="Z103">
        <v>0.5</v>
      </c>
      <c r="AA103">
        <v>4</v>
      </c>
      <c r="AB103">
        <v>1</v>
      </c>
      <c r="AC103">
        <v>3</v>
      </c>
      <c r="AD103">
        <v>0.5</v>
      </c>
      <c r="AE103">
        <v>0.5</v>
      </c>
      <c r="AF103">
        <v>0.5</v>
      </c>
      <c r="AH103" s="4">
        <f t="shared" ref="AH103:AH128" si="71">C103/C$129</f>
        <v>2.2944550669216059E-2</v>
      </c>
      <c r="AI103" s="4">
        <f t="shared" ref="AI103:AI128" si="72">D103/D$129</f>
        <v>2.2944550669216059E-2</v>
      </c>
      <c r="AJ103" s="4">
        <f t="shared" ref="AJ103:AJ128" si="73">E103/E$129</f>
        <v>2.2944550669216059E-2</v>
      </c>
      <c r="AK103" s="4">
        <f t="shared" si="43"/>
        <v>2.2944550669216059E-2</v>
      </c>
      <c r="AL103" s="4">
        <f t="shared" si="44"/>
        <v>2.2944550669216059E-2</v>
      </c>
      <c r="AM103" s="4">
        <f t="shared" si="45"/>
        <v>2.2944550669216059E-2</v>
      </c>
      <c r="AN103" s="4">
        <f t="shared" si="46"/>
        <v>2.2944550669216059E-2</v>
      </c>
      <c r="AO103" s="4">
        <f t="shared" si="47"/>
        <v>2.1567217828900077E-2</v>
      </c>
      <c r="AP103" s="4">
        <f t="shared" si="48"/>
        <v>2.2944550669216059E-2</v>
      </c>
      <c r="AQ103" s="4">
        <f t="shared" si="49"/>
        <v>2.2944550669216059E-2</v>
      </c>
      <c r="AR103" s="4">
        <f t="shared" si="50"/>
        <v>2.1567217828900077E-2</v>
      </c>
      <c r="AS103" s="4">
        <f t="shared" si="51"/>
        <v>2.1567217828900077E-2</v>
      </c>
      <c r="AT103" s="4">
        <f t="shared" si="52"/>
        <v>2.6075619295958277E-2</v>
      </c>
      <c r="AU103" s="4">
        <f t="shared" si="53"/>
        <v>2.1567217828900077E-2</v>
      </c>
      <c r="AV103" s="4">
        <f t="shared" si="54"/>
        <v>2.1567217828900077E-2</v>
      </c>
      <c r="AW103" s="4">
        <f t="shared" si="55"/>
        <v>2.8776978417266189E-2</v>
      </c>
      <c r="AX103" s="4">
        <f t="shared" si="56"/>
        <v>3.2000000000000001E-2</v>
      </c>
      <c r="AY103" s="4">
        <f t="shared" si="57"/>
        <v>2.1567217828900077E-2</v>
      </c>
      <c r="AZ103" s="4">
        <f t="shared" si="58"/>
        <v>2.6075619295958277E-2</v>
      </c>
      <c r="BA103" s="4">
        <f t="shared" si="59"/>
        <v>2.1567217828900077E-2</v>
      </c>
      <c r="BB103" s="4">
        <f t="shared" si="60"/>
        <v>2.1567217828900077E-2</v>
      </c>
      <c r="BC103" s="4">
        <f t="shared" si="61"/>
        <v>2.1567217828900077E-2</v>
      </c>
      <c r="BD103" s="4">
        <f t="shared" si="62"/>
        <v>3.2000000000000001E-2</v>
      </c>
      <c r="BE103" s="4">
        <f t="shared" si="63"/>
        <v>2.1567217828900077E-2</v>
      </c>
      <c r="BF103" s="4">
        <f t="shared" si="64"/>
        <v>3.2000000000000001E-2</v>
      </c>
      <c r="BG103" s="4">
        <f t="shared" si="65"/>
        <v>2.2944550669216059E-2</v>
      </c>
      <c r="BH103" s="4">
        <f t="shared" si="66"/>
        <v>3.1088082901554404E-2</v>
      </c>
      <c r="BI103" s="4">
        <f t="shared" si="67"/>
        <v>2.1567217828900077E-2</v>
      </c>
      <c r="BJ103" s="4">
        <f t="shared" si="68"/>
        <v>2.1567217828900077E-2</v>
      </c>
      <c r="BK103" s="4">
        <f t="shared" si="69"/>
        <v>2.1567217828900077E-2</v>
      </c>
      <c r="BM103" s="11">
        <f t="shared" si="41"/>
        <v>2.3927854612619957E-2</v>
      </c>
    </row>
    <row r="104" spans="2:65">
      <c r="B104" s="2" t="str">
        <f t="shared" si="70"/>
        <v>coda</v>
      </c>
      <c r="C104" s="14">
        <f>1/H99</f>
        <v>1</v>
      </c>
      <c r="D104" s="14">
        <f>1/H100</f>
        <v>1</v>
      </c>
      <c r="E104" s="14">
        <f>1/H101</f>
        <v>1</v>
      </c>
      <c r="F104" s="14">
        <f>1/H102</f>
        <v>1</v>
      </c>
      <c r="G104" s="14">
        <f>1/H103</f>
        <v>1</v>
      </c>
      <c r="H104" s="22">
        <v>1</v>
      </c>
      <c r="I104">
        <v>1</v>
      </c>
      <c r="J104">
        <v>0.5</v>
      </c>
      <c r="K104">
        <v>1</v>
      </c>
      <c r="L104">
        <v>1</v>
      </c>
      <c r="M104">
        <v>0.5</v>
      </c>
      <c r="N104">
        <v>0.5</v>
      </c>
      <c r="O104">
        <v>0.33333333333333331</v>
      </c>
      <c r="P104">
        <v>0.5</v>
      </c>
      <c r="Q104">
        <v>0.5</v>
      </c>
      <c r="R104">
        <v>2</v>
      </c>
      <c r="S104">
        <v>4</v>
      </c>
      <c r="T104">
        <v>0.5</v>
      </c>
      <c r="U104">
        <v>0.33333333333333331</v>
      </c>
      <c r="V104">
        <v>0.5</v>
      </c>
      <c r="W104">
        <v>0.5</v>
      </c>
      <c r="X104">
        <v>0.5</v>
      </c>
      <c r="Y104">
        <v>4</v>
      </c>
      <c r="Z104">
        <v>0.5</v>
      </c>
      <c r="AA104">
        <v>4</v>
      </c>
      <c r="AB104">
        <v>1</v>
      </c>
      <c r="AC104">
        <v>3</v>
      </c>
      <c r="AD104">
        <v>0.5</v>
      </c>
      <c r="AE104">
        <v>0.5</v>
      </c>
      <c r="AF104">
        <v>0.5</v>
      </c>
      <c r="AH104" s="4">
        <f t="shared" si="71"/>
        <v>2.2944550669216059E-2</v>
      </c>
      <c r="AI104" s="4">
        <f t="shared" si="72"/>
        <v>2.2944550669216059E-2</v>
      </c>
      <c r="AJ104" s="4">
        <f t="shared" si="73"/>
        <v>2.2944550669216059E-2</v>
      </c>
      <c r="AK104" s="4">
        <f t="shared" si="43"/>
        <v>2.2944550669216059E-2</v>
      </c>
      <c r="AL104" s="4">
        <f t="shared" si="44"/>
        <v>2.2944550669216059E-2</v>
      </c>
      <c r="AM104" s="4">
        <f t="shared" si="45"/>
        <v>2.2944550669216059E-2</v>
      </c>
      <c r="AN104" s="4">
        <f t="shared" si="46"/>
        <v>2.2944550669216059E-2</v>
      </c>
      <c r="AO104" s="4">
        <f t="shared" si="47"/>
        <v>2.1567217828900077E-2</v>
      </c>
      <c r="AP104" s="4">
        <f t="shared" si="48"/>
        <v>2.2944550669216059E-2</v>
      </c>
      <c r="AQ104" s="4">
        <f t="shared" si="49"/>
        <v>2.2944550669216059E-2</v>
      </c>
      <c r="AR104" s="4">
        <f t="shared" si="50"/>
        <v>2.1567217828900077E-2</v>
      </c>
      <c r="AS104" s="4">
        <f t="shared" si="51"/>
        <v>2.1567217828900077E-2</v>
      </c>
      <c r="AT104" s="4">
        <f t="shared" si="52"/>
        <v>2.6075619295958277E-2</v>
      </c>
      <c r="AU104" s="4">
        <f t="shared" si="53"/>
        <v>2.1567217828900077E-2</v>
      </c>
      <c r="AV104" s="4">
        <f t="shared" si="54"/>
        <v>2.1567217828900077E-2</v>
      </c>
      <c r="AW104" s="4">
        <f t="shared" si="55"/>
        <v>2.8776978417266189E-2</v>
      </c>
      <c r="AX104" s="4">
        <f t="shared" si="56"/>
        <v>3.2000000000000001E-2</v>
      </c>
      <c r="AY104" s="4">
        <f t="shared" si="57"/>
        <v>2.1567217828900077E-2</v>
      </c>
      <c r="AZ104" s="4">
        <f t="shared" si="58"/>
        <v>2.6075619295958277E-2</v>
      </c>
      <c r="BA104" s="4">
        <f t="shared" si="59"/>
        <v>2.1567217828900077E-2</v>
      </c>
      <c r="BB104" s="4">
        <f t="shared" si="60"/>
        <v>2.1567217828900077E-2</v>
      </c>
      <c r="BC104" s="4">
        <f t="shared" si="61"/>
        <v>2.1567217828900077E-2</v>
      </c>
      <c r="BD104" s="4">
        <f t="shared" si="62"/>
        <v>3.2000000000000001E-2</v>
      </c>
      <c r="BE104" s="4">
        <f t="shared" si="63"/>
        <v>2.1567217828900077E-2</v>
      </c>
      <c r="BF104" s="4">
        <f t="shared" si="64"/>
        <v>3.2000000000000001E-2</v>
      </c>
      <c r="BG104" s="4">
        <f t="shared" si="65"/>
        <v>2.2944550669216059E-2</v>
      </c>
      <c r="BH104" s="4">
        <f t="shared" si="66"/>
        <v>3.1088082901554404E-2</v>
      </c>
      <c r="BI104" s="4">
        <f t="shared" si="67"/>
        <v>2.1567217828900077E-2</v>
      </c>
      <c r="BJ104" s="4">
        <f t="shared" si="68"/>
        <v>2.1567217828900077E-2</v>
      </c>
      <c r="BK104" s="4">
        <f t="shared" si="69"/>
        <v>2.1567217828900077E-2</v>
      </c>
      <c r="BM104" s="11">
        <f t="shared" si="41"/>
        <v>2.3927854612619957E-2</v>
      </c>
    </row>
    <row r="105" spans="2:65">
      <c r="B105" s="2" t="str">
        <f t="shared" si="70"/>
        <v>VGAM</v>
      </c>
      <c r="C105" s="14">
        <f>1/I99</f>
        <v>1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1</v>
      </c>
      <c r="I105" s="22">
        <v>1</v>
      </c>
      <c r="J105">
        <v>0.5</v>
      </c>
      <c r="K105">
        <v>1</v>
      </c>
      <c r="L105">
        <v>1</v>
      </c>
      <c r="M105">
        <v>0.5</v>
      </c>
      <c r="N105">
        <v>0.5</v>
      </c>
      <c r="O105">
        <v>0.33333333333333331</v>
      </c>
      <c r="P105">
        <v>0.5</v>
      </c>
      <c r="Q105">
        <v>0.5</v>
      </c>
      <c r="R105">
        <v>2</v>
      </c>
      <c r="S105">
        <v>4</v>
      </c>
      <c r="T105">
        <v>0.5</v>
      </c>
      <c r="U105">
        <v>0.33333333333333331</v>
      </c>
      <c r="V105">
        <v>0.5</v>
      </c>
      <c r="W105">
        <v>0.5</v>
      </c>
      <c r="X105">
        <v>0.5</v>
      </c>
      <c r="Y105">
        <v>4</v>
      </c>
      <c r="Z105">
        <v>0.5</v>
      </c>
      <c r="AA105">
        <v>4</v>
      </c>
      <c r="AB105">
        <v>1</v>
      </c>
      <c r="AC105">
        <v>3</v>
      </c>
      <c r="AD105">
        <v>0.5</v>
      </c>
      <c r="AE105">
        <v>0.5</v>
      </c>
      <c r="AF105">
        <v>0.5</v>
      </c>
      <c r="AH105" s="4">
        <f t="shared" si="71"/>
        <v>2.2944550669216059E-2</v>
      </c>
      <c r="AI105" s="4">
        <f t="shared" si="72"/>
        <v>2.2944550669216059E-2</v>
      </c>
      <c r="AJ105" s="4">
        <f t="shared" si="73"/>
        <v>2.2944550669216059E-2</v>
      </c>
      <c r="AK105" s="4">
        <f t="shared" si="43"/>
        <v>2.2944550669216059E-2</v>
      </c>
      <c r="AL105" s="4">
        <f t="shared" si="44"/>
        <v>2.2944550669216059E-2</v>
      </c>
      <c r="AM105" s="4">
        <f t="shared" si="45"/>
        <v>2.2944550669216059E-2</v>
      </c>
      <c r="AN105" s="4">
        <f t="shared" si="46"/>
        <v>2.2944550669216059E-2</v>
      </c>
      <c r="AO105" s="4">
        <f t="shared" si="47"/>
        <v>2.1567217828900077E-2</v>
      </c>
      <c r="AP105" s="4">
        <f t="shared" si="48"/>
        <v>2.2944550669216059E-2</v>
      </c>
      <c r="AQ105" s="4">
        <f t="shared" si="49"/>
        <v>2.2944550669216059E-2</v>
      </c>
      <c r="AR105" s="4">
        <f t="shared" si="50"/>
        <v>2.1567217828900077E-2</v>
      </c>
      <c r="AS105" s="4">
        <f t="shared" si="51"/>
        <v>2.1567217828900077E-2</v>
      </c>
      <c r="AT105" s="4">
        <f t="shared" si="52"/>
        <v>2.6075619295958277E-2</v>
      </c>
      <c r="AU105" s="4">
        <f t="shared" si="53"/>
        <v>2.1567217828900077E-2</v>
      </c>
      <c r="AV105" s="4">
        <f t="shared" si="54"/>
        <v>2.1567217828900077E-2</v>
      </c>
      <c r="AW105" s="4">
        <f t="shared" si="55"/>
        <v>2.8776978417266189E-2</v>
      </c>
      <c r="AX105" s="4">
        <f t="shared" si="56"/>
        <v>3.2000000000000001E-2</v>
      </c>
      <c r="AY105" s="4">
        <f t="shared" si="57"/>
        <v>2.1567217828900077E-2</v>
      </c>
      <c r="AZ105" s="4">
        <f t="shared" si="58"/>
        <v>2.6075619295958277E-2</v>
      </c>
      <c r="BA105" s="4">
        <f t="shared" si="59"/>
        <v>2.1567217828900077E-2</v>
      </c>
      <c r="BB105" s="4">
        <f t="shared" si="60"/>
        <v>2.1567217828900077E-2</v>
      </c>
      <c r="BC105" s="4">
        <f t="shared" si="61"/>
        <v>2.1567217828900077E-2</v>
      </c>
      <c r="BD105" s="4">
        <f t="shared" si="62"/>
        <v>3.2000000000000001E-2</v>
      </c>
      <c r="BE105" s="4">
        <f t="shared" si="63"/>
        <v>2.1567217828900077E-2</v>
      </c>
      <c r="BF105" s="4">
        <f t="shared" si="64"/>
        <v>3.2000000000000001E-2</v>
      </c>
      <c r="BG105" s="4">
        <f t="shared" si="65"/>
        <v>2.2944550669216059E-2</v>
      </c>
      <c r="BH105" s="4">
        <f t="shared" si="66"/>
        <v>3.1088082901554404E-2</v>
      </c>
      <c r="BI105" s="4">
        <f t="shared" si="67"/>
        <v>2.1567217828900077E-2</v>
      </c>
      <c r="BJ105" s="4">
        <f t="shared" si="68"/>
        <v>2.1567217828900077E-2</v>
      </c>
      <c r="BK105" s="4">
        <f t="shared" si="69"/>
        <v>2.1567217828900077E-2</v>
      </c>
      <c r="BM105" s="11">
        <f t="shared" si="41"/>
        <v>2.3927854612619957E-2</v>
      </c>
    </row>
    <row r="106" spans="2:65">
      <c r="B106" s="2" t="str">
        <f t="shared" si="70"/>
        <v>TAM</v>
      </c>
      <c r="C106" s="14">
        <f>1/J99</f>
        <v>2</v>
      </c>
      <c r="D106" s="14">
        <f>1/J100</f>
        <v>2</v>
      </c>
      <c r="E106" s="14">
        <f>1/J101</f>
        <v>2</v>
      </c>
      <c r="F106" s="14">
        <f>1/J102</f>
        <v>2</v>
      </c>
      <c r="G106" s="14">
        <f>1/J103</f>
        <v>2</v>
      </c>
      <c r="H106" s="14">
        <f>1/J104</f>
        <v>2</v>
      </c>
      <c r="I106" s="14">
        <f>1/J105</f>
        <v>2</v>
      </c>
      <c r="J106" s="22">
        <v>1</v>
      </c>
      <c r="K106">
        <v>2</v>
      </c>
      <c r="L106">
        <v>2</v>
      </c>
      <c r="M106">
        <v>1</v>
      </c>
      <c r="N106">
        <v>1</v>
      </c>
      <c r="O106">
        <v>0.5</v>
      </c>
      <c r="P106">
        <v>1</v>
      </c>
      <c r="Q106">
        <v>1</v>
      </c>
      <c r="R106">
        <v>3</v>
      </c>
      <c r="S106">
        <v>5</v>
      </c>
      <c r="T106">
        <v>1</v>
      </c>
      <c r="U106">
        <v>0.5</v>
      </c>
      <c r="V106">
        <v>1</v>
      </c>
      <c r="W106">
        <v>1</v>
      </c>
      <c r="X106">
        <v>1</v>
      </c>
      <c r="Y106">
        <v>5</v>
      </c>
      <c r="Z106">
        <v>1</v>
      </c>
      <c r="AA106">
        <v>5</v>
      </c>
      <c r="AB106">
        <v>2</v>
      </c>
      <c r="AC106">
        <v>4</v>
      </c>
      <c r="AD106">
        <v>1</v>
      </c>
      <c r="AE106">
        <v>1</v>
      </c>
      <c r="AF106">
        <v>1</v>
      </c>
      <c r="AH106" s="4">
        <f t="shared" si="71"/>
        <v>4.5889101338432117E-2</v>
      </c>
      <c r="AI106" s="4">
        <f t="shared" si="72"/>
        <v>4.5889101338432117E-2</v>
      </c>
      <c r="AJ106" s="4">
        <f t="shared" si="73"/>
        <v>4.5889101338432117E-2</v>
      </c>
      <c r="AK106" s="4">
        <f t="shared" si="43"/>
        <v>4.5889101338432117E-2</v>
      </c>
      <c r="AL106" s="4">
        <f t="shared" si="44"/>
        <v>4.5889101338432117E-2</v>
      </c>
      <c r="AM106" s="4">
        <f t="shared" si="45"/>
        <v>4.5889101338432117E-2</v>
      </c>
      <c r="AN106" s="4">
        <f t="shared" si="46"/>
        <v>4.5889101338432117E-2</v>
      </c>
      <c r="AO106" s="4">
        <f t="shared" si="47"/>
        <v>4.3134435657800153E-2</v>
      </c>
      <c r="AP106" s="4">
        <f t="shared" si="48"/>
        <v>4.5889101338432117E-2</v>
      </c>
      <c r="AQ106" s="4">
        <f t="shared" si="49"/>
        <v>4.5889101338432117E-2</v>
      </c>
      <c r="AR106" s="4">
        <f t="shared" si="50"/>
        <v>4.3134435657800153E-2</v>
      </c>
      <c r="AS106" s="4">
        <f t="shared" si="51"/>
        <v>4.3134435657800153E-2</v>
      </c>
      <c r="AT106" s="4">
        <f t="shared" si="52"/>
        <v>3.911342894393742E-2</v>
      </c>
      <c r="AU106" s="4">
        <f t="shared" si="53"/>
        <v>4.3134435657800153E-2</v>
      </c>
      <c r="AV106" s="4">
        <f t="shared" si="54"/>
        <v>4.3134435657800153E-2</v>
      </c>
      <c r="AW106" s="4">
        <f t="shared" si="55"/>
        <v>4.3165467625899283E-2</v>
      </c>
      <c r="AX106" s="4">
        <f t="shared" si="56"/>
        <v>0.04</v>
      </c>
      <c r="AY106" s="4">
        <f t="shared" si="57"/>
        <v>4.3134435657800153E-2</v>
      </c>
      <c r="AZ106" s="4">
        <f t="shared" si="58"/>
        <v>3.911342894393742E-2</v>
      </c>
      <c r="BA106" s="4">
        <f t="shared" si="59"/>
        <v>4.3134435657800153E-2</v>
      </c>
      <c r="BB106" s="4">
        <f t="shared" si="60"/>
        <v>4.3134435657800153E-2</v>
      </c>
      <c r="BC106" s="4">
        <f t="shared" si="61"/>
        <v>4.3134435657800153E-2</v>
      </c>
      <c r="BD106" s="4">
        <f t="shared" si="62"/>
        <v>0.04</v>
      </c>
      <c r="BE106" s="4">
        <f t="shared" si="63"/>
        <v>4.3134435657800153E-2</v>
      </c>
      <c r="BF106" s="4">
        <f t="shared" si="64"/>
        <v>0.04</v>
      </c>
      <c r="BG106" s="4">
        <f t="shared" si="65"/>
        <v>4.5889101338432117E-2</v>
      </c>
      <c r="BH106" s="4">
        <f t="shared" si="66"/>
        <v>4.145077720207254E-2</v>
      </c>
      <c r="BI106" s="4">
        <f t="shared" si="67"/>
        <v>4.3134435657800153E-2</v>
      </c>
      <c r="BJ106" s="4">
        <f t="shared" si="68"/>
        <v>4.3134435657800153E-2</v>
      </c>
      <c r="BK106" s="4">
        <f t="shared" si="69"/>
        <v>4.3134435657800153E-2</v>
      </c>
      <c r="BM106" s="11">
        <f t="shared" si="41"/>
        <v>4.3416059321718985E-2</v>
      </c>
    </row>
    <row r="107" spans="2:65">
      <c r="B107" s="2" t="str">
        <f t="shared" si="70"/>
        <v>psychometric</v>
      </c>
      <c r="C107" s="14">
        <f>1/K99</f>
        <v>1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1</v>
      </c>
      <c r="I107" s="14">
        <f>1/K105</f>
        <v>1</v>
      </c>
      <c r="J107" s="14">
        <f>1/K106</f>
        <v>0.5</v>
      </c>
      <c r="K107" s="22">
        <v>1</v>
      </c>
      <c r="L107">
        <v>1</v>
      </c>
      <c r="M107">
        <v>0.5</v>
      </c>
      <c r="N107">
        <v>0.5</v>
      </c>
      <c r="O107">
        <v>0.33333333333333331</v>
      </c>
      <c r="P107">
        <v>0.5</v>
      </c>
      <c r="Q107">
        <v>0.5</v>
      </c>
      <c r="R107">
        <v>2</v>
      </c>
      <c r="S107">
        <v>4</v>
      </c>
      <c r="T107">
        <v>0.5</v>
      </c>
      <c r="U107">
        <v>0.33333333333333331</v>
      </c>
      <c r="V107">
        <v>0.5</v>
      </c>
      <c r="W107">
        <v>0.5</v>
      </c>
      <c r="X107">
        <v>0.5</v>
      </c>
      <c r="Y107">
        <v>4</v>
      </c>
      <c r="Z107">
        <v>0.5</v>
      </c>
      <c r="AA107">
        <v>4</v>
      </c>
      <c r="AB107">
        <v>1</v>
      </c>
      <c r="AC107">
        <v>3</v>
      </c>
      <c r="AD107">
        <v>0.5</v>
      </c>
      <c r="AE107">
        <v>0.5</v>
      </c>
      <c r="AF107">
        <v>0.5</v>
      </c>
      <c r="AH107" s="4">
        <f t="shared" si="71"/>
        <v>2.2944550669216059E-2</v>
      </c>
      <c r="AI107" s="4">
        <f t="shared" si="72"/>
        <v>2.2944550669216059E-2</v>
      </c>
      <c r="AJ107" s="4">
        <f t="shared" si="73"/>
        <v>2.2944550669216059E-2</v>
      </c>
      <c r="AK107" s="4">
        <f t="shared" si="43"/>
        <v>2.2944550669216059E-2</v>
      </c>
      <c r="AL107" s="4">
        <f t="shared" si="44"/>
        <v>2.2944550669216059E-2</v>
      </c>
      <c r="AM107" s="4">
        <f t="shared" si="45"/>
        <v>2.2944550669216059E-2</v>
      </c>
      <c r="AN107" s="4">
        <f t="shared" si="46"/>
        <v>2.2944550669216059E-2</v>
      </c>
      <c r="AO107" s="4">
        <f t="shared" si="47"/>
        <v>2.1567217828900077E-2</v>
      </c>
      <c r="AP107" s="4">
        <f t="shared" si="48"/>
        <v>2.2944550669216059E-2</v>
      </c>
      <c r="AQ107" s="4">
        <f t="shared" si="49"/>
        <v>2.2944550669216059E-2</v>
      </c>
      <c r="AR107" s="4">
        <f t="shared" si="50"/>
        <v>2.1567217828900077E-2</v>
      </c>
      <c r="AS107" s="4">
        <f t="shared" si="51"/>
        <v>2.1567217828900077E-2</v>
      </c>
      <c r="AT107" s="4">
        <f t="shared" si="52"/>
        <v>2.6075619295958277E-2</v>
      </c>
      <c r="AU107" s="4">
        <f t="shared" si="53"/>
        <v>2.1567217828900077E-2</v>
      </c>
      <c r="AV107" s="4">
        <f t="shared" si="54"/>
        <v>2.1567217828900077E-2</v>
      </c>
      <c r="AW107" s="4">
        <f t="shared" si="55"/>
        <v>2.8776978417266189E-2</v>
      </c>
      <c r="AX107" s="4">
        <f t="shared" si="56"/>
        <v>3.2000000000000001E-2</v>
      </c>
      <c r="AY107" s="4">
        <f t="shared" si="57"/>
        <v>2.1567217828900077E-2</v>
      </c>
      <c r="AZ107" s="4">
        <f t="shared" si="58"/>
        <v>2.6075619295958277E-2</v>
      </c>
      <c r="BA107" s="4">
        <f t="shared" si="59"/>
        <v>2.1567217828900077E-2</v>
      </c>
      <c r="BB107" s="4">
        <f t="shared" si="60"/>
        <v>2.1567217828900077E-2</v>
      </c>
      <c r="BC107" s="4">
        <f t="shared" si="61"/>
        <v>2.1567217828900077E-2</v>
      </c>
      <c r="BD107" s="4">
        <f t="shared" si="62"/>
        <v>3.2000000000000001E-2</v>
      </c>
      <c r="BE107" s="4">
        <f t="shared" si="63"/>
        <v>2.1567217828900077E-2</v>
      </c>
      <c r="BF107" s="4">
        <f t="shared" si="64"/>
        <v>3.2000000000000001E-2</v>
      </c>
      <c r="BG107" s="4">
        <f t="shared" si="65"/>
        <v>2.2944550669216059E-2</v>
      </c>
      <c r="BH107" s="4">
        <f t="shared" si="66"/>
        <v>3.1088082901554404E-2</v>
      </c>
      <c r="BI107" s="4">
        <f t="shared" si="67"/>
        <v>2.1567217828900077E-2</v>
      </c>
      <c r="BJ107" s="4">
        <f t="shared" si="68"/>
        <v>2.1567217828900077E-2</v>
      </c>
      <c r="BK107" s="4">
        <f t="shared" si="69"/>
        <v>2.1567217828900077E-2</v>
      </c>
      <c r="BM107" s="11">
        <f t="shared" si="41"/>
        <v>2.3927854612619957E-2</v>
      </c>
    </row>
    <row r="108" spans="2:65">
      <c r="B108" s="2" t="str">
        <f t="shared" si="70"/>
        <v>ltm</v>
      </c>
      <c r="C108" s="14">
        <f>1/L99</f>
        <v>1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1</v>
      </c>
      <c r="I108" s="14">
        <f>1/L105</f>
        <v>1</v>
      </c>
      <c r="J108" s="14">
        <f>1/L106</f>
        <v>0.5</v>
      </c>
      <c r="K108" s="14">
        <f>1/L107</f>
        <v>1</v>
      </c>
      <c r="L108" s="22">
        <v>1</v>
      </c>
      <c r="M108">
        <v>0.5</v>
      </c>
      <c r="N108">
        <v>0.5</v>
      </c>
      <c r="O108">
        <v>0.33333333333333331</v>
      </c>
      <c r="P108">
        <v>0.5</v>
      </c>
      <c r="Q108">
        <v>0.5</v>
      </c>
      <c r="R108">
        <v>2</v>
      </c>
      <c r="S108">
        <v>4</v>
      </c>
      <c r="T108">
        <v>0.5</v>
      </c>
      <c r="U108">
        <v>0.33333333333333331</v>
      </c>
      <c r="V108">
        <v>0.5</v>
      </c>
      <c r="W108">
        <v>0.5</v>
      </c>
      <c r="X108">
        <v>0.5</v>
      </c>
      <c r="Y108">
        <v>4</v>
      </c>
      <c r="Z108">
        <v>0.5</v>
      </c>
      <c r="AA108">
        <v>4</v>
      </c>
      <c r="AB108">
        <v>1</v>
      </c>
      <c r="AC108">
        <v>3</v>
      </c>
      <c r="AD108">
        <v>0.5</v>
      </c>
      <c r="AE108">
        <v>0.5</v>
      </c>
      <c r="AF108">
        <v>0.5</v>
      </c>
      <c r="AH108" s="4">
        <f t="shared" si="71"/>
        <v>2.2944550669216059E-2</v>
      </c>
      <c r="AI108" s="4">
        <f t="shared" si="72"/>
        <v>2.2944550669216059E-2</v>
      </c>
      <c r="AJ108" s="4">
        <f t="shared" si="73"/>
        <v>2.2944550669216059E-2</v>
      </c>
      <c r="AK108" s="4">
        <f t="shared" si="43"/>
        <v>2.2944550669216059E-2</v>
      </c>
      <c r="AL108" s="4">
        <f t="shared" si="44"/>
        <v>2.2944550669216059E-2</v>
      </c>
      <c r="AM108" s="4">
        <f t="shared" si="45"/>
        <v>2.2944550669216059E-2</v>
      </c>
      <c r="AN108" s="4">
        <f t="shared" si="46"/>
        <v>2.2944550669216059E-2</v>
      </c>
      <c r="AO108" s="4">
        <f t="shared" si="47"/>
        <v>2.1567217828900077E-2</v>
      </c>
      <c r="AP108" s="4">
        <f t="shared" si="48"/>
        <v>2.2944550669216059E-2</v>
      </c>
      <c r="AQ108" s="4">
        <f t="shared" si="49"/>
        <v>2.2944550669216059E-2</v>
      </c>
      <c r="AR108" s="4">
        <f t="shared" si="50"/>
        <v>2.1567217828900077E-2</v>
      </c>
      <c r="AS108" s="4">
        <f t="shared" si="51"/>
        <v>2.1567217828900077E-2</v>
      </c>
      <c r="AT108" s="4">
        <f t="shared" si="52"/>
        <v>2.6075619295958277E-2</v>
      </c>
      <c r="AU108" s="4">
        <f t="shared" si="53"/>
        <v>2.1567217828900077E-2</v>
      </c>
      <c r="AV108" s="4">
        <f t="shared" si="54"/>
        <v>2.1567217828900077E-2</v>
      </c>
      <c r="AW108" s="4">
        <f t="shared" si="55"/>
        <v>2.8776978417266189E-2</v>
      </c>
      <c r="AX108" s="4">
        <f t="shared" si="56"/>
        <v>3.2000000000000001E-2</v>
      </c>
      <c r="AY108" s="4">
        <f t="shared" si="57"/>
        <v>2.1567217828900077E-2</v>
      </c>
      <c r="AZ108" s="4">
        <f t="shared" si="58"/>
        <v>2.6075619295958277E-2</v>
      </c>
      <c r="BA108" s="4">
        <f t="shared" si="59"/>
        <v>2.1567217828900077E-2</v>
      </c>
      <c r="BB108" s="4">
        <f t="shared" si="60"/>
        <v>2.1567217828900077E-2</v>
      </c>
      <c r="BC108" s="4">
        <f t="shared" si="61"/>
        <v>2.1567217828900077E-2</v>
      </c>
      <c r="BD108" s="4">
        <f t="shared" si="62"/>
        <v>3.2000000000000001E-2</v>
      </c>
      <c r="BE108" s="4">
        <f t="shared" si="63"/>
        <v>2.1567217828900077E-2</v>
      </c>
      <c r="BF108" s="4">
        <f t="shared" si="64"/>
        <v>3.2000000000000001E-2</v>
      </c>
      <c r="BG108" s="4">
        <f t="shared" si="65"/>
        <v>2.2944550669216059E-2</v>
      </c>
      <c r="BH108" s="4">
        <f t="shared" si="66"/>
        <v>3.1088082901554404E-2</v>
      </c>
      <c r="BI108" s="4">
        <f t="shared" si="67"/>
        <v>2.1567217828900077E-2</v>
      </c>
      <c r="BJ108" s="4">
        <f t="shared" si="68"/>
        <v>2.1567217828900077E-2</v>
      </c>
      <c r="BK108" s="4">
        <f t="shared" si="69"/>
        <v>2.1567217828900077E-2</v>
      </c>
      <c r="BM108" s="11">
        <f t="shared" si="41"/>
        <v>2.3927854612619957E-2</v>
      </c>
    </row>
    <row r="109" spans="2:65">
      <c r="B109" s="2" t="str">
        <f t="shared" si="70"/>
        <v>anacor</v>
      </c>
      <c r="C109" s="14">
        <f>1/M99</f>
        <v>2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2</v>
      </c>
      <c r="I109" s="14">
        <f>1/M105</f>
        <v>2</v>
      </c>
      <c r="J109" s="14">
        <f>1/M106</f>
        <v>1</v>
      </c>
      <c r="K109" s="14">
        <f>1/M107</f>
        <v>2</v>
      </c>
      <c r="L109" s="14">
        <f>1/M108</f>
        <v>2</v>
      </c>
      <c r="M109" s="22">
        <v>1</v>
      </c>
      <c r="N109">
        <v>1</v>
      </c>
      <c r="O109">
        <v>0.5</v>
      </c>
      <c r="P109">
        <v>1</v>
      </c>
      <c r="Q109">
        <v>1</v>
      </c>
      <c r="R109">
        <v>3</v>
      </c>
      <c r="S109">
        <v>5</v>
      </c>
      <c r="T109">
        <v>1</v>
      </c>
      <c r="U109">
        <v>0.5</v>
      </c>
      <c r="V109">
        <v>1</v>
      </c>
      <c r="W109">
        <v>1</v>
      </c>
      <c r="X109">
        <v>1</v>
      </c>
      <c r="Y109">
        <v>5</v>
      </c>
      <c r="Z109">
        <v>1</v>
      </c>
      <c r="AA109">
        <v>5</v>
      </c>
      <c r="AB109">
        <v>2</v>
      </c>
      <c r="AC109">
        <v>4</v>
      </c>
      <c r="AD109">
        <v>1</v>
      </c>
      <c r="AE109">
        <v>1</v>
      </c>
      <c r="AF109">
        <v>1</v>
      </c>
      <c r="AH109" s="4">
        <f t="shared" si="71"/>
        <v>4.5889101338432117E-2</v>
      </c>
      <c r="AI109" s="4">
        <f t="shared" si="72"/>
        <v>4.5889101338432117E-2</v>
      </c>
      <c r="AJ109" s="4">
        <f t="shared" si="73"/>
        <v>4.5889101338432117E-2</v>
      </c>
      <c r="AK109" s="4">
        <f t="shared" si="43"/>
        <v>4.5889101338432117E-2</v>
      </c>
      <c r="AL109" s="4">
        <f t="shared" si="44"/>
        <v>4.5889101338432117E-2</v>
      </c>
      <c r="AM109" s="4">
        <f t="shared" si="45"/>
        <v>4.5889101338432117E-2</v>
      </c>
      <c r="AN109" s="4">
        <f t="shared" si="46"/>
        <v>4.5889101338432117E-2</v>
      </c>
      <c r="AO109" s="4">
        <f t="shared" si="47"/>
        <v>4.3134435657800153E-2</v>
      </c>
      <c r="AP109" s="4">
        <f t="shared" si="48"/>
        <v>4.5889101338432117E-2</v>
      </c>
      <c r="AQ109" s="4">
        <f t="shared" si="49"/>
        <v>4.5889101338432117E-2</v>
      </c>
      <c r="AR109" s="4">
        <f t="shared" si="50"/>
        <v>4.3134435657800153E-2</v>
      </c>
      <c r="AS109" s="4">
        <f t="shared" si="51"/>
        <v>4.3134435657800153E-2</v>
      </c>
      <c r="AT109" s="4">
        <f t="shared" si="52"/>
        <v>3.911342894393742E-2</v>
      </c>
      <c r="AU109" s="4">
        <f t="shared" si="53"/>
        <v>4.3134435657800153E-2</v>
      </c>
      <c r="AV109" s="4">
        <f t="shared" si="54"/>
        <v>4.3134435657800153E-2</v>
      </c>
      <c r="AW109" s="4">
        <f t="shared" si="55"/>
        <v>4.3165467625899283E-2</v>
      </c>
      <c r="AX109" s="4">
        <f t="shared" si="56"/>
        <v>0.04</v>
      </c>
      <c r="AY109" s="4">
        <f t="shared" si="57"/>
        <v>4.3134435657800153E-2</v>
      </c>
      <c r="AZ109" s="4">
        <f t="shared" si="58"/>
        <v>3.911342894393742E-2</v>
      </c>
      <c r="BA109" s="4">
        <f t="shared" si="59"/>
        <v>4.3134435657800153E-2</v>
      </c>
      <c r="BB109" s="4">
        <f t="shared" si="60"/>
        <v>4.3134435657800153E-2</v>
      </c>
      <c r="BC109" s="4">
        <f t="shared" si="61"/>
        <v>4.3134435657800153E-2</v>
      </c>
      <c r="BD109" s="4">
        <f t="shared" si="62"/>
        <v>0.04</v>
      </c>
      <c r="BE109" s="4">
        <f t="shared" si="63"/>
        <v>4.3134435657800153E-2</v>
      </c>
      <c r="BF109" s="4">
        <f t="shared" si="64"/>
        <v>0.04</v>
      </c>
      <c r="BG109" s="4">
        <f t="shared" si="65"/>
        <v>4.5889101338432117E-2</v>
      </c>
      <c r="BH109" s="4">
        <f t="shared" si="66"/>
        <v>4.145077720207254E-2</v>
      </c>
      <c r="BI109" s="4">
        <f t="shared" si="67"/>
        <v>4.3134435657800153E-2</v>
      </c>
      <c r="BJ109" s="4">
        <f t="shared" si="68"/>
        <v>4.3134435657800153E-2</v>
      </c>
      <c r="BK109" s="4">
        <f t="shared" si="69"/>
        <v>4.3134435657800153E-2</v>
      </c>
      <c r="BM109" s="11">
        <f t="shared" si="41"/>
        <v>4.3416059321718985E-2</v>
      </c>
    </row>
    <row r="110" spans="2:65">
      <c r="B110" s="2" t="str">
        <f t="shared" si="70"/>
        <v>FAiR</v>
      </c>
      <c r="C110" s="14">
        <f>1/N99</f>
        <v>2</v>
      </c>
      <c r="D110" s="14">
        <f>1/N100</f>
        <v>2</v>
      </c>
      <c r="E110" s="14">
        <f>1/N101</f>
        <v>2</v>
      </c>
      <c r="F110" s="14">
        <f>1/N102</f>
        <v>2</v>
      </c>
      <c r="G110" s="14">
        <f>1/N103</f>
        <v>2</v>
      </c>
      <c r="H110" s="14">
        <f>1/N104</f>
        <v>2</v>
      </c>
      <c r="I110" s="14">
        <f>1/N105</f>
        <v>2</v>
      </c>
      <c r="J110" s="14">
        <f>1/N106</f>
        <v>1</v>
      </c>
      <c r="K110" s="14">
        <f>1/N107</f>
        <v>2</v>
      </c>
      <c r="L110" s="14">
        <f>1/N108</f>
        <v>2</v>
      </c>
      <c r="M110" s="14">
        <f>1/N109</f>
        <v>1</v>
      </c>
      <c r="N110" s="22">
        <v>1</v>
      </c>
      <c r="O110">
        <v>0.5</v>
      </c>
      <c r="P110">
        <v>1</v>
      </c>
      <c r="Q110">
        <v>1</v>
      </c>
      <c r="R110">
        <v>3</v>
      </c>
      <c r="S110">
        <v>5</v>
      </c>
      <c r="T110">
        <v>1</v>
      </c>
      <c r="U110">
        <v>0.5</v>
      </c>
      <c r="V110">
        <v>1</v>
      </c>
      <c r="W110">
        <v>1</v>
      </c>
      <c r="X110">
        <v>1</v>
      </c>
      <c r="Y110">
        <v>5</v>
      </c>
      <c r="Z110">
        <v>1</v>
      </c>
      <c r="AA110">
        <v>5</v>
      </c>
      <c r="AB110">
        <v>2</v>
      </c>
      <c r="AC110">
        <v>4</v>
      </c>
      <c r="AD110">
        <v>1</v>
      </c>
      <c r="AE110">
        <v>1</v>
      </c>
      <c r="AF110">
        <v>1</v>
      </c>
      <c r="AH110" s="4">
        <f t="shared" si="71"/>
        <v>4.5889101338432117E-2</v>
      </c>
      <c r="AI110" s="4">
        <f t="shared" si="72"/>
        <v>4.5889101338432117E-2</v>
      </c>
      <c r="AJ110" s="4">
        <f t="shared" si="73"/>
        <v>4.5889101338432117E-2</v>
      </c>
      <c r="AK110" s="4">
        <f t="shared" si="43"/>
        <v>4.5889101338432117E-2</v>
      </c>
      <c r="AL110" s="4">
        <f t="shared" si="44"/>
        <v>4.5889101338432117E-2</v>
      </c>
      <c r="AM110" s="4">
        <f t="shared" si="45"/>
        <v>4.5889101338432117E-2</v>
      </c>
      <c r="AN110" s="4">
        <f t="shared" si="46"/>
        <v>4.5889101338432117E-2</v>
      </c>
      <c r="AO110" s="4">
        <f t="shared" si="47"/>
        <v>4.3134435657800153E-2</v>
      </c>
      <c r="AP110" s="4">
        <f t="shared" si="48"/>
        <v>4.5889101338432117E-2</v>
      </c>
      <c r="AQ110" s="4">
        <f t="shared" si="49"/>
        <v>4.5889101338432117E-2</v>
      </c>
      <c r="AR110" s="4">
        <f t="shared" si="50"/>
        <v>4.3134435657800153E-2</v>
      </c>
      <c r="AS110" s="4">
        <f t="shared" si="51"/>
        <v>4.3134435657800153E-2</v>
      </c>
      <c r="AT110" s="4">
        <f t="shared" si="52"/>
        <v>3.911342894393742E-2</v>
      </c>
      <c r="AU110" s="4">
        <f t="shared" si="53"/>
        <v>4.3134435657800153E-2</v>
      </c>
      <c r="AV110" s="4">
        <f t="shared" si="54"/>
        <v>4.3134435657800153E-2</v>
      </c>
      <c r="AW110" s="4">
        <f t="shared" si="55"/>
        <v>4.3165467625899283E-2</v>
      </c>
      <c r="AX110" s="4">
        <f t="shared" si="56"/>
        <v>0.04</v>
      </c>
      <c r="AY110" s="4">
        <f t="shared" si="57"/>
        <v>4.3134435657800153E-2</v>
      </c>
      <c r="AZ110" s="4">
        <f t="shared" si="58"/>
        <v>3.911342894393742E-2</v>
      </c>
      <c r="BA110" s="4">
        <f t="shared" si="59"/>
        <v>4.3134435657800153E-2</v>
      </c>
      <c r="BB110" s="4">
        <f t="shared" si="60"/>
        <v>4.3134435657800153E-2</v>
      </c>
      <c r="BC110" s="4">
        <f t="shared" si="61"/>
        <v>4.3134435657800153E-2</v>
      </c>
      <c r="BD110" s="4">
        <f t="shared" si="62"/>
        <v>0.04</v>
      </c>
      <c r="BE110" s="4">
        <f t="shared" si="63"/>
        <v>4.3134435657800153E-2</v>
      </c>
      <c r="BF110" s="4">
        <f t="shared" si="64"/>
        <v>0.04</v>
      </c>
      <c r="BG110" s="4">
        <f t="shared" si="65"/>
        <v>4.5889101338432117E-2</v>
      </c>
      <c r="BH110" s="4">
        <f t="shared" si="66"/>
        <v>4.145077720207254E-2</v>
      </c>
      <c r="BI110" s="4">
        <f t="shared" si="67"/>
        <v>4.3134435657800153E-2</v>
      </c>
      <c r="BJ110" s="4">
        <f t="shared" si="68"/>
        <v>4.3134435657800153E-2</v>
      </c>
      <c r="BK110" s="4">
        <f t="shared" si="69"/>
        <v>4.3134435657800153E-2</v>
      </c>
      <c r="BM110" s="11">
        <f t="shared" si="41"/>
        <v>4.3416059321718985E-2</v>
      </c>
    </row>
    <row r="111" spans="2:65">
      <c r="B111" s="2" t="str">
        <f t="shared" si="70"/>
        <v>lavaan</v>
      </c>
      <c r="C111" s="14">
        <f>1/O99</f>
        <v>3</v>
      </c>
      <c r="D111" s="14">
        <f>1/O100</f>
        <v>3</v>
      </c>
      <c r="E111" s="14">
        <f>1/O101</f>
        <v>3</v>
      </c>
      <c r="F111" s="14">
        <f>1/O102</f>
        <v>3</v>
      </c>
      <c r="G111" s="14">
        <f>1/O103</f>
        <v>3</v>
      </c>
      <c r="H111" s="14">
        <f>1/O104</f>
        <v>3</v>
      </c>
      <c r="I111" s="14">
        <f>1/O105</f>
        <v>3</v>
      </c>
      <c r="J111" s="14">
        <f>1/O106</f>
        <v>2</v>
      </c>
      <c r="K111" s="14">
        <f>1/O107</f>
        <v>3</v>
      </c>
      <c r="L111" s="14">
        <f>1/O108</f>
        <v>3</v>
      </c>
      <c r="M111" s="14">
        <f>1/O109</f>
        <v>2</v>
      </c>
      <c r="N111" s="14">
        <f>1/O110</f>
        <v>2</v>
      </c>
      <c r="O111" s="22">
        <v>1</v>
      </c>
      <c r="P111">
        <v>2</v>
      </c>
      <c r="Q111">
        <v>2</v>
      </c>
      <c r="R111">
        <v>4</v>
      </c>
      <c r="S111">
        <v>6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6</v>
      </c>
      <c r="Z111">
        <v>2</v>
      </c>
      <c r="AA111">
        <v>6</v>
      </c>
      <c r="AB111">
        <v>3</v>
      </c>
      <c r="AC111">
        <v>5</v>
      </c>
      <c r="AD111">
        <v>2</v>
      </c>
      <c r="AE111">
        <v>2</v>
      </c>
      <c r="AF111">
        <v>2</v>
      </c>
      <c r="AH111" s="4">
        <f t="shared" si="71"/>
        <v>6.8833652007648183E-2</v>
      </c>
      <c r="AI111" s="4">
        <f t="shared" si="72"/>
        <v>6.8833652007648183E-2</v>
      </c>
      <c r="AJ111" s="4">
        <f t="shared" si="73"/>
        <v>6.8833652007648183E-2</v>
      </c>
      <c r="AK111" s="4">
        <f t="shared" si="43"/>
        <v>6.8833652007648183E-2</v>
      </c>
      <c r="AL111" s="4">
        <f t="shared" si="44"/>
        <v>6.8833652007648183E-2</v>
      </c>
      <c r="AM111" s="4">
        <f t="shared" si="45"/>
        <v>6.8833652007648183E-2</v>
      </c>
      <c r="AN111" s="4">
        <f t="shared" si="46"/>
        <v>6.8833652007648183E-2</v>
      </c>
      <c r="AO111" s="4">
        <f t="shared" si="47"/>
        <v>8.6268871315600307E-2</v>
      </c>
      <c r="AP111" s="4">
        <f t="shared" si="48"/>
        <v>6.8833652007648183E-2</v>
      </c>
      <c r="AQ111" s="4">
        <f t="shared" si="49"/>
        <v>6.8833652007648183E-2</v>
      </c>
      <c r="AR111" s="4">
        <f t="shared" si="50"/>
        <v>8.6268871315600307E-2</v>
      </c>
      <c r="AS111" s="4">
        <f t="shared" si="51"/>
        <v>8.6268871315600307E-2</v>
      </c>
      <c r="AT111" s="4">
        <f t="shared" si="52"/>
        <v>7.822685788787484E-2</v>
      </c>
      <c r="AU111" s="4">
        <f t="shared" si="53"/>
        <v>8.6268871315600307E-2</v>
      </c>
      <c r="AV111" s="4">
        <f t="shared" si="54"/>
        <v>8.6268871315600307E-2</v>
      </c>
      <c r="AW111" s="4">
        <f t="shared" si="55"/>
        <v>5.7553956834532377E-2</v>
      </c>
      <c r="AX111" s="4">
        <f t="shared" si="56"/>
        <v>4.8000000000000001E-2</v>
      </c>
      <c r="AY111" s="4">
        <f t="shared" si="57"/>
        <v>8.6268871315600307E-2</v>
      </c>
      <c r="AZ111" s="4">
        <f t="shared" si="58"/>
        <v>7.822685788787484E-2</v>
      </c>
      <c r="BA111" s="4">
        <f t="shared" si="59"/>
        <v>8.6268871315600307E-2</v>
      </c>
      <c r="BB111" s="4">
        <f t="shared" si="60"/>
        <v>8.6268871315600307E-2</v>
      </c>
      <c r="BC111" s="4">
        <f t="shared" si="61"/>
        <v>8.6268871315600307E-2</v>
      </c>
      <c r="BD111" s="4">
        <f t="shared" si="62"/>
        <v>4.8000000000000001E-2</v>
      </c>
      <c r="BE111" s="4">
        <f t="shared" si="63"/>
        <v>8.6268871315600307E-2</v>
      </c>
      <c r="BF111" s="4">
        <f t="shared" si="64"/>
        <v>4.8000000000000001E-2</v>
      </c>
      <c r="BG111" s="4">
        <f t="shared" si="65"/>
        <v>6.8833652007648183E-2</v>
      </c>
      <c r="BH111" s="4">
        <f t="shared" si="66"/>
        <v>5.181347150259067E-2</v>
      </c>
      <c r="BI111" s="4">
        <f t="shared" si="67"/>
        <v>8.6268871315600307E-2</v>
      </c>
      <c r="BJ111" s="4">
        <f t="shared" si="68"/>
        <v>8.6268871315600307E-2</v>
      </c>
      <c r="BK111" s="4">
        <f t="shared" si="69"/>
        <v>8.6268871315600307E-2</v>
      </c>
      <c r="BM111" s="11">
        <f t="shared" si="41"/>
        <v>7.3988433043071969E-2</v>
      </c>
    </row>
    <row r="112" spans="2:65">
      <c r="B112" s="2" t="str">
        <f t="shared" si="70"/>
        <v>lme4</v>
      </c>
      <c r="C112" s="14">
        <f>1/P99</f>
        <v>2</v>
      </c>
      <c r="D112" s="14">
        <f>1/P100</f>
        <v>2</v>
      </c>
      <c r="E112" s="14">
        <f>1/P101</f>
        <v>2</v>
      </c>
      <c r="F112" s="14">
        <f>1/P102</f>
        <v>2</v>
      </c>
      <c r="G112" s="14">
        <f>1/P103</f>
        <v>2</v>
      </c>
      <c r="H112" s="14">
        <f>1/P104</f>
        <v>2</v>
      </c>
      <c r="I112" s="14">
        <f>1/P105</f>
        <v>2</v>
      </c>
      <c r="J112" s="14">
        <f>1/P106</f>
        <v>1</v>
      </c>
      <c r="K112" s="14">
        <f>1/P107</f>
        <v>2</v>
      </c>
      <c r="L112" s="14">
        <f>1/P108</f>
        <v>2</v>
      </c>
      <c r="M112" s="14">
        <f>1/P109</f>
        <v>1</v>
      </c>
      <c r="N112" s="14">
        <f>1/P110</f>
        <v>1</v>
      </c>
      <c r="O112" s="14">
        <f>1/P111</f>
        <v>0.5</v>
      </c>
      <c r="P112" s="22">
        <v>1</v>
      </c>
      <c r="Q112">
        <v>1</v>
      </c>
      <c r="R112">
        <v>3</v>
      </c>
      <c r="S112">
        <v>5</v>
      </c>
      <c r="T112">
        <v>1</v>
      </c>
      <c r="U112">
        <v>0.5</v>
      </c>
      <c r="V112">
        <v>1</v>
      </c>
      <c r="W112">
        <v>1</v>
      </c>
      <c r="X112">
        <v>1</v>
      </c>
      <c r="Y112">
        <v>5</v>
      </c>
      <c r="Z112">
        <v>1</v>
      </c>
      <c r="AA112">
        <v>5</v>
      </c>
      <c r="AB112">
        <v>2</v>
      </c>
      <c r="AC112">
        <v>4</v>
      </c>
      <c r="AD112">
        <v>1</v>
      </c>
      <c r="AE112">
        <v>1</v>
      </c>
      <c r="AF112">
        <v>1</v>
      </c>
      <c r="AH112" s="4">
        <f t="shared" si="71"/>
        <v>4.5889101338432117E-2</v>
      </c>
      <c r="AI112" s="4">
        <f t="shared" si="72"/>
        <v>4.5889101338432117E-2</v>
      </c>
      <c r="AJ112" s="4">
        <f t="shared" si="73"/>
        <v>4.5889101338432117E-2</v>
      </c>
      <c r="AK112" s="4">
        <f t="shared" si="43"/>
        <v>4.5889101338432117E-2</v>
      </c>
      <c r="AL112" s="4">
        <f t="shared" si="44"/>
        <v>4.5889101338432117E-2</v>
      </c>
      <c r="AM112" s="4">
        <f t="shared" si="45"/>
        <v>4.5889101338432117E-2</v>
      </c>
      <c r="AN112" s="4">
        <f t="shared" si="46"/>
        <v>4.5889101338432117E-2</v>
      </c>
      <c r="AO112" s="4">
        <f t="shared" si="47"/>
        <v>4.3134435657800153E-2</v>
      </c>
      <c r="AP112" s="4">
        <f t="shared" si="48"/>
        <v>4.5889101338432117E-2</v>
      </c>
      <c r="AQ112" s="4">
        <f t="shared" si="49"/>
        <v>4.5889101338432117E-2</v>
      </c>
      <c r="AR112" s="4">
        <f t="shared" si="50"/>
        <v>4.3134435657800153E-2</v>
      </c>
      <c r="AS112" s="4">
        <f t="shared" si="51"/>
        <v>4.3134435657800153E-2</v>
      </c>
      <c r="AT112" s="4">
        <f t="shared" si="52"/>
        <v>3.911342894393742E-2</v>
      </c>
      <c r="AU112" s="4">
        <f t="shared" si="53"/>
        <v>4.3134435657800153E-2</v>
      </c>
      <c r="AV112" s="4">
        <f t="shared" si="54"/>
        <v>4.3134435657800153E-2</v>
      </c>
      <c r="AW112" s="4">
        <f t="shared" si="55"/>
        <v>4.3165467625899283E-2</v>
      </c>
      <c r="AX112" s="4">
        <f t="shared" si="56"/>
        <v>0.04</v>
      </c>
      <c r="AY112" s="4">
        <f t="shared" si="57"/>
        <v>4.3134435657800153E-2</v>
      </c>
      <c r="AZ112" s="4">
        <f t="shared" si="58"/>
        <v>3.911342894393742E-2</v>
      </c>
      <c r="BA112" s="4">
        <f t="shared" si="59"/>
        <v>4.3134435657800153E-2</v>
      </c>
      <c r="BB112" s="4">
        <f t="shared" si="60"/>
        <v>4.3134435657800153E-2</v>
      </c>
      <c r="BC112" s="4">
        <f t="shared" si="61"/>
        <v>4.3134435657800153E-2</v>
      </c>
      <c r="BD112" s="4">
        <f t="shared" si="62"/>
        <v>0.04</v>
      </c>
      <c r="BE112" s="4">
        <f t="shared" si="63"/>
        <v>4.3134435657800153E-2</v>
      </c>
      <c r="BF112" s="4">
        <f t="shared" si="64"/>
        <v>0.04</v>
      </c>
      <c r="BG112" s="4">
        <f t="shared" si="65"/>
        <v>4.5889101338432117E-2</v>
      </c>
      <c r="BH112" s="4">
        <f t="shared" si="66"/>
        <v>4.145077720207254E-2</v>
      </c>
      <c r="BI112" s="4">
        <f t="shared" si="67"/>
        <v>4.3134435657800153E-2</v>
      </c>
      <c r="BJ112" s="4">
        <f t="shared" si="68"/>
        <v>4.3134435657800153E-2</v>
      </c>
      <c r="BK112" s="4">
        <f t="shared" si="69"/>
        <v>4.3134435657800153E-2</v>
      </c>
      <c r="BM112" s="11">
        <f t="shared" si="41"/>
        <v>4.3416059321718985E-2</v>
      </c>
    </row>
    <row r="113" spans="2:65">
      <c r="B113" s="2" t="str">
        <f t="shared" si="70"/>
        <v>mokken</v>
      </c>
      <c r="C113" s="14">
        <f>1/Q99</f>
        <v>2</v>
      </c>
      <c r="D113" s="14">
        <f>1/Q100</f>
        <v>2</v>
      </c>
      <c r="E113" s="14">
        <f>1/Q101</f>
        <v>2</v>
      </c>
      <c r="F113" s="14">
        <f>1/Q102</f>
        <v>2</v>
      </c>
      <c r="G113" s="14">
        <f>1/Q103</f>
        <v>2</v>
      </c>
      <c r="H113" s="14">
        <f>1/Q104</f>
        <v>2</v>
      </c>
      <c r="I113" s="14">
        <f>1/Q105</f>
        <v>2</v>
      </c>
      <c r="J113" s="14">
        <f>1/Q106</f>
        <v>1</v>
      </c>
      <c r="K113" s="14">
        <f>1/Q107</f>
        <v>2</v>
      </c>
      <c r="L113" s="14">
        <f>1/Q108</f>
        <v>2</v>
      </c>
      <c r="M113" s="14">
        <f>1/Q109</f>
        <v>1</v>
      </c>
      <c r="N113" s="14">
        <f>1/Q110</f>
        <v>1</v>
      </c>
      <c r="O113" s="14">
        <f>1/Q111</f>
        <v>0.5</v>
      </c>
      <c r="P113" s="14">
        <f>1/Q112</f>
        <v>1</v>
      </c>
      <c r="Q113" s="23">
        <v>1</v>
      </c>
      <c r="R113">
        <v>3</v>
      </c>
      <c r="S113">
        <v>5</v>
      </c>
      <c r="T113">
        <v>1</v>
      </c>
      <c r="U113">
        <v>0.5</v>
      </c>
      <c r="V113">
        <v>1</v>
      </c>
      <c r="W113">
        <v>1</v>
      </c>
      <c r="X113">
        <v>1</v>
      </c>
      <c r="Y113">
        <v>5</v>
      </c>
      <c r="Z113">
        <v>1</v>
      </c>
      <c r="AA113">
        <v>5</v>
      </c>
      <c r="AB113">
        <v>2</v>
      </c>
      <c r="AC113">
        <v>4</v>
      </c>
      <c r="AD113">
        <v>1</v>
      </c>
      <c r="AE113">
        <v>1</v>
      </c>
      <c r="AF113">
        <v>1</v>
      </c>
      <c r="AH113" s="4">
        <f t="shared" si="71"/>
        <v>4.5889101338432117E-2</v>
      </c>
      <c r="AI113" s="4">
        <f t="shared" si="72"/>
        <v>4.5889101338432117E-2</v>
      </c>
      <c r="AJ113" s="4">
        <f t="shared" si="73"/>
        <v>4.5889101338432117E-2</v>
      </c>
      <c r="AK113" s="4">
        <f t="shared" si="43"/>
        <v>4.5889101338432117E-2</v>
      </c>
      <c r="AL113" s="4">
        <f t="shared" si="44"/>
        <v>4.5889101338432117E-2</v>
      </c>
      <c r="AM113" s="4">
        <f t="shared" si="45"/>
        <v>4.5889101338432117E-2</v>
      </c>
      <c r="AN113" s="4">
        <f t="shared" si="46"/>
        <v>4.5889101338432117E-2</v>
      </c>
      <c r="AO113" s="4">
        <f t="shared" si="47"/>
        <v>4.3134435657800153E-2</v>
      </c>
      <c r="AP113" s="4">
        <f t="shared" si="48"/>
        <v>4.5889101338432117E-2</v>
      </c>
      <c r="AQ113" s="4">
        <f t="shared" si="49"/>
        <v>4.5889101338432117E-2</v>
      </c>
      <c r="AR113" s="4">
        <f t="shared" si="50"/>
        <v>4.3134435657800153E-2</v>
      </c>
      <c r="AS113" s="4">
        <f t="shared" si="51"/>
        <v>4.3134435657800153E-2</v>
      </c>
      <c r="AT113" s="4">
        <f t="shared" si="52"/>
        <v>3.911342894393742E-2</v>
      </c>
      <c r="AU113" s="4">
        <f t="shared" si="53"/>
        <v>4.3134435657800153E-2</v>
      </c>
      <c r="AV113" s="4">
        <f t="shared" si="54"/>
        <v>4.3134435657800153E-2</v>
      </c>
      <c r="AW113" s="4">
        <f t="shared" si="55"/>
        <v>4.3165467625899283E-2</v>
      </c>
      <c r="AX113" s="4">
        <f t="shared" si="56"/>
        <v>0.04</v>
      </c>
      <c r="AY113" s="4">
        <f t="shared" si="57"/>
        <v>4.3134435657800153E-2</v>
      </c>
      <c r="AZ113" s="4">
        <f t="shared" si="58"/>
        <v>3.911342894393742E-2</v>
      </c>
      <c r="BA113" s="4">
        <f t="shared" si="59"/>
        <v>4.3134435657800153E-2</v>
      </c>
      <c r="BB113" s="4">
        <f t="shared" si="60"/>
        <v>4.3134435657800153E-2</v>
      </c>
      <c r="BC113" s="4">
        <f t="shared" si="61"/>
        <v>4.3134435657800153E-2</v>
      </c>
      <c r="BD113" s="4">
        <f t="shared" si="62"/>
        <v>0.04</v>
      </c>
      <c r="BE113" s="4">
        <f t="shared" si="63"/>
        <v>4.3134435657800153E-2</v>
      </c>
      <c r="BF113" s="4">
        <f t="shared" si="64"/>
        <v>0.04</v>
      </c>
      <c r="BG113" s="4">
        <f t="shared" si="65"/>
        <v>4.5889101338432117E-2</v>
      </c>
      <c r="BH113" s="4">
        <f t="shared" si="66"/>
        <v>4.145077720207254E-2</v>
      </c>
      <c r="BI113" s="4">
        <f t="shared" si="67"/>
        <v>4.3134435657800153E-2</v>
      </c>
      <c r="BJ113" s="4">
        <f t="shared" si="68"/>
        <v>4.3134435657800153E-2</v>
      </c>
      <c r="BK113" s="4">
        <f t="shared" si="69"/>
        <v>4.3134435657800153E-2</v>
      </c>
      <c r="BM113" s="11">
        <f t="shared" si="41"/>
        <v>4.3416059321718985E-2</v>
      </c>
    </row>
    <row r="114" spans="2:65">
      <c r="B114" s="2" t="str">
        <f t="shared" si="70"/>
        <v>Estimation Toolkit for Item Response Models</v>
      </c>
      <c r="C114" s="14">
        <f>1/R99</f>
        <v>0.5</v>
      </c>
      <c r="D114" s="14">
        <f>1/R100</f>
        <v>0.5</v>
      </c>
      <c r="E114" s="14">
        <f>1/R101</f>
        <v>0.5</v>
      </c>
      <c r="F114" s="14">
        <f>1/R102</f>
        <v>0.5</v>
      </c>
      <c r="G114" s="14">
        <f>1/R103</f>
        <v>0.5</v>
      </c>
      <c r="H114" s="14">
        <f>1/R104</f>
        <v>0.5</v>
      </c>
      <c r="I114" s="14">
        <f>1/R105</f>
        <v>0.5</v>
      </c>
      <c r="J114" s="14">
        <f>1/R106</f>
        <v>0.33333333333333331</v>
      </c>
      <c r="K114" s="14">
        <f>1/R107</f>
        <v>0.5</v>
      </c>
      <c r="L114" s="14">
        <f>1/R108</f>
        <v>0.5</v>
      </c>
      <c r="M114" s="14">
        <f>1/R109</f>
        <v>0.33333333333333331</v>
      </c>
      <c r="N114" s="14">
        <f>1/R110</f>
        <v>0.33333333333333331</v>
      </c>
      <c r="O114" s="14">
        <f>1/R111</f>
        <v>0.25</v>
      </c>
      <c r="P114" s="14">
        <f>1/R112</f>
        <v>0.33333333333333331</v>
      </c>
      <c r="Q114" s="14">
        <f>1/R113</f>
        <v>0.33333333333333331</v>
      </c>
      <c r="R114" s="22">
        <v>1</v>
      </c>
      <c r="S114">
        <v>3</v>
      </c>
      <c r="T114">
        <v>0.33333333333333331</v>
      </c>
      <c r="U114">
        <v>0.25</v>
      </c>
      <c r="V114">
        <v>0.33333333333333331</v>
      </c>
      <c r="W114">
        <v>0.33333333333333331</v>
      </c>
      <c r="X114">
        <v>0.33333333333333331</v>
      </c>
      <c r="Y114">
        <v>3</v>
      </c>
      <c r="Z114">
        <v>0.33333333333333331</v>
      </c>
      <c r="AA114">
        <v>3</v>
      </c>
      <c r="AB114">
        <v>0.5</v>
      </c>
      <c r="AC114">
        <v>2</v>
      </c>
      <c r="AD114">
        <v>0.33333333333333331</v>
      </c>
      <c r="AE114">
        <v>0.33333333333333331</v>
      </c>
      <c r="AF114">
        <v>0.33333333333333331</v>
      </c>
      <c r="AH114" s="4">
        <f t="shared" si="71"/>
        <v>1.1472275334608029E-2</v>
      </c>
      <c r="AI114" s="4">
        <f t="shared" si="72"/>
        <v>1.1472275334608029E-2</v>
      </c>
      <c r="AJ114" s="4">
        <f t="shared" si="73"/>
        <v>1.1472275334608029E-2</v>
      </c>
      <c r="AK114" s="4">
        <f t="shared" si="43"/>
        <v>1.1472275334608029E-2</v>
      </c>
      <c r="AL114" s="4">
        <f t="shared" si="44"/>
        <v>1.1472275334608029E-2</v>
      </c>
      <c r="AM114" s="4">
        <f t="shared" si="45"/>
        <v>1.1472275334608029E-2</v>
      </c>
      <c r="AN114" s="4">
        <f t="shared" si="46"/>
        <v>1.1472275334608029E-2</v>
      </c>
      <c r="AO114" s="4">
        <f t="shared" si="47"/>
        <v>1.4378145219266716E-2</v>
      </c>
      <c r="AP114" s="4">
        <f t="shared" si="48"/>
        <v>1.1472275334608029E-2</v>
      </c>
      <c r="AQ114" s="4">
        <f t="shared" si="49"/>
        <v>1.1472275334608029E-2</v>
      </c>
      <c r="AR114" s="4">
        <f t="shared" si="50"/>
        <v>1.4378145219266716E-2</v>
      </c>
      <c r="AS114" s="4">
        <f t="shared" si="51"/>
        <v>1.4378145219266716E-2</v>
      </c>
      <c r="AT114" s="4">
        <f t="shared" si="52"/>
        <v>1.955671447196871E-2</v>
      </c>
      <c r="AU114" s="4">
        <f t="shared" si="53"/>
        <v>1.4378145219266716E-2</v>
      </c>
      <c r="AV114" s="4">
        <f t="shared" si="54"/>
        <v>1.4378145219266716E-2</v>
      </c>
      <c r="AW114" s="4">
        <f t="shared" si="55"/>
        <v>1.4388489208633094E-2</v>
      </c>
      <c r="AX114" s="4">
        <f t="shared" si="56"/>
        <v>2.4E-2</v>
      </c>
      <c r="AY114" s="4">
        <f t="shared" si="57"/>
        <v>1.4378145219266716E-2</v>
      </c>
      <c r="AZ114" s="4">
        <f t="shared" si="58"/>
        <v>1.955671447196871E-2</v>
      </c>
      <c r="BA114" s="4">
        <f t="shared" si="59"/>
        <v>1.4378145219266716E-2</v>
      </c>
      <c r="BB114" s="4">
        <f t="shared" si="60"/>
        <v>1.4378145219266716E-2</v>
      </c>
      <c r="BC114" s="4">
        <f t="shared" si="61"/>
        <v>1.4378145219266716E-2</v>
      </c>
      <c r="BD114" s="4">
        <f t="shared" si="62"/>
        <v>2.4E-2</v>
      </c>
      <c r="BE114" s="4">
        <f t="shared" si="63"/>
        <v>1.4378145219266716E-2</v>
      </c>
      <c r="BF114" s="4">
        <f t="shared" si="64"/>
        <v>2.4E-2</v>
      </c>
      <c r="BG114" s="4">
        <f t="shared" si="65"/>
        <v>1.1472275334608029E-2</v>
      </c>
      <c r="BH114" s="4">
        <f t="shared" si="66"/>
        <v>2.072538860103627E-2</v>
      </c>
      <c r="BI114" s="4">
        <f t="shared" si="67"/>
        <v>1.4378145219266716E-2</v>
      </c>
      <c r="BJ114" s="4">
        <f t="shared" si="68"/>
        <v>1.4378145219266716E-2</v>
      </c>
      <c r="BK114" s="4">
        <f t="shared" si="69"/>
        <v>1.4378145219266716E-2</v>
      </c>
      <c r="BM114" s="11">
        <f t="shared" si="41"/>
        <v>1.4928864931671816E-2</v>
      </c>
    </row>
    <row r="115" spans="2:65">
      <c r="B115" s="2" t="str">
        <f t="shared" si="70"/>
        <v>SCPPNT</v>
      </c>
      <c r="C115" s="14">
        <f>1/S99</f>
        <v>0.25</v>
      </c>
      <c r="D115" s="14">
        <f>1/S100</f>
        <v>0.25</v>
      </c>
      <c r="E115" s="14">
        <f>1/S101</f>
        <v>0.25</v>
      </c>
      <c r="F115" s="14">
        <f>1/S102</f>
        <v>0.25</v>
      </c>
      <c r="G115" s="14">
        <f>1/S103</f>
        <v>0.25</v>
      </c>
      <c r="H115" s="14">
        <f>1/S104</f>
        <v>0.25</v>
      </c>
      <c r="I115" s="14">
        <f>1/S105</f>
        <v>0.25</v>
      </c>
      <c r="J115" s="14">
        <f>1/S106</f>
        <v>0.2</v>
      </c>
      <c r="K115" s="14">
        <f>1/S107</f>
        <v>0.25</v>
      </c>
      <c r="L115" s="14">
        <f>1/S108</f>
        <v>0.25</v>
      </c>
      <c r="M115" s="14">
        <f>1/S109</f>
        <v>0.2</v>
      </c>
      <c r="N115" s="14">
        <f>1/S110</f>
        <v>0.2</v>
      </c>
      <c r="O115" s="14">
        <f>1/S111</f>
        <v>0.16666666666666666</v>
      </c>
      <c r="P115" s="14">
        <f>1/S112</f>
        <v>0.2</v>
      </c>
      <c r="Q115" s="14">
        <f>1/S113</f>
        <v>0.2</v>
      </c>
      <c r="R115" s="14">
        <f>1/S114</f>
        <v>0.33333333333333331</v>
      </c>
      <c r="S115" s="22">
        <v>1</v>
      </c>
      <c r="T115">
        <v>0.2</v>
      </c>
      <c r="U115">
        <v>0.16666666666666666</v>
      </c>
      <c r="V115">
        <v>0.2</v>
      </c>
      <c r="W115">
        <v>0.2</v>
      </c>
      <c r="X115">
        <v>0.2</v>
      </c>
      <c r="Y115">
        <v>1</v>
      </c>
      <c r="Z115">
        <v>0.2</v>
      </c>
      <c r="AA115">
        <v>1</v>
      </c>
      <c r="AB115">
        <v>0.25</v>
      </c>
      <c r="AC115">
        <v>0.5</v>
      </c>
      <c r="AD115">
        <v>0.2</v>
      </c>
      <c r="AE115">
        <v>0.2</v>
      </c>
      <c r="AF115">
        <v>0.2</v>
      </c>
      <c r="AH115" s="4">
        <f t="shared" si="71"/>
        <v>5.7361376673040147E-3</v>
      </c>
      <c r="AI115" s="4">
        <f t="shared" si="72"/>
        <v>5.7361376673040147E-3</v>
      </c>
      <c r="AJ115" s="4">
        <f t="shared" si="73"/>
        <v>5.7361376673040147E-3</v>
      </c>
      <c r="AK115" s="4">
        <f t="shared" si="43"/>
        <v>5.7361376673040147E-3</v>
      </c>
      <c r="AL115" s="4">
        <f t="shared" si="44"/>
        <v>5.7361376673040147E-3</v>
      </c>
      <c r="AM115" s="4">
        <f t="shared" si="45"/>
        <v>5.7361376673040147E-3</v>
      </c>
      <c r="AN115" s="4">
        <f t="shared" si="46"/>
        <v>5.7361376673040147E-3</v>
      </c>
      <c r="AO115" s="4">
        <f t="shared" si="47"/>
        <v>8.62688713156003E-3</v>
      </c>
      <c r="AP115" s="4">
        <f t="shared" si="48"/>
        <v>5.7361376673040147E-3</v>
      </c>
      <c r="AQ115" s="4">
        <f t="shared" si="49"/>
        <v>5.7361376673040147E-3</v>
      </c>
      <c r="AR115" s="4">
        <f t="shared" si="50"/>
        <v>8.62688713156003E-3</v>
      </c>
      <c r="AS115" s="4">
        <f t="shared" si="51"/>
        <v>8.62688713156003E-3</v>
      </c>
      <c r="AT115" s="4">
        <f t="shared" si="52"/>
        <v>1.3037809647979138E-2</v>
      </c>
      <c r="AU115" s="4">
        <f t="shared" si="53"/>
        <v>8.62688713156003E-3</v>
      </c>
      <c r="AV115" s="4">
        <f t="shared" si="54"/>
        <v>8.62688713156003E-3</v>
      </c>
      <c r="AW115" s="4">
        <f t="shared" si="55"/>
        <v>4.7961630695443642E-3</v>
      </c>
      <c r="AX115" s="4">
        <f t="shared" si="56"/>
        <v>8.0000000000000002E-3</v>
      </c>
      <c r="AY115" s="4">
        <f t="shared" si="57"/>
        <v>8.62688713156003E-3</v>
      </c>
      <c r="AZ115" s="4">
        <f t="shared" si="58"/>
        <v>1.3037809647979138E-2</v>
      </c>
      <c r="BA115" s="4">
        <f t="shared" si="59"/>
        <v>8.62688713156003E-3</v>
      </c>
      <c r="BB115" s="4">
        <f t="shared" si="60"/>
        <v>8.62688713156003E-3</v>
      </c>
      <c r="BC115" s="4">
        <f t="shared" si="61"/>
        <v>8.62688713156003E-3</v>
      </c>
      <c r="BD115" s="4">
        <f t="shared" si="62"/>
        <v>8.0000000000000002E-3</v>
      </c>
      <c r="BE115" s="4">
        <f t="shared" si="63"/>
        <v>8.62688713156003E-3</v>
      </c>
      <c r="BF115" s="4">
        <f t="shared" si="64"/>
        <v>8.0000000000000002E-3</v>
      </c>
      <c r="BG115" s="4">
        <f t="shared" si="65"/>
        <v>5.7361376673040147E-3</v>
      </c>
      <c r="BH115" s="4">
        <f t="shared" si="66"/>
        <v>5.1813471502590676E-3</v>
      </c>
      <c r="BI115" s="4">
        <f t="shared" si="67"/>
        <v>8.62688713156003E-3</v>
      </c>
      <c r="BJ115" s="4">
        <f t="shared" si="68"/>
        <v>8.62688713156003E-3</v>
      </c>
      <c r="BK115" s="4">
        <f t="shared" si="69"/>
        <v>8.62688713156003E-3</v>
      </c>
      <c r="BM115" s="11">
        <f t="shared" si="41"/>
        <v>7.6521346299694105E-3</v>
      </c>
    </row>
    <row r="116" spans="2:65">
      <c r="B116" s="2" t="str">
        <f t="shared" si="70"/>
        <v>jMetrik</v>
      </c>
      <c r="C116" s="14">
        <f>1/T99</f>
        <v>2</v>
      </c>
      <c r="D116" s="14">
        <f>1/T100</f>
        <v>2</v>
      </c>
      <c r="E116" s="14">
        <f>1/T101</f>
        <v>2</v>
      </c>
      <c r="F116" s="14">
        <f>1/T102</f>
        <v>2</v>
      </c>
      <c r="G116" s="14">
        <f>1/T103</f>
        <v>2</v>
      </c>
      <c r="H116" s="14">
        <f>1/T104</f>
        <v>2</v>
      </c>
      <c r="I116" s="14">
        <f>1/T105</f>
        <v>2</v>
      </c>
      <c r="J116" s="14">
        <f>1/T106</f>
        <v>1</v>
      </c>
      <c r="K116" s="14">
        <f>1/T107</f>
        <v>2</v>
      </c>
      <c r="L116" s="14">
        <f>1/T108</f>
        <v>2</v>
      </c>
      <c r="M116" s="14">
        <f>1/T109</f>
        <v>1</v>
      </c>
      <c r="N116" s="14">
        <f>1/T110</f>
        <v>1</v>
      </c>
      <c r="O116" s="14">
        <f>1/T111</f>
        <v>0.5</v>
      </c>
      <c r="P116" s="14">
        <f>1/T112</f>
        <v>1</v>
      </c>
      <c r="Q116" s="14">
        <f>1/T113</f>
        <v>1</v>
      </c>
      <c r="R116" s="14">
        <f>1/T114</f>
        <v>3</v>
      </c>
      <c r="S116" s="14">
        <f>1/T115</f>
        <v>5</v>
      </c>
      <c r="T116" s="22">
        <v>1</v>
      </c>
      <c r="U116">
        <v>0.5</v>
      </c>
      <c r="V116">
        <v>1</v>
      </c>
      <c r="W116">
        <v>1</v>
      </c>
      <c r="X116">
        <v>1</v>
      </c>
      <c r="Y116">
        <v>5</v>
      </c>
      <c r="Z116">
        <v>1</v>
      </c>
      <c r="AA116">
        <v>5</v>
      </c>
      <c r="AB116">
        <v>2</v>
      </c>
      <c r="AC116">
        <v>4</v>
      </c>
      <c r="AD116">
        <v>1</v>
      </c>
      <c r="AE116">
        <v>1</v>
      </c>
      <c r="AF116">
        <v>1</v>
      </c>
      <c r="AH116" s="4">
        <f t="shared" si="71"/>
        <v>4.5889101338432117E-2</v>
      </c>
      <c r="AI116" s="4">
        <f t="shared" si="72"/>
        <v>4.5889101338432117E-2</v>
      </c>
      <c r="AJ116" s="4">
        <f t="shared" si="73"/>
        <v>4.5889101338432117E-2</v>
      </c>
      <c r="AK116" s="4">
        <f t="shared" si="43"/>
        <v>4.5889101338432117E-2</v>
      </c>
      <c r="AL116" s="4">
        <f t="shared" si="44"/>
        <v>4.5889101338432117E-2</v>
      </c>
      <c r="AM116" s="4">
        <f t="shared" si="45"/>
        <v>4.5889101338432117E-2</v>
      </c>
      <c r="AN116" s="4">
        <f t="shared" si="46"/>
        <v>4.5889101338432117E-2</v>
      </c>
      <c r="AO116" s="4">
        <f t="shared" si="47"/>
        <v>4.3134435657800153E-2</v>
      </c>
      <c r="AP116" s="4">
        <f t="shared" si="48"/>
        <v>4.5889101338432117E-2</v>
      </c>
      <c r="AQ116" s="4">
        <f t="shared" si="49"/>
        <v>4.5889101338432117E-2</v>
      </c>
      <c r="AR116" s="4">
        <f t="shared" si="50"/>
        <v>4.3134435657800153E-2</v>
      </c>
      <c r="AS116" s="4">
        <f t="shared" si="51"/>
        <v>4.3134435657800153E-2</v>
      </c>
      <c r="AT116" s="4">
        <f t="shared" si="52"/>
        <v>3.911342894393742E-2</v>
      </c>
      <c r="AU116" s="4">
        <f t="shared" si="53"/>
        <v>4.3134435657800153E-2</v>
      </c>
      <c r="AV116" s="4">
        <f t="shared" si="54"/>
        <v>4.3134435657800153E-2</v>
      </c>
      <c r="AW116" s="4">
        <f t="shared" si="55"/>
        <v>4.3165467625899283E-2</v>
      </c>
      <c r="AX116" s="4">
        <f t="shared" si="56"/>
        <v>0.04</v>
      </c>
      <c r="AY116" s="4">
        <f t="shared" si="57"/>
        <v>4.3134435657800153E-2</v>
      </c>
      <c r="AZ116" s="4">
        <f t="shared" si="58"/>
        <v>3.911342894393742E-2</v>
      </c>
      <c r="BA116" s="4">
        <f t="shared" si="59"/>
        <v>4.3134435657800153E-2</v>
      </c>
      <c r="BB116" s="4">
        <f t="shared" si="60"/>
        <v>4.3134435657800153E-2</v>
      </c>
      <c r="BC116" s="4">
        <f t="shared" si="61"/>
        <v>4.3134435657800153E-2</v>
      </c>
      <c r="BD116" s="4">
        <f t="shared" si="62"/>
        <v>0.04</v>
      </c>
      <c r="BE116" s="4">
        <f t="shared" si="63"/>
        <v>4.3134435657800153E-2</v>
      </c>
      <c r="BF116" s="4">
        <f t="shared" si="64"/>
        <v>0.04</v>
      </c>
      <c r="BG116" s="4">
        <f t="shared" si="65"/>
        <v>4.5889101338432117E-2</v>
      </c>
      <c r="BH116" s="4">
        <f t="shared" si="66"/>
        <v>4.145077720207254E-2</v>
      </c>
      <c r="BI116" s="4">
        <f t="shared" si="67"/>
        <v>4.3134435657800153E-2</v>
      </c>
      <c r="BJ116" s="4">
        <f t="shared" si="68"/>
        <v>4.3134435657800153E-2</v>
      </c>
      <c r="BK116" s="4">
        <f t="shared" si="69"/>
        <v>4.3134435657800153E-2</v>
      </c>
      <c r="BM116" s="11">
        <f t="shared" si="41"/>
        <v>4.3416059321718985E-2</v>
      </c>
    </row>
    <row r="117" spans="2:65">
      <c r="B117" s="2" t="str">
        <f>B20</f>
        <v>ConstructMap</v>
      </c>
      <c r="C117" s="14">
        <f>1/U99</f>
        <v>3</v>
      </c>
      <c r="D117" s="14">
        <f>1/U100</f>
        <v>3</v>
      </c>
      <c r="E117" s="14">
        <f>1/U101</f>
        <v>3</v>
      </c>
      <c r="F117" s="14">
        <f>1/U102</f>
        <v>3</v>
      </c>
      <c r="G117" s="14">
        <f>1/U103</f>
        <v>3</v>
      </c>
      <c r="H117" s="14">
        <f>1/U104</f>
        <v>3</v>
      </c>
      <c r="I117" s="14">
        <f>1/U105</f>
        <v>3</v>
      </c>
      <c r="J117" s="14">
        <f>1/U106</f>
        <v>2</v>
      </c>
      <c r="K117" s="14">
        <f>1/U107</f>
        <v>3</v>
      </c>
      <c r="L117" s="14">
        <f>1/U108</f>
        <v>3</v>
      </c>
      <c r="M117" s="14">
        <f>1/U109</f>
        <v>2</v>
      </c>
      <c r="N117" s="14">
        <f>1/U110</f>
        <v>2</v>
      </c>
      <c r="O117" s="14">
        <f>1/U111</f>
        <v>1</v>
      </c>
      <c r="P117" s="14">
        <f>1/U112</f>
        <v>2</v>
      </c>
      <c r="Q117" s="14">
        <f>1/U113</f>
        <v>2</v>
      </c>
      <c r="R117" s="14">
        <f>1/U114</f>
        <v>4</v>
      </c>
      <c r="S117" s="14">
        <f>1/U115</f>
        <v>6</v>
      </c>
      <c r="T117" s="14">
        <f>1/U116</f>
        <v>2</v>
      </c>
      <c r="U117" s="22">
        <v>1</v>
      </c>
      <c r="V117">
        <v>2</v>
      </c>
      <c r="W117">
        <v>2</v>
      </c>
      <c r="X117">
        <v>2</v>
      </c>
      <c r="Y117">
        <v>6</v>
      </c>
      <c r="Z117">
        <v>2</v>
      </c>
      <c r="AA117">
        <v>6</v>
      </c>
      <c r="AB117">
        <v>3</v>
      </c>
      <c r="AC117">
        <v>5</v>
      </c>
      <c r="AD117">
        <v>2</v>
      </c>
      <c r="AE117">
        <v>2</v>
      </c>
      <c r="AF117">
        <v>2</v>
      </c>
      <c r="AH117" s="4">
        <f t="shared" si="71"/>
        <v>6.8833652007648183E-2</v>
      </c>
      <c r="AI117" s="4">
        <f t="shared" si="72"/>
        <v>6.8833652007648183E-2</v>
      </c>
      <c r="AJ117" s="4">
        <f t="shared" si="73"/>
        <v>6.8833652007648183E-2</v>
      </c>
      <c r="AK117" s="4">
        <f t="shared" si="43"/>
        <v>6.8833652007648183E-2</v>
      </c>
      <c r="AL117" s="4">
        <f t="shared" si="44"/>
        <v>6.8833652007648183E-2</v>
      </c>
      <c r="AM117" s="4">
        <f t="shared" si="45"/>
        <v>6.8833652007648183E-2</v>
      </c>
      <c r="AN117" s="4">
        <f t="shared" si="46"/>
        <v>6.8833652007648183E-2</v>
      </c>
      <c r="AO117" s="4">
        <f t="shared" si="47"/>
        <v>8.6268871315600307E-2</v>
      </c>
      <c r="AP117" s="4">
        <f t="shared" si="48"/>
        <v>6.8833652007648183E-2</v>
      </c>
      <c r="AQ117" s="4">
        <f t="shared" si="49"/>
        <v>6.8833652007648183E-2</v>
      </c>
      <c r="AR117" s="4">
        <f t="shared" si="50"/>
        <v>8.6268871315600307E-2</v>
      </c>
      <c r="AS117" s="4">
        <f t="shared" si="51"/>
        <v>8.6268871315600307E-2</v>
      </c>
      <c r="AT117" s="4">
        <f t="shared" si="52"/>
        <v>7.822685788787484E-2</v>
      </c>
      <c r="AU117" s="4">
        <f t="shared" si="53"/>
        <v>8.6268871315600307E-2</v>
      </c>
      <c r="AV117" s="4">
        <f t="shared" si="54"/>
        <v>8.6268871315600307E-2</v>
      </c>
      <c r="AW117" s="4">
        <f t="shared" si="55"/>
        <v>5.7553956834532377E-2</v>
      </c>
      <c r="AX117" s="4">
        <f t="shared" si="56"/>
        <v>4.8000000000000001E-2</v>
      </c>
      <c r="AY117" s="4">
        <f t="shared" si="57"/>
        <v>8.6268871315600307E-2</v>
      </c>
      <c r="AZ117" s="4">
        <f t="shared" si="58"/>
        <v>7.822685788787484E-2</v>
      </c>
      <c r="BA117" s="4">
        <f t="shared" si="59"/>
        <v>8.6268871315600307E-2</v>
      </c>
      <c r="BB117" s="4">
        <f t="shared" si="60"/>
        <v>8.6268871315600307E-2</v>
      </c>
      <c r="BC117" s="4">
        <f t="shared" si="61"/>
        <v>8.6268871315600307E-2</v>
      </c>
      <c r="BD117" s="4">
        <f t="shared" si="62"/>
        <v>4.8000000000000001E-2</v>
      </c>
      <c r="BE117" s="4">
        <f t="shared" si="63"/>
        <v>8.6268871315600307E-2</v>
      </c>
      <c r="BF117" s="4">
        <f t="shared" si="64"/>
        <v>4.8000000000000001E-2</v>
      </c>
      <c r="BG117" s="4">
        <f t="shared" si="65"/>
        <v>6.8833652007648183E-2</v>
      </c>
      <c r="BH117" s="4">
        <f t="shared" si="66"/>
        <v>5.181347150259067E-2</v>
      </c>
      <c r="BI117" s="4">
        <f t="shared" si="67"/>
        <v>8.6268871315600307E-2</v>
      </c>
      <c r="BJ117" s="4">
        <f t="shared" si="68"/>
        <v>8.6268871315600307E-2</v>
      </c>
      <c r="BK117" s="4">
        <f t="shared" si="69"/>
        <v>8.6268871315600307E-2</v>
      </c>
      <c r="BM117" s="11">
        <f t="shared" si="41"/>
        <v>7.3988433043071969E-2</v>
      </c>
    </row>
    <row r="118" spans="2:65">
      <c r="B118" s="2" t="str">
        <f>B21</f>
        <v>TAP: Test Analysis Program</v>
      </c>
      <c r="C118" s="14">
        <f>1/V99</f>
        <v>2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2</v>
      </c>
      <c r="I118" s="14">
        <f>1/V105</f>
        <v>2</v>
      </c>
      <c r="J118" s="14">
        <f>1/V106</f>
        <v>1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1</v>
      </c>
      <c r="O118" s="14">
        <f>1/V111</f>
        <v>0.5</v>
      </c>
      <c r="P118" s="14">
        <f>1/V112</f>
        <v>1</v>
      </c>
      <c r="Q118" s="14">
        <f>1/V113</f>
        <v>1</v>
      </c>
      <c r="R118" s="14">
        <f>1/V114</f>
        <v>3</v>
      </c>
      <c r="S118" s="14">
        <f>1/V115</f>
        <v>5</v>
      </c>
      <c r="T118" s="14">
        <f>1/V116</f>
        <v>1</v>
      </c>
      <c r="U118" s="14">
        <f>1/V117</f>
        <v>0.5</v>
      </c>
      <c r="V118" s="22">
        <v>1</v>
      </c>
      <c r="W118">
        <v>1</v>
      </c>
      <c r="X118">
        <v>1</v>
      </c>
      <c r="Y118">
        <v>5</v>
      </c>
      <c r="Z118">
        <v>1</v>
      </c>
      <c r="AA118">
        <v>5</v>
      </c>
      <c r="AB118">
        <v>2</v>
      </c>
      <c r="AC118">
        <v>4</v>
      </c>
      <c r="AD118">
        <v>1</v>
      </c>
      <c r="AE118">
        <v>1</v>
      </c>
      <c r="AF118">
        <v>1</v>
      </c>
      <c r="AH118" s="4">
        <f t="shared" si="71"/>
        <v>4.5889101338432117E-2</v>
      </c>
      <c r="AI118" s="4">
        <f t="shared" si="72"/>
        <v>4.5889101338432117E-2</v>
      </c>
      <c r="AJ118" s="4">
        <f t="shared" si="73"/>
        <v>4.5889101338432117E-2</v>
      </c>
      <c r="AK118" s="4">
        <f t="shared" si="43"/>
        <v>4.5889101338432117E-2</v>
      </c>
      <c r="AL118" s="4">
        <f t="shared" si="44"/>
        <v>4.5889101338432117E-2</v>
      </c>
      <c r="AM118" s="4">
        <f t="shared" si="45"/>
        <v>4.5889101338432117E-2</v>
      </c>
      <c r="AN118" s="4">
        <f t="shared" si="46"/>
        <v>4.5889101338432117E-2</v>
      </c>
      <c r="AO118" s="4">
        <f t="shared" si="47"/>
        <v>4.3134435657800153E-2</v>
      </c>
      <c r="AP118" s="4">
        <f t="shared" si="48"/>
        <v>4.5889101338432117E-2</v>
      </c>
      <c r="AQ118" s="4">
        <f t="shared" si="49"/>
        <v>4.5889101338432117E-2</v>
      </c>
      <c r="AR118" s="4">
        <f t="shared" si="50"/>
        <v>4.3134435657800153E-2</v>
      </c>
      <c r="AS118" s="4">
        <f t="shared" si="51"/>
        <v>4.3134435657800153E-2</v>
      </c>
      <c r="AT118" s="4">
        <f t="shared" si="52"/>
        <v>3.911342894393742E-2</v>
      </c>
      <c r="AU118" s="4">
        <f t="shared" si="53"/>
        <v>4.3134435657800153E-2</v>
      </c>
      <c r="AV118" s="4">
        <f t="shared" si="54"/>
        <v>4.3134435657800153E-2</v>
      </c>
      <c r="AW118" s="4">
        <f t="shared" si="55"/>
        <v>4.3165467625899283E-2</v>
      </c>
      <c r="AX118" s="4">
        <f t="shared" si="56"/>
        <v>0.04</v>
      </c>
      <c r="AY118" s="4">
        <f t="shared" si="57"/>
        <v>4.3134435657800153E-2</v>
      </c>
      <c r="AZ118" s="4">
        <f t="shared" si="58"/>
        <v>3.911342894393742E-2</v>
      </c>
      <c r="BA118" s="4">
        <f t="shared" si="59"/>
        <v>4.3134435657800153E-2</v>
      </c>
      <c r="BB118" s="4">
        <f t="shared" si="60"/>
        <v>4.3134435657800153E-2</v>
      </c>
      <c r="BC118" s="4">
        <f t="shared" si="61"/>
        <v>4.3134435657800153E-2</v>
      </c>
      <c r="BD118" s="4">
        <f t="shared" si="62"/>
        <v>0.04</v>
      </c>
      <c r="BE118" s="4">
        <f t="shared" si="63"/>
        <v>4.3134435657800153E-2</v>
      </c>
      <c r="BF118" s="4">
        <f t="shared" si="64"/>
        <v>0.04</v>
      </c>
      <c r="BG118" s="4">
        <f t="shared" si="65"/>
        <v>4.5889101338432117E-2</v>
      </c>
      <c r="BH118" s="4">
        <f t="shared" si="66"/>
        <v>4.145077720207254E-2</v>
      </c>
      <c r="BI118" s="4">
        <f t="shared" si="67"/>
        <v>4.3134435657800153E-2</v>
      </c>
      <c r="BJ118" s="4">
        <f t="shared" si="68"/>
        <v>4.3134435657800153E-2</v>
      </c>
      <c r="BK118" s="4">
        <f t="shared" si="69"/>
        <v>4.3134435657800153E-2</v>
      </c>
      <c r="BM118" s="11">
        <f t="shared" si="41"/>
        <v>4.3416059321718985E-2</v>
      </c>
    </row>
    <row r="119" spans="2:65">
      <c r="B119" s="2" t="str">
        <f t="shared" ref="B119:B128" si="74">B22</f>
        <v>DIF-Pack</v>
      </c>
      <c r="C119" s="14">
        <f>1/W99</f>
        <v>2</v>
      </c>
      <c r="D119" s="14">
        <f>1/W100</f>
        <v>2</v>
      </c>
      <c r="E119" s="14">
        <f>1/W101</f>
        <v>2</v>
      </c>
      <c r="F119" s="14">
        <f>1/W102</f>
        <v>2</v>
      </c>
      <c r="G119" s="14">
        <f>1/W103</f>
        <v>2</v>
      </c>
      <c r="H119" s="14">
        <f>1/W104</f>
        <v>2</v>
      </c>
      <c r="I119" s="14">
        <f>1/W105</f>
        <v>2</v>
      </c>
      <c r="J119" s="14">
        <f>1/W106</f>
        <v>1</v>
      </c>
      <c r="K119" s="14">
        <f>1/W107</f>
        <v>2</v>
      </c>
      <c r="L119" s="14">
        <f>1/W108</f>
        <v>2</v>
      </c>
      <c r="M119" s="14">
        <f>1/W109</f>
        <v>1</v>
      </c>
      <c r="N119" s="14">
        <f>1/W110</f>
        <v>1</v>
      </c>
      <c r="O119" s="14">
        <f>1/W111</f>
        <v>0.5</v>
      </c>
      <c r="P119" s="14">
        <f>1/W112</f>
        <v>1</v>
      </c>
      <c r="Q119" s="14">
        <f>1/W113</f>
        <v>1</v>
      </c>
      <c r="R119" s="14">
        <f>1/W114</f>
        <v>3</v>
      </c>
      <c r="S119" s="14">
        <f>1/W115</f>
        <v>5</v>
      </c>
      <c r="T119" s="14">
        <f>1/W116</f>
        <v>1</v>
      </c>
      <c r="U119" s="14">
        <f>1/W117</f>
        <v>0.5</v>
      </c>
      <c r="V119" s="14">
        <f>1/W118</f>
        <v>1</v>
      </c>
      <c r="W119" s="22">
        <v>1</v>
      </c>
      <c r="X119">
        <v>1</v>
      </c>
      <c r="Y119">
        <v>5</v>
      </c>
      <c r="Z119">
        <v>1</v>
      </c>
      <c r="AA119">
        <v>5</v>
      </c>
      <c r="AB119">
        <v>2</v>
      </c>
      <c r="AC119">
        <v>4</v>
      </c>
      <c r="AD119">
        <v>1</v>
      </c>
      <c r="AE119">
        <v>1</v>
      </c>
      <c r="AF119">
        <v>1</v>
      </c>
      <c r="AH119" s="4">
        <f t="shared" si="71"/>
        <v>4.5889101338432117E-2</v>
      </c>
      <c r="AI119" s="4">
        <f t="shared" si="72"/>
        <v>4.5889101338432117E-2</v>
      </c>
      <c r="AJ119" s="4">
        <f t="shared" si="73"/>
        <v>4.5889101338432117E-2</v>
      </c>
      <c r="AK119" s="4">
        <f t="shared" si="43"/>
        <v>4.5889101338432117E-2</v>
      </c>
      <c r="AL119" s="4">
        <f t="shared" si="44"/>
        <v>4.5889101338432117E-2</v>
      </c>
      <c r="AM119" s="4">
        <f t="shared" si="45"/>
        <v>4.5889101338432117E-2</v>
      </c>
      <c r="AN119" s="4">
        <f t="shared" si="46"/>
        <v>4.5889101338432117E-2</v>
      </c>
      <c r="AO119" s="4">
        <f t="shared" si="47"/>
        <v>4.3134435657800153E-2</v>
      </c>
      <c r="AP119" s="4">
        <f t="shared" si="48"/>
        <v>4.5889101338432117E-2</v>
      </c>
      <c r="AQ119" s="4">
        <f t="shared" si="49"/>
        <v>4.5889101338432117E-2</v>
      </c>
      <c r="AR119" s="4">
        <f t="shared" si="50"/>
        <v>4.3134435657800153E-2</v>
      </c>
      <c r="AS119" s="4">
        <f t="shared" si="51"/>
        <v>4.3134435657800153E-2</v>
      </c>
      <c r="AT119" s="4">
        <f t="shared" si="52"/>
        <v>3.911342894393742E-2</v>
      </c>
      <c r="AU119" s="4">
        <f t="shared" si="53"/>
        <v>4.3134435657800153E-2</v>
      </c>
      <c r="AV119" s="4">
        <f t="shared" si="54"/>
        <v>4.3134435657800153E-2</v>
      </c>
      <c r="AW119" s="4">
        <f t="shared" si="55"/>
        <v>4.3165467625899283E-2</v>
      </c>
      <c r="AX119" s="4">
        <f t="shared" si="56"/>
        <v>0.04</v>
      </c>
      <c r="AY119" s="4">
        <f t="shared" si="57"/>
        <v>4.3134435657800153E-2</v>
      </c>
      <c r="AZ119" s="4">
        <f t="shared" si="58"/>
        <v>3.911342894393742E-2</v>
      </c>
      <c r="BA119" s="4">
        <f t="shared" si="59"/>
        <v>4.3134435657800153E-2</v>
      </c>
      <c r="BB119" s="4">
        <f t="shared" si="60"/>
        <v>4.3134435657800153E-2</v>
      </c>
      <c r="BC119" s="4">
        <f t="shared" si="61"/>
        <v>4.3134435657800153E-2</v>
      </c>
      <c r="BD119" s="4">
        <f t="shared" si="62"/>
        <v>0.04</v>
      </c>
      <c r="BE119" s="4">
        <f t="shared" si="63"/>
        <v>4.3134435657800153E-2</v>
      </c>
      <c r="BF119" s="4">
        <f t="shared" si="64"/>
        <v>0.04</v>
      </c>
      <c r="BG119" s="4">
        <f t="shared" si="65"/>
        <v>4.5889101338432117E-2</v>
      </c>
      <c r="BH119" s="4">
        <f t="shared" si="66"/>
        <v>4.145077720207254E-2</v>
      </c>
      <c r="BI119" s="4">
        <f t="shared" si="67"/>
        <v>4.3134435657800153E-2</v>
      </c>
      <c r="BJ119" s="4">
        <f t="shared" si="68"/>
        <v>4.3134435657800153E-2</v>
      </c>
      <c r="BK119" s="4">
        <f t="shared" si="69"/>
        <v>4.3134435657800153E-2</v>
      </c>
      <c r="BM119" s="11">
        <f t="shared" si="41"/>
        <v>4.3416059321718985E-2</v>
      </c>
    </row>
    <row r="120" spans="2:65">
      <c r="B120" s="2" t="str">
        <f t="shared" si="74"/>
        <v>DIM-Pack</v>
      </c>
      <c r="C120" s="14">
        <f>1/X99</f>
        <v>2</v>
      </c>
      <c r="D120" s="14">
        <f>1/X100</f>
        <v>2</v>
      </c>
      <c r="E120" s="14">
        <f>1/X101</f>
        <v>2</v>
      </c>
      <c r="F120" s="14">
        <f>1/X102</f>
        <v>2</v>
      </c>
      <c r="G120" s="14">
        <f>1/X103</f>
        <v>2</v>
      </c>
      <c r="H120" s="14">
        <f>1/X104</f>
        <v>2</v>
      </c>
      <c r="I120" s="14">
        <f>1/X105</f>
        <v>2</v>
      </c>
      <c r="J120" s="14">
        <f>1/X106</f>
        <v>1</v>
      </c>
      <c r="K120" s="14">
        <f>1/X107</f>
        <v>2</v>
      </c>
      <c r="L120" s="14">
        <f>1/X108</f>
        <v>2</v>
      </c>
      <c r="M120" s="14">
        <f>1/X109</f>
        <v>1</v>
      </c>
      <c r="N120" s="14">
        <f>1/X110</f>
        <v>1</v>
      </c>
      <c r="O120" s="14">
        <f>1/X111</f>
        <v>0.5</v>
      </c>
      <c r="P120" s="14">
        <f>1/X112</f>
        <v>1</v>
      </c>
      <c r="Q120" s="14">
        <f>1/X113</f>
        <v>1</v>
      </c>
      <c r="R120" s="14">
        <f>1/X114</f>
        <v>3</v>
      </c>
      <c r="S120" s="14">
        <f>1/X115</f>
        <v>5</v>
      </c>
      <c r="T120" s="14">
        <f>1/X116</f>
        <v>1</v>
      </c>
      <c r="U120" s="14">
        <f>1/X117</f>
        <v>0.5</v>
      </c>
      <c r="V120" s="14">
        <f>1/X118</f>
        <v>1</v>
      </c>
      <c r="W120" s="14">
        <f>1/X119</f>
        <v>1</v>
      </c>
      <c r="X120" s="22">
        <v>1</v>
      </c>
      <c r="Y120">
        <v>5</v>
      </c>
      <c r="Z120">
        <v>1</v>
      </c>
      <c r="AA120">
        <v>5</v>
      </c>
      <c r="AB120">
        <v>2</v>
      </c>
      <c r="AC120">
        <v>4</v>
      </c>
      <c r="AD120">
        <v>1</v>
      </c>
      <c r="AE120">
        <v>1</v>
      </c>
      <c r="AF120">
        <v>1</v>
      </c>
      <c r="AH120" s="4">
        <f t="shared" si="71"/>
        <v>4.5889101338432117E-2</v>
      </c>
      <c r="AI120" s="4">
        <f t="shared" si="72"/>
        <v>4.5889101338432117E-2</v>
      </c>
      <c r="AJ120" s="4">
        <f t="shared" si="73"/>
        <v>4.5889101338432117E-2</v>
      </c>
      <c r="AK120" s="4">
        <f t="shared" si="43"/>
        <v>4.5889101338432117E-2</v>
      </c>
      <c r="AL120" s="4">
        <f t="shared" si="44"/>
        <v>4.5889101338432117E-2</v>
      </c>
      <c r="AM120" s="4">
        <f t="shared" si="45"/>
        <v>4.5889101338432117E-2</v>
      </c>
      <c r="AN120" s="4">
        <f t="shared" si="46"/>
        <v>4.5889101338432117E-2</v>
      </c>
      <c r="AO120" s="4">
        <f t="shared" si="47"/>
        <v>4.3134435657800153E-2</v>
      </c>
      <c r="AP120" s="4">
        <f t="shared" si="48"/>
        <v>4.5889101338432117E-2</v>
      </c>
      <c r="AQ120" s="4">
        <f t="shared" si="49"/>
        <v>4.5889101338432117E-2</v>
      </c>
      <c r="AR120" s="4">
        <f t="shared" si="50"/>
        <v>4.3134435657800153E-2</v>
      </c>
      <c r="AS120" s="4">
        <f t="shared" si="51"/>
        <v>4.3134435657800153E-2</v>
      </c>
      <c r="AT120" s="4">
        <f t="shared" si="52"/>
        <v>3.911342894393742E-2</v>
      </c>
      <c r="AU120" s="4">
        <f t="shared" si="53"/>
        <v>4.3134435657800153E-2</v>
      </c>
      <c r="AV120" s="4">
        <f t="shared" si="54"/>
        <v>4.3134435657800153E-2</v>
      </c>
      <c r="AW120" s="4">
        <f t="shared" si="55"/>
        <v>4.3165467625899283E-2</v>
      </c>
      <c r="AX120" s="4">
        <f t="shared" si="56"/>
        <v>0.04</v>
      </c>
      <c r="AY120" s="4">
        <f t="shared" si="57"/>
        <v>4.3134435657800153E-2</v>
      </c>
      <c r="AZ120" s="4">
        <f t="shared" si="58"/>
        <v>3.911342894393742E-2</v>
      </c>
      <c r="BA120" s="4">
        <f t="shared" si="59"/>
        <v>4.3134435657800153E-2</v>
      </c>
      <c r="BB120" s="4">
        <f t="shared" si="60"/>
        <v>4.3134435657800153E-2</v>
      </c>
      <c r="BC120" s="4">
        <f t="shared" si="61"/>
        <v>4.3134435657800153E-2</v>
      </c>
      <c r="BD120" s="4">
        <f t="shared" si="62"/>
        <v>0.04</v>
      </c>
      <c r="BE120" s="4">
        <f t="shared" si="63"/>
        <v>4.3134435657800153E-2</v>
      </c>
      <c r="BF120" s="4">
        <f t="shared" si="64"/>
        <v>0.04</v>
      </c>
      <c r="BG120" s="4">
        <f t="shared" si="65"/>
        <v>4.5889101338432117E-2</v>
      </c>
      <c r="BH120" s="4">
        <f t="shared" si="66"/>
        <v>4.145077720207254E-2</v>
      </c>
      <c r="BI120" s="4">
        <f t="shared" si="67"/>
        <v>4.3134435657800153E-2</v>
      </c>
      <c r="BJ120" s="4">
        <f t="shared" si="68"/>
        <v>4.3134435657800153E-2</v>
      </c>
      <c r="BK120" s="4">
        <f t="shared" si="69"/>
        <v>4.3134435657800153E-2</v>
      </c>
      <c r="BM120" s="11">
        <f t="shared" si="41"/>
        <v>4.3416059321718985E-2</v>
      </c>
    </row>
    <row r="121" spans="2:65">
      <c r="B121" s="2" t="str">
        <f t="shared" si="74"/>
        <v>ResidPlots-2</v>
      </c>
      <c r="C121" s="14">
        <f>1/Y99</f>
        <v>0.25</v>
      </c>
      <c r="D121" s="14">
        <f>1/Y100</f>
        <v>0.25</v>
      </c>
      <c r="E121" s="14">
        <f>1/Y101</f>
        <v>0.25</v>
      </c>
      <c r="F121" s="14">
        <f>1/Y102</f>
        <v>0.25</v>
      </c>
      <c r="G121" s="14">
        <f>1/Y103</f>
        <v>0.25</v>
      </c>
      <c r="H121" s="14">
        <f>1/Y104</f>
        <v>0.25</v>
      </c>
      <c r="I121" s="14">
        <f>1/Y105</f>
        <v>0.25</v>
      </c>
      <c r="J121" s="14">
        <f>1/Y106</f>
        <v>0.2</v>
      </c>
      <c r="K121" s="14">
        <f>1/Y107</f>
        <v>0.25</v>
      </c>
      <c r="L121" s="14">
        <f>1/Y108</f>
        <v>0.25</v>
      </c>
      <c r="M121" s="14">
        <f>1/Y109</f>
        <v>0.2</v>
      </c>
      <c r="N121" s="14">
        <f>1/Y110</f>
        <v>0.2</v>
      </c>
      <c r="O121" s="14">
        <f>1/Y111</f>
        <v>0.16666666666666666</v>
      </c>
      <c r="P121" s="14">
        <f>1/Y112</f>
        <v>0.2</v>
      </c>
      <c r="Q121" s="14">
        <f>1/Y113</f>
        <v>0.2</v>
      </c>
      <c r="R121" s="14">
        <f>1/Y114</f>
        <v>0.33333333333333331</v>
      </c>
      <c r="S121" s="14">
        <f>1/Y115</f>
        <v>1</v>
      </c>
      <c r="T121" s="14">
        <f>1/Y116</f>
        <v>0.2</v>
      </c>
      <c r="U121" s="14">
        <f>1/Y117</f>
        <v>0.16666666666666666</v>
      </c>
      <c r="V121" s="14">
        <f>1/Y118</f>
        <v>0.2</v>
      </c>
      <c r="W121" s="14">
        <f>1/Y119</f>
        <v>0.2</v>
      </c>
      <c r="X121" s="14">
        <f>1/Y120</f>
        <v>0.2</v>
      </c>
      <c r="Y121" s="22">
        <v>1</v>
      </c>
      <c r="Z121">
        <v>0.2</v>
      </c>
      <c r="AA121">
        <v>1</v>
      </c>
      <c r="AB121">
        <v>0.25</v>
      </c>
      <c r="AC121">
        <v>0.5</v>
      </c>
      <c r="AD121">
        <v>0.2</v>
      </c>
      <c r="AE121">
        <v>0.2</v>
      </c>
      <c r="AF121">
        <v>0.2</v>
      </c>
      <c r="AH121" s="4">
        <f t="shared" si="71"/>
        <v>5.7361376673040147E-3</v>
      </c>
      <c r="AI121" s="4">
        <f t="shared" si="72"/>
        <v>5.7361376673040147E-3</v>
      </c>
      <c r="AJ121" s="4">
        <f t="shared" si="73"/>
        <v>5.7361376673040147E-3</v>
      </c>
      <c r="AK121" s="4">
        <f t="shared" si="43"/>
        <v>5.7361376673040147E-3</v>
      </c>
      <c r="AL121" s="4">
        <f t="shared" si="44"/>
        <v>5.7361376673040147E-3</v>
      </c>
      <c r="AM121" s="4">
        <f t="shared" si="45"/>
        <v>5.7361376673040147E-3</v>
      </c>
      <c r="AN121" s="4">
        <f t="shared" si="46"/>
        <v>5.7361376673040147E-3</v>
      </c>
      <c r="AO121" s="4">
        <f t="shared" si="47"/>
        <v>8.62688713156003E-3</v>
      </c>
      <c r="AP121" s="4">
        <f t="shared" si="48"/>
        <v>5.7361376673040147E-3</v>
      </c>
      <c r="AQ121" s="4">
        <f t="shared" si="49"/>
        <v>5.7361376673040147E-3</v>
      </c>
      <c r="AR121" s="4">
        <f t="shared" si="50"/>
        <v>8.62688713156003E-3</v>
      </c>
      <c r="AS121" s="4">
        <f t="shared" si="51"/>
        <v>8.62688713156003E-3</v>
      </c>
      <c r="AT121" s="4">
        <f t="shared" si="52"/>
        <v>1.3037809647979138E-2</v>
      </c>
      <c r="AU121" s="4">
        <f t="shared" si="53"/>
        <v>8.62688713156003E-3</v>
      </c>
      <c r="AV121" s="4">
        <f t="shared" si="54"/>
        <v>8.62688713156003E-3</v>
      </c>
      <c r="AW121" s="4">
        <f t="shared" si="55"/>
        <v>4.7961630695443642E-3</v>
      </c>
      <c r="AX121" s="4">
        <f t="shared" si="56"/>
        <v>8.0000000000000002E-3</v>
      </c>
      <c r="AY121" s="4">
        <f t="shared" si="57"/>
        <v>8.62688713156003E-3</v>
      </c>
      <c r="AZ121" s="4">
        <f t="shared" si="58"/>
        <v>1.3037809647979138E-2</v>
      </c>
      <c r="BA121" s="4">
        <f t="shared" si="59"/>
        <v>8.62688713156003E-3</v>
      </c>
      <c r="BB121" s="4">
        <f t="shared" si="60"/>
        <v>8.62688713156003E-3</v>
      </c>
      <c r="BC121" s="4">
        <f t="shared" si="61"/>
        <v>8.62688713156003E-3</v>
      </c>
      <c r="BD121" s="4">
        <f t="shared" si="62"/>
        <v>8.0000000000000002E-3</v>
      </c>
      <c r="BE121" s="4">
        <f t="shared" si="63"/>
        <v>8.62688713156003E-3</v>
      </c>
      <c r="BF121" s="4">
        <f t="shared" si="64"/>
        <v>8.0000000000000002E-3</v>
      </c>
      <c r="BG121" s="4">
        <f t="shared" si="65"/>
        <v>5.7361376673040147E-3</v>
      </c>
      <c r="BH121" s="4">
        <f t="shared" si="66"/>
        <v>5.1813471502590676E-3</v>
      </c>
      <c r="BI121" s="4">
        <f t="shared" si="67"/>
        <v>8.62688713156003E-3</v>
      </c>
      <c r="BJ121" s="4">
        <f t="shared" si="68"/>
        <v>8.62688713156003E-3</v>
      </c>
      <c r="BK121" s="4">
        <f t="shared" si="69"/>
        <v>8.62688713156003E-3</v>
      </c>
      <c r="BM121" s="11">
        <f>AVERAGE(AH121:BK121)</f>
        <v>7.6521346299694105E-3</v>
      </c>
    </row>
    <row r="122" spans="2:65">
      <c r="B122" s="2" t="str">
        <f t="shared" si="74"/>
        <v>WinGen3</v>
      </c>
      <c r="C122" s="14">
        <f>1/Z99</f>
        <v>2</v>
      </c>
      <c r="D122" s="14">
        <f>1/Z100</f>
        <v>2</v>
      </c>
      <c r="E122" s="14">
        <f>1/Z101</f>
        <v>2</v>
      </c>
      <c r="F122" s="14">
        <f>1/Z102</f>
        <v>2</v>
      </c>
      <c r="G122" s="14">
        <f>1/Z103</f>
        <v>2</v>
      </c>
      <c r="H122" s="14">
        <f>1/Z104</f>
        <v>2</v>
      </c>
      <c r="I122" s="14">
        <f>1/Z105</f>
        <v>2</v>
      </c>
      <c r="J122" s="14">
        <f>1/Z106</f>
        <v>1</v>
      </c>
      <c r="K122" s="14">
        <f>1/Z107</f>
        <v>2</v>
      </c>
      <c r="L122" s="14">
        <f>1/Z108</f>
        <v>2</v>
      </c>
      <c r="M122" s="14">
        <f>1/Z109</f>
        <v>1</v>
      </c>
      <c r="N122" s="14">
        <f>1/Z110</f>
        <v>1</v>
      </c>
      <c r="O122" s="14">
        <f>1/Z111</f>
        <v>0.5</v>
      </c>
      <c r="P122" s="14">
        <f>1/Z112</f>
        <v>1</v>
      </c>
      <c r="Q122" s="14">
        <f>1/Z113</f>
        <v>1</v>
      </c>
      <c r="R122" s="14">
        <f>1/Z114</f>
        <v>3</v>
      </c>
      <c r="S122" s="14">
        <f>1/Z115</f>
        <v>5</v>
      </c>
      <c r="T122" s="14">
        <f>1/Z116</f>
        <v>1</v>
      </c>
      <c r="U122" s="14">
        <f>1/Z117</f>
        <v>0.5</v>
      </c>
      <c r="V122" s="14">
        <f>1/Z118</f>
        <v>1</v>
      </c>
      <c r="W122" s="14">
        <f>1/Z119</f>
        <v>1</v>
      </c>
      <c r="X122" s="14">
        <f>1/Z120</f>
        <v>1</v>
      </c>
      <c r="Y122" s="14">
        <f>1/Z121</f>
        <v>5</v>
      </c>
      <c r="Z122" s="22">
        <v>1</v>
      </c>
      <c r="AA122">
        <v>5</v>
      </c>
      <c r="AB122">
        <v>2</v>
      </c>
      <c r="AC122">
        <v>4</v>
      </c>
      <c r="AD122">
        <v>1</v>
      </c>
      <c r="AE122">
        <v>1</v>
      </c>
      <c r="AF122">
        <v>1</v>
      </c>
      <c r="AH122" s="4">
        <f t="shared" si="71"/>
        <v>4.5889101338432117E-2</v>
      </c>
      <c r="AI122" s="4">
        <f t="shared" si="72"/>
        <v>4.5889101338432117E-2</v>
      </c>
      <c r="AJ122" s="4">
        <f t="shared" si="73"/>
        <v>4.5889101338432117E-2</v>
      </c>
      <c r="AK122" s="4">
        <f t="shared" si="43"/>
        <v>4.5889101338432117E-2</v>
      </c>
      <c r="AL122" s="4">
        <f t="shared" si="44"/>
        <v>4.5889101338432117E-2</v>
      </c>
      <c r="AM122" s="4">
        <f t="shared" si="45"/>
        <v>4.5889101338432117E-2</v>
      </c>
      <c r="AN122" s="4">
        <f t="shared" si="46"/>
        <v>4.5889101338432117E-2</v>
      </c>
      <c r="AO122" s="4">
        <f t="shared" si="47"/>
        <v>4.3134435657800153E-2</v>
      </c>
      <c r="AP122" s="4">
        <f t="shared" si="48"/>
        <v>4.5889101338432117E-2</v>
      </c>
      <c r="AQ122" s="4">
        <f t="shared" si="49"/>
        <v>4.5889101338432117E-2</v>
      </c>
      <c r="AR122" s="4">
        <f t="shared" si="50"/>
        <v>4.3134435657800153E-2</v>
      </c>
      <c r="AS122" s="4">
        <f t="shared" si="51"/>
        <v>4.3134435657800153E-2</v>
      </c>
      <c r="AT122" s="4">
        <f t="shared" si="52"/>
        <v>3.911342894393742E-2</v>
      </c>
      <c r="AU122" s="4">
        <f t="shared" si="53"/>
        <v>4.3134435657800153E-2</v>
      </c>
      <c r="AV122" s="4">
        <f t="shared" si="54"/>
        <v>4.3134435657800153E-2</v>
      </c>
      <c r="AW122" s="4">
        <f t="shared" si="55"/>
        <v>4.3165467625899283E-2</v>
      </c>
      <c r="AX122" s="4">
        <f t="shared" si="56"/>
        <v>0.04</v>
      </c>
      <c r="AY122" s="4">
        <f t="shared" si="57"/>
        <v>4.3134435657800153E-2</v>
      </c>
      <c r="AZ122" s="4">
        <f t="shared" si="58"/>
        <v>3.911342894393742E-2</v>
      </c>
      <c r="BA122" s="4">
        <f t="shared" si="59"/>
        <v>4.3134435657800153E-2</v>
      </c>
      <c r="BB122" s="4">
        <f t="shared" si="60"/>
        <v>4.3134435657800153E-2</v>
      </c>
      <c r="BC122" s="4">
        <f t="shared" si="61"/>
        <v>4.3134435657800153E-2</v>
      </c>
      <c r="BD122" s="4">
        <f t="shared" si="62"/>
        <v>0.04</v>
      </c>
      <c r="BE122" s="4">
        <f t="shared" si="63"/>
        <v>4.3134435657800153E-2</v>
      </c>
      <c r="BF122" s="4">
        <f t="shared" si="64"/>
        <v>0.04</v>
      </c>
      <c r="BG122" s="4">
        <f t="shared" si="65"/>
        <v>4.5889101338432117E-2</v>
      </c>
      <c r="BH122" s="4">
        <f t="shared" si="66"/>
        <v>4.145077720207254E-2</v>
      </c>
      <c r="BI122" s="4">
        <f t="shared" si="67"/>
        <v>4.3134435657800153E-2</v>
      </c>
      <c r="BJ122" s="4">
        <f t="shared" si="68"/>
        <v>4.3134435657800153E-2</v>
      </c>
      <c r="BK122" s="4">
        <f t="shared" si="69"/>
        <v>4.3134435657800153E-2</v>
      </c>
      <c r="BM122" s="11">
        <f t="shared" si="41"/>
        <v>4.3416059321718985E-2</v>
      </c>
    </row>
    <row r="123" spans="2:65">
      <c r="B123" s="2" t="str">
        <f t="shared" si="74"/>
        <v>IRTEQ</v>
      </c>
      <c r="C123" s="14">
        <f>1/AA99</f>
        <v>0.25</v>
      </c>
      <c r="D123" s="14">
        <f>1/AA100</f>
        <v>0.25</v>
      </c>
      <c r="E123" s="14">
        <f>1/AA101</f>
        <v>0.25</v>
      </c>
      <c r="F123" s="14">
        <f>1/AA102</f>
        <v>0.25</v>
      </c>
      <c r="G123" s="14">
        <f>1/AA103</f>
        <v>0.25</v>
      </c>
      <c r="H123" s="14">
        <f>1/AA104</f>
        <v>0.25</v>
      </c>
      <c r="I123" s="14">
        <f>1/AA105</f>
        <v>0.25</v>
      </c>
      <c r="J123" s="14">
        <f>1/AA106</f>
        <v>0.2</v>
      </c>
      <c r="K123" s="14">
        <f>1/AA107</f>
        <v>0.25</v>
      </c>
      <c r="L123" s="14">
        <f>1/AA108</f>
        <v>0.25</v>
      </c>
      <c r="M123" s="14">
        <f>1/AA109</f>
        <v>0.2</v>
      </c>
      <c r="N123" s="14">
        <f>1/AA110</f>
        <v>0.2</v>
      </c>
      <c r="O123" s="14">
        <f>1/AA111</f>
        <v>0.16666666666666666</v>
      </c>
      <c r="P123" s="14">
        <f>1/AA112</f>
        <v>0.2</v>
      </c>
      <c r="Q123" s="14">
        <f>1/AA113</f>
        <v>0.2</v>
      </c>
      <c r="R123" s="14">
        <f>1/AA114</f>
        <v>0.33333333333333331</v>
      </c>
      <c r="S123" s="14">
        <f>1/AA115</f>
        <v>1</v>
      </c>
      <c r="T123" s="14">
        <f>1/AA116</f>
        <v>0.2</v>
      </c>
      <c r="U123" s="14">
        <f>1/AA117</f>
        <v>0.16666666666666666</v>
      </c>
      <c r="V123" s="14">
        <f>1/AA118</f>
        <v>0.2</v>
      </c>
      <c r="W123" s="14">
        <f>1/AA119</f>
        <v>0.2</v>
      </c>
      <c r="X123" s="14">
        <f>1/AA120</f>
        <v>0.2</v>
      </c>
      <c r="Y123" s="14">
        <f>1/AA121</f>
        <v>1</v>
      </c>
      <c r="Z123" s="14">
        <f>1/AA122</f>
        <v>0.2</v>
      </c>
      <c r="AA123" s="22">
        <v>1</v>
      </c>
      <c r="AB123">
        <v>0.25</v>
      </c>
      <c r="AC123">
        <v>0.5</v>
      </c>
      <c r="AD123">
        <v>0.2</v>
      </c>
      <c r="AE123">
        <v>0.2</v>
      </c>
      <c r="AF123">
        <v>0.2</v>
      </c>
      <c r="AH123" s="4">
        <f t="shared" si="71"/>
        <v>5.7361376673040147E-3</v>
      </c>
      <c r="AI123" s="4">
        <f t="shared" si="72"/>
        <v>5.7361376673040147E-3</v>
      </c>
      <c r="AJ123" s="4">
        <f t="shared" si="73"/>
        <v>5.7361376673040147E-3</v>
      </c>
      <c r="AK123" s="4">
        <f t="shared" si="43"/>
        <v>5.7361376673040147E-3</v>
      </c>
      <c r="AL123" s="4">
        <f t="shared" si="44"/>
        <v>5.7361376673040147E-3</v>
      </c>
      <c r="AM123" s="4">
        <f t="shared" si="45"/>
        <v>5.7361376673040147E-3</v>
      </c>
      <c r="AN123" s="4">
        <f t="shared" si="46"/>
        <v>5.7361376673040147E-3</v>
      </c>
      <c r="AO123" s="4">
        <f t="shared" si="47"/>
        <v>8.62688713156003E-3</v>
      </c>
      <c r="AP123" s="4">
        <f t="shared" si="48"/>
        <v>5.7361376673040147E-3</v>
      </c>
      <c r="AQ123" s="4">
        <f t="shared" si="49"/>
        <v>5.7361376673040147E-3</v>
      </c>
      <c r="AR123" s="4">
        <f t="shared" si="50"/>
        <v>8.62688713156003E-3</v>
      </c>
      <c r="AS123" s="4">
        <f t="shared" si="51"/>
        <v>8.62688713156003E-3</v>
      </c>
      <c r="AT123" s="4">
        <f t="shared" si="52"/>
        <v>1.3037809647979138E-2</v>
      </c>
      <c r="AU123" s="4">
        <f t="shared" si="53"/>
        <v>8.62688713156003E-3</v>
      </c>
      <c r="AV123" s="4">
        <f t="shared" si="54"/>
        <v>8.62688713156003E-3</v>
      </c>
      <c r="AW123" s="4">
        <f t="shared" si="55"/>
        <v>4.7961630695443642E-3</v>
      </c>
      <c r="AX123" s="4">
        <f t="shared" si="56"/>
        <v>8.0000000000000002E-3</v>
      </c>
      <c r="AY123" s="4">
        <f t="shared" si="57"/>
        <v>8.62688713156003E-3</v>
      </c>
      <c r="AZ123" s="4">
        <f t="shared" si="58"/>
        <v>1.3037809647979138E-2</v>
      </c>
      <c r="BA123" s="4">
        <f t="shared" si="59"/>
        <v>8.62688713156003E-3</v>
      </c>
      <c r="BB123" s="4">
        <f t="shared" si="60"/>
        <v>8.62688713156003E-3</v>
      </c>
      <c r="BC123" s="4">
        <f t="shared" si="61"/>
        <v>8.62688713156003E-3</v>
      </c>
      <c r="BD123" s="4">
        <f t="shared" si="62"/>
        <v>8.0000000000000002E-3</v>
      </c>
      <c r="BE123" s="4">
        <f t="shared" si="63"/>
        <v>8.62688713156003E-3</v>
      </c>
      <c r="BF123" s="4">
        <f t="shared" si="64"/>
        <v>8.0000000000000002E-3</v>
      </c>
      <c r="BG123" s="4">
        <f t="shared" si="65"/>
        <v>5.7361376673040147E-3</v>
      </c>
      <c r="BH123" s="4">
        <f t="shared" si="66"/>
        <v>5.1813471502590676E-3</v>
      </c>
      <c r="BI123" s="4">
        <f t="shared" si="67"/>
        <v>8.62688713156003E-3</v>
      </c>
      <c r="BJ123" s="4">
        <f t="shared" si="68"/>
        <v>8.62688713156003E-3</v>
      </c>
      <c r="BK123" s="4">
        <f t="shared" si="69"/>
        <v>8.62688713156003E-3</v>
      </c>
      <c r="BM123" s="11">
        <f t="shared" si="41"/>
        <v>7.6521346299694105E-3</v>
      </c>
    </row>
    <row r="124" spans="2:65">
      <c r="B124" s="2" t="str">
        <f t="shared" si="74"/>
        <v>PARAM</v>
      </c>
      <c r="C124" s="14">
        <f>1/AB99</f>
        <v>1</v>
      </c>
      <c r="D124" s="14">
        <f>1/AB100</f>
        <v>1</v>
      </c>
      <c r="E124" s="14">
        <f>1/AB101</f>
        <v>1</v>
      </c>
      <c r="F124" s="14">
        <f>1/AB102</f>
        <v>1</v>
      </c>
      <c r="G124" s="14">
        <f>1/AB103</f>
        <v>1</v>
      </c>
      <c r="H124" s="14">
        <f>1/AB104</f>
        <v>1</v>
      </c>
      <c r="I124" s="14">
        <f>1/AB105</f>
        <v>1</v>
      </c>
      <c r="J124" s="14">
        <f>1/AB106</f>
        <v>0.5</v>
      </c>
      <c r="K124" s="14">
        <f>1/AB107</f>
        <v>1</v>
      </c>
      <c r="L124" s="14">
        <f>1/AB108</f>
        <v>1</v>
      </c>
      <c r="M124" s="14">
        <f>1/AB109</f>
        <v>0.5</v>
      </c>
      <c r="N124" s="14">
        <f>1/AB110</f>
        <v>0.5</v>
      </c>
      <c r="O124" s="14">
        <f>1/AB111</f>
        <v>0.33333333333333331</v>
      </c>
      <c r="P124" s="14">
        <f>1/AB112</f>
        <v>0.5</v>
      </c>
      <c r="Q124" s="14">
        <f>1/AB113</f>
        <v>0.5</v>
      </c>
      <c r="R124" s="14">
        <f>1/AB114</f>
        <v>2</v>
      </c>
      <c r="S124" s="14">
        <f>1/AB115</f>
        <v>4</v>
      </c>
      <c r="T124" s="14">
        <f>1/AB116</f>
        <v>0.5</v>
      </c>
      <c r="U124" s="14">
        <f>1/AB117</f>
        <v>0.33333333333333331</v>
      </c>
      <c r="V124" s="14">
        <f>1/AB118</f>
        <v>0.5</v>
      </c>
      <c r="W124" s="14">
        <f>1/AB119</f>
        <v>0.5</v>
      </c>
      <c r="X124" s="14">
        <f>1/AB120</f>
        <v>0.5</v>
      </c>
      <c r="Y124" s="14">
        <f>1/AB121</f>
        <v>4</v>
      </c>
      <c r="Z124" s="14">
        <f>1/AB122</f>
        <v>0.5</v>
      </c>
      <c r="AA124" s="14">
        <f>1/AB123</f>
        <v>4</v>
      </c>
      <c r="AB124" s="22">
        <v>1</v>
      </c>
      <c r="AC124">
        <v>3</v>
      </c>
      <c r="AD124">
        <v>0.5</v>
      </c>
      <c r="AE124">
        <v>0.5</v>
      </c>
      <c r="AF124">
        <v>0.5</v>
      </c>
      <c r="AH124" s="4">
        <f t="shared" si="71"/>
        <v>2.2944550669216059E-2</v>
      </c>
      <c r="AI124" s="4">
        <f t="shared" si="72"/>
        <v>2.2944550669216059E-2</v>
      </c>
      <c r="AJ124" s="4">
        <f t="shared" si="73"/>
        <v>2.2944550669216059E-2</v>
      </c>
      <c r="AK124" s="4">
        <f t="shared" si="43"/>
        <v>2.2944550669216059E-2</v>
      </c>
      <c r="AL124" s="4">
        <f t="shared" si="44"/>
        <v>2.2944550669216059E-2</v>
      </c>
      <c r="AM124" s="4">
        <f t="shared" si="45"/>
        <v>2.2944550669216059E-2</v>
      </c>
      <c r="AN124" s="4">
        <f t="shared" si="46"/>
        <v>2.2944550669216059E-2</v>
      </c>
      <c r="AO124" s="4">
        <f t="shared" si="47"/>
        <v>2.1567217828900077E-2</v>
      </c>
      <c r="AP124" s="4">
        <f t="shared" si="48"/>
        <v>2.2944550669216059E-2</v>
      </c>
      <c r="AQ124" s="4">
        <f t="shared" si="49"/>
        <v>2.2944550669216059E-2</v>
      </c>
      <c r="AR124" s="4">
        <f t="shared" si="50"/>
        <v>2.1567217828900077E-2</v>
      </c>
      <c r="AS124" s="4">
        <f t="shared" si="51"/>
        <v>2.1567217828900077E-2</v>
      </c>
      <c r="AT124" s="4">
        <f t="shared" si="52"/>
        <v>2.6075619295958277E-2</v>
      </c>
      <c r="AU124" s="4">
        <f t="shared" si="53"/>
        <v>2.1567217828900077E-2</v>
      </c>
      <c r="AV124" s="4">
        <f t="shared" si="54"/>
        <v>2.1567217828900077E-2</v>
      </c>
      <c r="AW124" s="4">
        <f t="shared" si="55"/>
        <v>2.8776978417266189E-2</v>
      </c>
      <c r="AX124" s="4">
        <f t="shared" si="56"/>
        <v>3.2000000000000001E-2</v>
      </c>
      <c r="AY124" s="4">
        <f t="shared" si="57"/>
        <v>2.1567217828900077E-2</v>
      </c>
      <c r="AZ124" s="4">
        <f t="shared" si="58"/>
        <v>2.6075619295958277E-2</v>
      </c>
      <c r="BA124" s="4">
        <f t="shared" si="59"/>
        <v>2.1567217828900077E-2</v>
      </c>
      <c r="BB124" s="4">
        <f t="shared" si="60"/>
        <v>2.1567217828900077E-2</v>
      </c>
      <c r="BC124" s="4">
        <f t="shared" si="61"/>
        <v>2.1567217828900077E-2</v>
      </c>
      <c r="BD124" s="4">
        <f t="shared" si="62"/>
        <v>3.2000000000000001E-2</v>
      </c>
      <c r="BE124" s="4">
        <f t="shared" si="63"/>
        <v>2.1567217828900077E-2</v>
      </c>
      <c r="BF124" s="4">
        <f t="shared" si="64"/>
        <v>3.2000000000000001E-2</v>
      </c>
      <c r="BG124" s="4">
        <f t="shared" si="65"/>
        <v>2.2944550669216059E-2</v>
      </c>
      <c r="BH124" s="4">
        <f t="shared" si="66"/>
        <v>3.1088082901554404E-2</v>
      </c>
      <c r="BI124" s="4">
        <f t="shared" si="67"/>
        <v>2.1567217828900077E-2</v>
      </c>
      <c r="BJ124" s="4">
        <f t="shared" si="68"/>
        <v>2.1567217828900077E-2</v>
      </c>
      <c r="BK124" s="4">
        <f t="shared" si="69"/>
        <v>2.1567217828900077E-2</v>
      </c>
      <c r="BM124" s="11">
        <f t="shared" si="41"/>
        <v>2.3927854612619957E-2</v>
      </c>
    </row>
    <row r="125" spans="2:65">
      <c r="B125" s="2" t="str">
        <f t="shared" si="74"/>
        <v>IATA</v>
      </c>
      <c r="C125" s="14">
        <f>1/AC99</f>
        <v>0.33333333333333331</v>
      </c>
      <c r="D125" s="14">
        <f>1/AC100</f>
        <v>0.33333333333333331</v>
      </c>
      <c r="E125" s="14">
        <f>1/AC101</f>
        <v>0.33333333333333331</v>
      </c>
      <c r="F125" s="14">
        <f>1/AC102</f>
        <v>0.33333333333333331</v>
      </c>
      <c r="G125" s="14">
        <f>1/AC103</f>
        <v>0.33333333333333331</v>
      </c>
      <c r="H125" s="14">
        <f>1/AC104</f>
        <v>0.33333333333333331</v>
      </c>
      <c r="I125" s="14">
        <f>1/AC105</f>
        <v>0.33333333333333331</v>
      </c>
      <c r="J125" s="14">
        <f>1/AC106</f>
        <v>0.25</v>
      </c>
      <c r="K125" s="14">
        <f>1/AC107</f>
        <v>0.33333333333333331</v>
      </c>
      <c r="L125" s="14">
        <f>1/AC108</f>
        <v>0.33333333333333331</v>
      </c>
      <c r="M125" s="14">
        <f>1/AC109</f>
        <v>0.25</v>
      </c>
      <c r="N125" s="14">
        <f>1/AC110</f>
        <v>0.25</v>
      </c>
      <c r="O125" s="14">
        <f>1/AC111</f>
        <v>0.2</v>
      </c>
      <c r="P125" s="14">
        <f>1/AC112</f>
        <v>0.25</v>
      </c>
      <c r="Q125" s="14">
        <f>1/AC113</f>
        <v>0.25</v>
      </c>
      <c r="R125" s="14">
        <f>1/AC114</f>
        <v>0.5</v>
      </c>
      <c r="S125" s="14">
        <f>1/AC115</f>
        <v>2</v>
      </c>
      <c r="T125" s="14">
        <f>1/AC116</f>
        <v>0.25</v>
      </c>
      <c r="U125" s="14">
        <f>1/AC117</f>
        <v>0.2</v>
      </c>
      <c r="V125" s="14">
        <f>1/AC118</f>
        <v>0.25</v>
      </c>
      <c r="W125" s="14">
        <f>1/AC119</f>
        <v>0.25</v>
      </c>
      <c r="X125" s="14">
        <f>1/AC120</f>
        <v>0.25</v>
      </c>
      <c r="Y125" s="14">
        <f>1/AC121</f>
        <v>2</v>
      </c>
      <c r="Z125" s="14">
        <f>1/AC122</f>
        <v>0.25</v>
      </c>
      <c r="AA125" s="14">
        <f>1/AC123</f>
        <v>2</v>
      </c>
      <c r="AB125" s="14">
        <f>1/AC124</f>
        <v>0.33333333333333331</v>
      </c>
      <c r="AC125" s="22">
        <v>1</v>
      </c>
      <c r="AD125">
        <v>0.25</v>
      </c>
      <c r="AE125">
        <v>0.25</v>
      </c>
      <c r="AF125">
        <v>0.25</v>
      </c>
      <c r="AH125" s="4">
        <f t="shared" si="71"/>
        <v>7.6481835564053526E-3</v>
      </c>
      <c r="AI125" s="4">
        <f t="shared" si="72"/>
        <v>7.6481835564053526E-3</v>
      </c>
      <c r="AJ125" s="4">
        <f t="shared" si="73"/>
        <v>7.6481835564053526E-3</v>
      </c>
      <c r="AK125" s="4">
        <f t="shared" si="43"/>
        <v>7.6481835564053526E-3</v>
      </c>
      <c r="AL125" s="4">
        <f t="shared" si="44"/>
        <v>7.6481835564053526E-3</v>
      </c>
      <c r="AM125" s="4">
        <f t="shared" si="45"/>
        <v>7.6481835564053526E-3</v>
      </c>
      <c r="AN125" s="4">
        <f t="shared" si="46"/>
        <v>7.6481835564053526E-3</v>
      </c>
      <c r="AO125" s="4">
        <f t="shared" si="47"/>
        <v>1.0783608914450038E-2</v>
      </c>
      <c r="AP125" s="4">
        <f t="shared" si="48"/>
        <v>7.6481835564053526E-3</v>
      </c>
      <c r="AQ125" s="4">
        <f t="shared" si="49"/>
        <v>7.6481835564053526E-3</v>
      </c>
      <c r="AR125" s="4">
        <f t="shared" si="50"/>
        <v>1.0783608914450038E-2</v>
      </c>
      <c r="AS125" s="4">
        <f t="shared" si="51"/>
        <v>1.0783608914450038E-2</v>
      </c>
      <c r="AT125" s="4">
        <f t="shared" si="52"/>
        <v>1.5645371577574969E-2</v>
      </c>
      <c r="AU125" s="4">
        <f t="shared" si="53"/>
        <v>1.0783608914450038E-2</v>
      </c>
      <c r="AV125" s="4">
        <f t="shared" si="54"/>
        <v>1.0783608914450038E-2</v>
      </c>
      <c r="AW125" s="4">
        <f t="shared" si="55"/>
        <v>7.1942446043165471E-3</v>
      </c>
      <c r="AX125" s="4">
        <f t="shared" si="56"/>
        <v>1.6E-2</v>
      </c>
      <c r="AY125" s="4">
        <f t="shared" si="57"/>
        <v>1.0783608914450038E-2</v>
      </c>
      <c r="AZ125" s="4">
        <f t="shared" si="58"/>
        <v>1.5645371577574969E-2</v>
      </c>
      <c r="BA125" s="4">
        <f t="shared" si="59"/>
        <v>1.0783608914450038E-2</v>
      </c>
      <c r="BB125" s="4">
        <f t="shared" si="60"/>
        <v>1.0783608914450038E-2</v>
      </c>
      <c r="BC125" s="4">
        <f t="shared" si="61"/>
        <v>1.0783608914450038E-2</v>
      </c>
      <c r="BD125" s="4">
        <f t="shared" si="62"/>
        <v>1.6E-2</v>
      </c>
      <c r="BE125" s="4">
        <f t="shared" si="63"/>
        <v>1.0783608914450038E-2</v>
      </c>
      <c r="BF125" s="4">
        <f t="shared" si="64"/>
        <v>1.6E-2</v>
      </c>
      <c r="BG125" s="4">
        <f t="shared" si="65"/>
        <v>7.6481835564053526E-3</v>
      </c>
      <c r="BH125" s="4">
        <f t="shared" si="66"/>
        <v>1.0362694300518135E-2</v>
      </c>
      <c r="BI125" s="4">
        <f t="shared" si="67"/>
        <v>1.0783608914450038E-2</v>
      </c>
      <c r="BJ125" s="4">
        <f t="shared" si="68"/>
        <v>1.0783608914450038E-2</v>
      </c>
      <c r="BK125" s="4">
        <f t="shared" si="69"/>
        <v>1.0783608914450038E-2</v>
      </c>
      <c r="BM125" s="11">
        <f t="shared" si="41"/>
        <v>1.0450547783729619E-2</v>
      </c>
    </row>
    <row r="126" spans="2:65">
      <c r="B126" s="2" t="str">
        <f t="shared" si="74"/>
        <v>MINISTEP</v>
      </c>
      <c r="C126" s="14">
        <f>1/AD99</f>
        <v>2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2</v>
      </c>
      <c r="I126" s="14">
        <f>1/AD105</f>
        <v>2</v>
      </c>
      <c r="J126" s="14">
        <f>1/AD106</f>
        <v>1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1</v>
      </c>
      <c r="O126" s="14">
        <f>1/AD111</f>
        <v>0.5</v>
      </c>
      <c r="P126" s="14">
        <f>1/AD112</f>
        <v>1</v>
      </c>
      <c r="Q126" s="14">
        <f>1/AD113</f>
        <v>1</v>
      </c>
      <c r="R126" s="14">
        <f>1/AD114</f>
        <v>3</v>
      </c>
      <c r="S126" s="14">
        <f>1/AD115</f>
        <v>5</v>
      </c>
      <c r="T126" s="14">
        <f>1/AD116</f>
        <v>1</v>
      </c>
      <c r="U126" s="14">
        <f>1/AD117</f>
        <v>0.5</v>
      </c>
      <c r="V126" s="14">
        <f>1/AD118</f>
        <v>1</v>
      </c>
      <c r="W126" s="14">
        <f>1/AD119</f>
        <v>1</v>
      </c>
      <c r="X126" s="14">
        <f>1/AD120</f>
        <v>1</v>
      </c>
      <c r="Y126" s="14">
        <f>1/AD121</f>
        <v>5</v>
      </c>
      <c r="Z126" s="14">
        <f>1/AD122</f>
        <v>1</v>
      </c>
      <c r="AA126" s="14">
        <f>1/AD123</f>
        <v>5</v>
      </c>
      <c r="AB126" s="14">
        <f>1/AD124</f>
        <v>2</v>
      </c>
      <c r="AC126" s="14">
        <f>1/AD125</f>
        <v>4</v>
      </c>
      <c r="AD126" s="22">
        <v>1</v>
      </c>
      <c r="AE126">
        <v>1</v>
      </c>
      <c r="AF126">
        <v>1</v>
      </c>
      <c r="AH126" s="4">
        <f t="shared" si="71"/>
        <v>4.5889101338432117E-2</v>
      </c>
      <c r="AI126" s="4">
        <f t="shared" si="72"/>
        <v>4.5889101338432117E-2</v>
      </c>
      <c r="AJ126" s="4">
        <f t="shared" si="73"/>
        <v>4.5889101338432117E-2</v>
      </c>
      <c r="AK126" s="4">
        <f t="shared" si="43"/>
        <v>4.5889101338432117E-2</v>
      </c>
      <c r="AL126" s="4">
        <f t="shared" si="44"/>
        <v>4.5889101338432117E-2</v>
      </c>
      <c r="AM126" s="4">
        <f t="shared" si="45"/>
        <v>4.5889101338432117E-2</v>
      </c>
      <c r="AN126" s="4">
        <f t="shared" si="46"/>
        <v>4.5889101338432117E-2</v>
      </c>
      <c r="AO126" s="4">
        <f t="shared" si="47"/>
        <v>4.3134435657800153E-2</v>
      </c>
      <c r="AP126" s="4">
        <f t="shared" si="48"/>
        <v>4.5889101338432117E-2</v>
      </c>
      <c r="AQ126" s="4">
        <f t="shared" si="49"/>
        <v>4.5889101338432117E-2</v>
      </c>
      <c r="AR126" s="4">
        <f t="shared" si="50"/>
        <v>4.3134435657800153E-2</v>
      </c>
      <c r="AS126" s="4">
        <f t="shared" si="51"/>
        <v>4.3134435657800153E-2</v>
      </c>
      <c r="AT126" s="4">
        <f t="shared" si="52"/>
        <v>3.911342894393742E-2</v>
      </c>
      <c r="AU126" s="4">
        <f t="shared" si="53"/>
        <v>4.3134435657800153E-2</v>
      </c>
      <c r="AV126" s="4">
        <f t="shared" si="54"/>
        <v>4.3134435657800153E-2</v>
      </c>
      <c r="AW126" s="4">
        <f t="shared" si="55"/>
        <v>4.3165467625899283E-2</v>
      </c>
      <c r="AX126" s="4">
        <f t="shared" si="56"/>
        <v>0.04</v>
      </c>
      <c r="AY126" s="4">
        <f t="shared" si="57"/>
        <v>4.3134435657800153E-2</v>
      </c>
      <c r="AZ126" s="4">
        <f t="shared" si="58"/>
        <v>3.911342894393742E-2</v>
      </c>
      <c r="BA126" s="4">
        <f t="shared" si="59"/>
        <v>4.3134435657800153E-2</v>
      </c>
      <c r="BB126" s="4">
        <f t="shared" si="60"/>
        <v>4.3134435657800153E-2</v>
      </c>
      <c r="BC126" s="4">
        <f t="shared" si="61"/>
        <v>4.3134435657800153E-2</v>
      </c>
      <c r="BD126" s="4">
        <f t="shared" si="62"/>
        <v>0.04</v>
      </c>
      <c r="BE126" s="4">
        <f t="shared" si="63"/>
        <v>4.3134435657800153E-2</v>
      </c>
      <c r="BF126" s="4">
        <f t="shared" si="64"/>
        <v>0.04</v>
      </c>
      <c r="BG126" s="4">
        <f t="shared" si="65"/>
        <v>4.5889101338432117E-2</v>
      </c>
      <c r="BH126" s="4">
        <f t="shared" si="66"/>
        <v>4.145077720207254E-2</v>
      </c>
      <c r="BI126" s="4">
        <f t="shared" si="67"/>
        <v>4.3134435657800153E-2</v>
      </c>
      <c r="BJ126" s="4">
        <f t="shared" si="68"/>
        <v>4.3134435657800153E-2</v>
      </c>
      <c r="BK126" s="4">
        <f t="shared" si="69"/>
        <v>4.3134435657800153E-2</v>
      </c>
      <c r="BM126" s="11">
        <f t="shared" si="41"/>
        <v>4.3416059321718985E-2</v>
      </c>
    </row>
    <row r="127" spans="2:65">
      <c r="B127" s="2" t="str">
        <f t="shared" si="74"/>
        <v>MINIFAC</v>
      </c>
      <c r="C127" s="14">
        <f>1/AE99</f>
        <v>2</v>
      </c>
      <c r="D127" s="14">
        <f>1/AE100</f>
        <v>2</v>
      </c>
      <c r="E127" s="14">
        <f>1/AE101</f>
        <v>2</v>
      </c>
      <c r="F127" s="14">
        <f>1/AE102</f>
        <v>2</v>
      </c>
      <c r="G127" s="14">
        <f>1/AE103</f>
        <v>2</v>
      </c>
      <c r="H127" s="14">
        <f>1/AE104</f>
        <v>2</v>
      </c>
      <c r="I127" s="14">
        <f>1/AE105</f>
        <v>2</v>
      </c>
      <c r="J127" s="14">
        <f>1/AE106</f>
        <v>1</v>
      </c>
      <c r="K127" s="14">
        <f>1/AE107</f>
        <v>2</v>
      </c>
      <c r="L127" s="14">
        <f>1/AE108</f>
        <v>2</v>
      </c>
      <c r="M127" s="14">
        <f>1/AE109</f>
        <v>1</v>
      </c>
      <c r="N127" s="14">
        <f>1/AE110</f>
        <v>1</v>
      </c>
      <c r="O127" s="14">
        <f>1/AE111</f>
        <v>0.5</v>
      </c>
      <c r="P127" s="14">
        <f>1/AE112</f>
        <v>1</v>
      </c>
      <c r="Q127" s="14">
        <f>1/AE113</f>
        <v>1</v>
      </c>
      <c r="R127" s="14">
        <f>1/AE114</f>
        <v>3</v>
      </c>
      <c r="S127" s="14">
        <f>1/AE115</f>
        <v>5</v>
      </c>
      <c r="T127" s="14">
        <f>1/AE116</f>
        <v>1</v>
      </c>
      <c r="U127" s="14">
        <f>1/AE117</f>
        <v>0.5</v>
      </c>
      <c r="V127" s="14">
        <f>1/AE118</f>
        <v>1</v>
      </c>
      <c r="W127" s="14">
        <f>1/AE119</f>
        <v>1</v>
      </c>
      <c r="X127" s="14">
        <f>1/AE120</f>
        <v>1</v>
      </c>
      <c r="Y127" s="14">
        <f>1/AE121</f>
        <v>5</v>
      </c>
      <c r="Z127" s="14">
        <f>1/AE122</f>
        <v>1</v>
      </c>
      <c r="AA127" s="14">
        <f>1/AE123</f>
        <v>5</v>
      </c>
      <c r="AB127" s="14">
        <f>1/AE124</f>
        <v>2</v>
      </c>
      <c r="AC127" s="14">
        <f>1/AE125</f>
        <v>4</v>
      </c>
      <c r="AD127" s="14">
        <f>1/AE126</f>
        <v>1</v>
      </c>
      <c r="AE127" s="22">
        <v>1</v>
      </c>
      <c r="AF127">
        <v>1</v>
      </c>
      <c r="AH127" s="4">
        <f t="shared" si="71"/>
        <v>4.5889101338432117E-2</v>
      </c>
      <c r="AI127" s="4">
        <f t="shared" si="72"/>
        <v>4.5889101338432117E-2</v>
      </c>
      <c r="AJ127" s="4">
        <f t="shared" si="73"/>
        <v>4.5889101338432117E-2</v>
      </c>
      <c r="AK127" s="4">
        <f t="shared" si="43"/>
        <v>4.5889101338432117E-2</v>
      </c>
      <c r="AL127" s="4">
        <f t="shared" si="44"/>
        <v>4.5889101338432117E-2</v>
      </c>
      <c r="AM127" s="4">
        <f t="shared" si="45"/>
        <v>4.5889101338432117E-2</v>
      </c>
      <c r="AN127" s="4">
        <f t="shared" si="46"/>
        <v>4.5889101338432117E-2</v>
      </c>
      <c r="AO127" s="4">
        <f t="shared" si="47"/>
        <v>4.3134435657800153E-2</v>
      </c>
      <c r="AP127" s="4">
        <f t="shared" si="48"/>
        <v>4.5889101338432117E-2</v>
      </c>
      <c r="AQ127" s="4">
        <f t="shared" si="49"/>
        <v>4.5889101338432117E-2</v>
      </c>
      <c r="AR127" s="4">
        <f t="shared" si="50"/>
        <v>4.3134435657800153E-2</v>
      </c>
      <c r="AS127" s="4">
        <f t="shared" si="51"/>
        <v>4.3134435657800153E-2</v>
      </c>
      <c r="AT127" s="4">
        <f t="shared" si="52"/>
        <v>3.911342894393742E-2</v>
      </c>
      <c r="AU127" s="4">
        <f t="shared" si="53"/>
        <v>4.3134435657800153E-2</v>
      </c>
      <c r="AV127" s="4">
        <f t="shared" si="54"/>
        <v>4.3134435657800153E-2</v>
      </c>
      <c r="AW127" s="4">
        <f t="shared" si="55"/>
        <v>4.3165467625899283E-2</v>
      </c>
      <c r="AX127" s="4">
        <f t="shared" si="56"/>
        <v>0.04</v>
      </c>
      <c r="AY127" s="4">
        <f t="shared" si="57"/>
        <v>4.3134435657800153E-2</v>
      </c>
      <c r="AZ127" s="4">
        <f t="shared" si="58"/>
        <v>3.911342894393742E-2</v>
      </c>
      <c r="BA127" s="4">
        <f t="shared" si="59"/>
        <v>4.3134435657800153E-2</v>
      </c>
      <c r="BB127" s="4">
        <f t="shared" si="60"/>
        <v>4.3134435657800153E-2</v>
      </c>
      <c r="BC127" s="4">
        <f t="shared" si="61"/>
        <v>4.3134435657800153E-2</v>
      </c>
      <c r="BD127" s="4">
        <f t="shared" si="62"/>
        <v>0.04</v>
      </c>
      <c r="BE127" s="4">
        <f t="shared" si="63"/>
        <v>4.3134435657800153E-2</v>
      </c>
      <c r="BF127" s="4">
        <f t="shared" si="64"/>
        <v>0.04</v>
      </c>
      <c r="BG127" s="4">
        <f t="shared" si="65"/>
        <v>4.5889101338432117E-2</v>
      </c>
      <c r="BH127" s="4">
        <f t="shared" si="66"/>
        <v>4.145077720207254E-2</v>
      </c>
      <c r="BI127" s="4">
        <f t="shared" si="67"/>
        <v>4.3134435657800153E-2</v>
      </c>
      <c r="BJ127" s="4">
        <f t="shared" si="68"/>
        <v>4.3134435657800153E-2</v>
      </c>
      <c r="BK127" s="4">
        <f t="shared" si="69"/>
        <v>4.3134435657800153E-2</v>
      </c>
      <c r="BM127" s="11">
        <f t="shared" si="41"/>
        <v>4.3416059321718985E-2</v>
      </c>
    </row>
    <row r="128" spans="2:65">
      <c r="B128" s="2" t="str">
        <f t="shared" si="74"/>
        <v>flexMIRT</v>
      </c>
      <c r="C128" s="14">
        <f>1/AF99</f>
        <v>2</v>
      </c>
      <c r="D128" s="14">
        <f>1/AF100</f>
        <v>2</v>
      </c>
      <c r="E128" s="14">
        <f>1/AF101</f>
        <v>2</v>
      </c>
      <c r="F128" s="14">
        <f>1/AF102</f>
        <v>2</v>
      </c>
      <c r="G128" s="14">
        <f>1/AF103</f>
        <v>2</v>
      </c>
      <c r="H128" s="14">
        <f>1/AF104</f>
        <v>2</v>
      </c>
      <c r="I128" s="14">
        <f>1/AF105</f>
        <v>2</v>
      </c>
      <c r="J128" s="14">
        <f>1/AF106</f>
        <v>1</v>
      </c>
      <c r="K128" s="14">
        <f>1/AF107</f>
        <v>2</v>
      </c>
      <c r="L128" s="14">
        <f>1/AF108</f>
        <v>2</v>
      </c>
      <c r="M128" s="14">
        <f>1/AF109</f>
        <v>1</v>
      </c>
      <c r="N128" s="14">
        <f>1/AF110</f>
        <v>1</v>
      </c>
      <c r="O128" s="14">
        <f>1/AF111</f>
        <v>0.5</v>
      </c>
      <c r="P128" s="14">
        <f>1/AF112</f>
        <v>1</v>
      </c>
      <c r="Q128" s="14">
        <f>1/AF113</f>
        <v>1</v>
      </c>
      <c r="R128" s="14">
        <f>1/AF114</f>
        <v>3</v>
      </c>
      <c r="S128" s="14">
        <f>1/AF115</f>
        <v>5</v>
      </c>
      <c r="T128" s="14">
        <f>1/AF116</f>
        <v>1</v>
      </c>
      <c r="U128" s="14">
        <f>1/AF117</f>
        <v>0.5</v>
      </c>
      <c r="V128" s="14">
        <f>1/AF118</f>
        <v>1</v>
      </c>
      <c r="W128" s="14">
        <f>1/AF119</f>
        <v>1</v>
      </c>
      <c r="X128" s="14">
        <f>1/AF120</f>
        <v>1</v>
      </c>
      <c r="Y128" s="14">
        <f>1/AF121</f>
        <v>5</v>
      </c>
      <c r="Z128" s="14">
        <f>1/AF122</f>
        <v>1</v>
      </c>
      <c r="AA128" s="14">
        <f>1/AF123</f>
        <v>5</v>
      </c>
      <c r="AB128" s="14">
        <f>1/AF124</f>
        <v>2</v>
      </c>
      <c r="AC128" s="14">
        <f>1/AF125</f>
        <v>4</v>
      </c>
      <c r="AD128" s="14">
        <f>1/AF126</f>
        <v>1</v>
      </c>
      <c r="AE128" s="14">
        <f>1/AF127</f>
        <v>1</v>
      </c>
      <c r="AF128" s="22">
        <v>1</v>
      </c>
      <c r="AH128" s="4">
        <f t="shared" si="71"/>
        <v>4.5889101338432117E-2</v>
      </c>
      <c r="AI128" s="4">
        <f t="shared" si="72"/>
        <v>4.5889101338432117E-2</v>
      </c>
      <c r="AJ128" s="4">
        <f t="shared" si="73"/>
        <v>4.5889101338432117E-2</v>
      </c>
      <c r="AK128" s="4">
        <f t="shared" si="43"/>
        <v>4.5889101338432117E-2</v>
      </c>
      <c r="AL128" s="4">
        <f t="shared" si="44"/>
        <v>4.5889101338432117E-2</v>
      </c>
      <c r="AM128" s="4">
        <f t="shared" si="45"/>
        <v>4.5889101338432117E-2</v>
      </c>
      <c r="AN128" s="4">
        <f t="shared" si="46"/>
        <v>4.5889101338432117E-2</v>
      </c>
      <c r="AO128" s="4">
        <f t="shared" si="47"/>
        <v>4.3134435657800153E-2</v>
      </c>
      <c r="AP128" s="4">
        <f t="shared" si="48"/>
        <v>4.5889101338432117E-2</v>
      </c>
      <c r="AQ128" s="4">
        <f t="shared" si="49"/>
        <v>4.5889101338432117E-2</v>
      </c>
      <c r="AR128" s="4">
        <f t="shared" si="50"/>
        <v>4.3134435657800153E-2</v>
      </c>
      <c r="AS128" s="4">
        <f t="shared" si="51"/>
        <v>4.3134435657800153E-2</v>
      </c>
      <c r="AT128" s="4">
        <f t="shared" si="52"/>
        <v>3.911342894393742E-2</v>
      </c>
      <c r="AU128" s="4">
        <f t="shared" si="53"/>
        <v>4.3134435657800153E-2</v>
      </c>
      <c r="AV128" s="4">
        <f t="shared" si="54"/>
        <v>4.3134435657800153E-2</v>
      </c>
      <c r="AW128" s="4">
        <f t="shared" si="55"/>
        <v>4.3165467625899283E-2</v>
      </c>
      <c r="AX128" s="4">
        <f t="shared" si="56"/>
        <v>0.04</v>
      </c>
      <c r="AY128" s="4">
        <f t="shared" si="57"/>
        <v>4.3134435657800153E-2</v>
      </c>
      <c r="AZ128" s="4">
        <f t="shared" si="58"/>
        <v>3.911342894393742E-2</v>
      </c>
      <c r="BA128" s="4">
        <f t="shared" si="59"/>
        <v>4.3134435657800153E-2</v>
      </c>
      <c r="BB128" s="4">
        <f t="shared" si="60"/>
        <v>4.3134435657800153E-2</v>
      </c>
      <c r="BC128" s="4">
        <f t="shared" si="61"/>
        <v>4.3134435657800153E-2</v>
      </c>
      <c r="BD128" s="4">
        <f t="shared" si="62"/>
        <v>0.04</v>
      </c>
      <c r="BE128" s="4">
        <f t="shared" si="63"/>
        <v>4.3134435657800153E-2</v>
      </c>
      <c r="BF128" s="4">
        <f t="shared" si="64"/>
        <v>0.04</v>
      </c>
      <c r="BG128" s="4">
        <f t="shared" si="65"/>
        <v>4.5889101338432117E-2</v>
      </c>
      <c r="BH128" s="4">
        <f t="shared" si="66"/>
        <v>4.145077720207254E-2</v>
      </c>
      <c r="BI128" s="4">
        <f t="shared" si="67"/>
        <v>4.3134435657800153E-2</v>
      </c>
      <c r="BJ128" s="4">
        <f t="shared" si="68"/>
        <v>4.3134435657800153E-2</v>
      </c>
      <c r="BK128" s="4">
        <f t="shared" si="69"/>
        <v>4.3134435657800153E-2</v>
      </c>
      <c r="BM128" s="11">
        <f t="shared" si="41"/>
        <v>4.3416059321718985E-2</v>
      </c>
    </row>
    <row r="129" spans="2:158">
      <c r="C129" s="7">
        <f>SUM(C99:C128)</f>
        <v>43.583333333333336</v>
      </c>
      <c r="D129" s="7">
        <f t="shared" ref="D129:AF129" si="75">SUM(D99:D128)</f>
        <v>43.583333333333336</v>
      </c>
      <c r="E129" s="7">
        <f t="shared" si="75"/>
        <v>43.583333333333336</v>
      </c>
      <c r="F129" s="7">
        <f t="shared" si="75"/>
        <v>43.583333333333336</v>
      </c>
      <c r="G129" s="7">
        <f t="shared" si="75"/>
        <v>43.583333333333336</v>
      </c>
      <c r="H129" s="7">
        <f t="shared" si="75"/>
        <v>43.583333333333336</v>
      </c>
      <c r="I129" s="7">
        <f t="shared" si="75"/>
        <v>43.583333333333336</v>
      </c>
      <c r="J129" s="7">
        <f t="shared" si="75"/>
        <v>23.18333333333333</v>
      </c>
      <c r="K129" s="7">
        <f t="shared" si="75"/>
        <v>43.583333333333336</v>
      </c>
      <c r="L129" s="7">
        <f t="shared" si="75"/>
        <v>43.583333333333336</v>
      </c>
      <c r="M129" s="7">
        <f t="shared" si="75"/>
        <v>23.18333333333333</v>
      </c>
      <c r="N129" s="7">
        <f t="shared" si="75"/>
        <v>23.18333333333333</v>
      </c>
      <c r="O129" s="7">
        <f t="shared" si="75"/>
        <v>12.783333333333333</v>
      </c>
      <c r="P129" s="7">
        <f t="shared" si="75"/>
        <v>23.18333333333333</v>
      </c>
      <c r="Q129" s="7">
        <f t="shared" si="75"/>
        <v>23.18333333333333</v>
      </c>
      <c r="R129" s="7">
        <f t="shared" si="75"/>
        <v>69.5</v>
      </c>
      <c r="S129" s="7">
        <f t="shared" si="75"/>
        <v>125</v>
      </c>
      <c r="T129" s="7">
        <f t="shared" si="75"/>
        <v>23.18333333333333</v>
      </c>
      <c r="U129" s="7">
        <f t="shared" si="75"/>
        <v>12.783333333333333</v>
      </c>
      <c r="V129" s="7">
        <f t="shared" si="75"/>
        <v>23.18333333333333</v>
      </c>
      <c r="W129" s="7">
        <f t="shared" si="75"/>
        <v>23.18333333333333</v>
      </c>
      <c r="X129" s="7">
        <f t="shared" si="75"/>
        <v>23.18333333333333</v>
      </c>
      <c r="Y129" s="7">
        <f t="shared" si="75"/>
        <v>125</v>
      </c>
      <c r="Z129" s="7">
        <f t="shared" si="75"/>
        <v>23.18333333333333</v>
      </c>
      <c r="AA129" s="7">
        <f t="shared" si="75"/>
        <v>125</v>
      </c>
      <c r="AB129" s="7">
        <f t="shared" si="75"/>
        <v>43.583333333333336</v>
      </c>
      <c r="AC129" s="7">
        <f t="shared" si="75"/>
        <v>96.5</v>
      </c>
      <c r="AD129" s="7">
        <f t="shared" si="75"/>
        <v>23.18333333333333</v>
      </c>
      <c r="AE129" s="7">
        <f t="shared" si="75"/>
        <v>23.18333333333333</v>
      </c>
      <c r="AF129" s="7">
        <f t="shared" si="75"/>
        <v>23.18333333333333</v>
      </c>
      <c r="AH129" s="12">
        <f>SUM(AH99:AH128)</f>
        <v>1</v>
      </c>
      <c r="AI129" s="12">
        <f t="shared" ref="AI129:BK129" si="76">SUM(AI99:AI128)</f>
        <v>1</v>
      </c>
      <c r="AJ129" s="12">
        <f t="shared" si="76"/>
        <v>1</v>
      </c>
      <c r="AK129" s="12">
        <f t="shared" si="76"/>
        <v>1</v>
      </c>
      <c r="AL129" s="12">
        <f t="shared" si="76"/>
        <v>1</v>
      </c>
      <c r="AM129" s="12">
        <f t="shared" si="76"/>
        <v>1</v>
      </c>
      <c r="AN129" s="12">
        <f t="shared" si="76"/>
        <v>1</v>
      </c>
      <c r="AO129" s="12">
        <f t="shared" si="76"/>
        <v>1.0000000000000004</v>
      </c>
      <c r="AP129" s="12">
        <f t="shared" si="76"/>
        <v>1</v>
      </c>
      <c r="AQ129" s="12">
        <f t="shared" si="76"/>
        <v>1</v>
      </c>
      <c r="AR129" s="12">
        <f t="shared" si="76"/>
        <v>1.0000000000000004</v>
      </c>
      <c r="AS129" s="12">
        <f t="shared" si="76"/>
        <v>1.0000000000000004</v>
      </c>
      <c r="AT129" s="12">
        <f t="shared" si="76"/>
        <v>1.0000000000000002</v>
      </c>
      <c r="AU129" s="12">
        <f t="shared" si="76"/>
        <v>1.0000000000000004</v>
      </c>
      <c r="AV129" s="12">
        <f t="shared" si="76"/>
        <v>1.0000000000000004</v>
      </c>
      <c r="AW129" s="12">
        <f t="shared" si="76"/>
        <v>0.99999999999999956</v>
      </c>
      <c r="AX129" s="12">
        <f t="shared" si="76"/>
        <v>1.0000000000000004</v>
      </c>
      <c r="AY129" s="12">
        <f t="shared" si="76"/>
        <v>1.0000000000000004</v>
      </c>
      <c r="AZ129" s="12">
        <f t="shared" si="76"/>
        <v>1.0000000000000002</v>
      </c>
      <c r="BA129" s="12">
        <f t="shared" si="76"/>
        <v>1.0000000000000004</v>
      </c>
      <c r="BB129" s="12">
        <f t="shared" si="76"/>
        <v>1.0000000000000004</v>
      </c>
      <c r="BC129" s="12">
        <f t="shared" si="76"/>
        <v>1.0000000000000004</v>
      </c>
      <c r="BD129" s="12">
        <f t="shared" si="76"/>
        <v>1.0000000000000004</v>
      </c>
      <c r="BE129" s="12">
        <f t="shared" si="76"/>
        <v>1.0000000000000004</v>
      </c>
      <c r="BF129" s="12">
        <f t="shared" si="76"/>
        <v>1.0000000000000004</v>
      </c>
      <c r="BG129" s="12">
        <f t="shared" si="76"/>
        <v>1</v>
      </c>
      <c r="BH129" s="12">
        <f t="shared" si="76"/>
        <v>1.0000000000000002</v>
      </c>
      <c r="BI129" s="12">
        <f t="shared" si="76"/>
        <v>1.0000000000000004</v>
      </c>
      <c r="BJ129" s="12">
        <f t="shared" si="76"/>
        <v>1.0000000000000004</v>
      </c>
      <c r="BK129" s="12">
        <f t="shared" si="76"/>
        <v>1.0000000000000004</v>
      </c>
      <c r="BM129" s="5">
        <f>SUM(BM99:BM128)</f>
        <v>1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38" t="str">
        <f>$B$2</f>
        <v>eRm</v>
      </c>
      <c r="D132" s="38" t="str">
        <f>$B$3</f>
        <v>Psych</v>
      </c>
      <c r="E132" s="38" t="str">
        <f>$B$4</f>
        <v>mixRasch</v>
      </c>
      <c r="F132" s="38" t="str">
        <f>$B$5</f>
        <v>irr</v>
      </c>
      <c r="G132" s="38" t="str">
        <f>$B$6</f>
        <v>nFactors</v>
      </c>
      <c r="H132" s="38" t="str">
        <f>$B$7</f>
        <v>coda</v>
      </c>
      <c r="I132" s="38" t="str">
        <f>$B$8</f>
        <v>VGAM</v>
      </c>
      <c r="J132" s="38" t="str">
        <f>$B$9</f>
        <v>TAM</v>
      </c>
      <c r="K132" s="38" t="str">
        <f>$B$10</f>
        <v>psychometric</v>
      </c>
      <c r="L132" s="38" t="str">
        <f>$B$11</f>
        <v>ltm</v>
      </c>
      <c r="M132" s="38" t="str">
        <f>$B$12</f>
        <v>anacor</v>
      </c>
      <c r="N132" s="38" t="str">
        <f>$B$13</f>
        <v>FAiR</v>
      </c>
      <c r="O132" s="38" t="str">
        <f>$B$14</f>
        <v>lavaan</v>
      </c>
      <c r="P132" s="38" t="str">
        <f>$B$15</f>
        <v>lme4</v>
      </c>
      <c r="Q132" s="38" t="str">
        <f>$B$16</f>
        <v>mokken</v>
      </c>
      <c r="R132" s="38" t="str">
        <f>$B$17</f>
        <v>Estimation Toolkit for Item Response Models</v>
      </c>
      <c r="S132" s="38" t="str">
        <f>$B$18</f>
        <v>SCPPNT</v>
      </c>
      <c r="T132" s="38" t="str">
        <f>$B$19</f>
        <v>jMetrik</v>
      </c>
      <c r="U132" s="38" t="str">
        <f>$B$20</f>
        <v>ConstructMap</v>
      </c>
      <c r="V132" s="38" t="str">
        <f>$B$21</f>
        <v>TAP: Test Analysis Program</v>
      </c>
      <c r="W132" s="38" t="str">
        <f>$B$22</f>
        <v>DIF-Pack</v>
      </c>
      <c r="X132" s="38" t="str">
        <f>$B$23</f>
        <v>DIM-Pack</v>
      </c>
      <c r="Y132" s="38" t="str">
        <f>$B$24</f>
        <v>ResidPlots-2</v>
      </c>
      <c r="Z132" s="38" t="str">
        <f>$B$25</f>
        <v>WinGen3</v>
      </c>
      <c r="AA132" s="38" t="str">
        <f>$B$26</f>
        <v>IRTEQ</v>
      </c>
      <c r="AB132" s="38" t="str">
        <f>$B$27</f>
        <v>PARAM</v>
      </c>
      <c r="AC132" s="38" t="str">
        <f>$B$28</f>
        <v>IATA</v>
      </c>
      <c r="AD132" s="38" t="str">
        <f>$B$29</f>
        <v>MINISTEP</v>
      </c>
      <c r="AE132" s="38" t="str">
        <f>$B$30</f>
        <v>MINIFAC</v>
      </c>
      <c r="AF132" s="38" t="str">
        <f>$B$31</f>
        <v>flexMIRT</v>
      </c>
      <c r="AH132" s="38" t="str">
        <f>$B$2</f>
        <v>eRm</v>
      </c>
      <c r="AI132" s="38" t="str">
        <f>$B$3</f>
        <v>Psych</v>
      </c>
      <c r="AJ132" s="38" t="str">
        <f>$B$4</f>
        <v>mixRasch</v>
      </c>
      <c r="AK132" s="38" t="str">
        <f>$B$5</f>
        <v>irr</v>
      </c>
      <c r="AL132" s="38" t="str">
        <f>$B$6</f>
        <v>nFactors</v>
      </c>
      <c r="AM132" s="38" t="str">
        <f>$B$7</f>
        <v>coda</v>
      </c>
      <c r="AN132" s="38" t="str">
        <f>$B$8</f>
        <v>VGAM</v>
      </c>
      <c r="AO132" s="38" t="str">
        <f>$B$9</f>
        <v>TAM</v>
      </c>
      <c r="AP132" s="38" t="str">
        <f>$B$10</f>
        <v>psychometric</v>
      </c>
      <c r="AQ132" s="38" t="str">
        <f>$B$11</f>
        <v>ltm</v>
      </c>
      <c r="AR132" s="38" t="str">
        <f>$B$12</f>
        <v>anacor</v>
      </c>
      <c r="AS132" s="38" t="str">
        <f>$B$13</f>
        <v>FAiR</v>
      </c>
      <c r="AT132" s="38" t="str">
        <f>$B$14</f>
        <v>lavaan</v>
      </c>
      <c r="AU132" s="38" t="str">
        <f>$B$15</f>
        <v>lme4</v>
      </c>
      <c r="AV132" s="38" t="str">
        <f>$B$16</f>
        <v>mokken</v>
      </c>
      <c r="AW132" s="38" t="str">
        <f>$B$17</f>
        <v>Estimation Toolkit for Item Response Models</v>
      </c>
      <c r="AX132" s="38" t="str">
        <f>$B$18</f>
        <v>SCPPNT</v>
      </c>
      <c r="AY132" s="38" t="str">
        <f>$B$19</f>
        <v>jMetrik</v>
      </c>
      <c r="AZ132" s="38" t="str">
        <f>$B$20</f>
        <v>ConstructMap</v>
      </c>
      <c r="BA132" s="38" t="str">
        <f>$B$21</f>
        <v>TAP: Test Analysis Program</v>
      </c>
      <c r="BB132" s="38" t="str">
        <f>$B$22</f>
        <v>DIF-Pack</v>
      </c>
      <c r="BC132" s="38" t="str">
        <f>$B$23</f>
        <v>DIM-Pack</v>
      </c>
      <c r="BD132" s="38" t="str">
        <f>$B$24</f>
        <v>ResidPlots-2</v>
      </c>
      <c r="BE132" s="38" t="str">
        <f>$B$25</f>
        <v>WinGen3</v>
      </c>
      <c r="BF132" s="38" t="str">
        <f>$B$26</f>
        <v>IRTEQ</v>
      </c>
      <c r="BG132" s="38" t="str">
        <f>$B$27</f>
        <v>PARAM</v>
      </c>
      <c r="BH132" s="38" t="str">
        <f>$B$28</f>
        <v>IATA</v>
      </c>
      <c r="BI132" s="38" t="str">
        <f>$B$29</f>
        <v>MINISTEP</v>
      </c>
      <c r="BJ132" s="38" t="str">
        <f>$B$30</f>
        <v>MINIFAC</v>
      </c>
      <c r="BK132" s="38" t="str">
        <f>$B$31</f>
        <v>flexMIRT</v>
      </c>
    </row>
    <row r="133" spans="2:158">
      <c r="B133" s="2" t="str">
        <f>B2</f>
        <v>eRm</v>
      </c>
      <c r="C133" s="3">
        <v>1</v>
      </c>
      <c r="D133">
        <v>1</v>
      </c>
      <c r="E133">
        <v>4</v>
      </c>
      <c r="F133">
        <v>3</v>
      </c>
      <c r="G133">
        <v>4</v>
      </c>
      <c r="H133">
        <v>2</v>
      </c>
      <c r="I133">
        <v>2</v>
      </c>
      <c r="J133">
        <v>3</v>
      </c>
      <c r="K133">
        <v>3</v>
      </c>
      <c r="L133">
        <v>3</v>
      </c>
      <c r="M133">
        <v>2</v>
      </c>
      <c r="N133">
        <v>2</v>
      </c>
      <c r="O133">
        <v>1</v>
      </c>
      <c r="P133">
        <v>2</v>
      </c>
      <c r="Q133">
        <v>3</v>
      </c>
      <c r="R133">
        <v>6</v>
      </c>
      <c r="S133">
        <v>6</v>
      </c>
      <c r="T133">
        <v>6</v>
      </c>
      <c r="U133">
        <v>5</v>
      </c>
      <c r="V133">
        <v>7</v>
      </c>
      <c r="W133">
        <v>7</v>
      </c>
      <c r="X133">
        <v>9</v>
      </c>
      <c r="Y133">
        <v>9.5</v>
      </c>
      <c r="Z133">
        <v>7</v>
      </c>
      <c r="AA133">
        <v>6</v>
      </c>
      <c r="AB133">
        <v>7</v>
      </c>
      <c r="AC133">
        <v>7</v>
      </c>
      <c r="AD133">
        <v>6</v>
      </c>
      <c r="AE133">
        <v>6</v>
      </c>
      <c r="AF133">
        <v>6</v>
      </c>
      <c r="AH133" s="4">
        <f>C133/C$163</f>
        <v>0.10036136800006715</v>
      </c>
      <c r="AI133" s="4">
        <f>D133/D$163</f>
        <v>0.10036136800006715</v>
      </c>
      <c r="AJ133" s="4">
        <f t="shared" ref="AJ133:BK133" si="77">E133/E$163</f>
        <v>9.2208313102953243E-2</v>
      </c>
      <c r="AK133" s="4">
        <f t="shared" si="77"/>
        <v>0.10585122022934433</v>
      </c>
      <c r="AL133" s="4">
        <f t="shared" si="77"/>
        <v>9.2208313102953243E-2</v>
      </c>
      <c r="AM133" s="4">
        <f t="shared" si="77"/>
        <v>0.11849212956688421</v>
      </c>
      <c r="AN133" s="4">
        <f t="shared" si="77"/>
        <v>0.11849212956688421</v>
      </c>
      <c r="AO133" s="4">
        <f t="shared" si="77"/>
        <v>0.10585122022934433</v>
      </c>
      <c r="AP133" s="4">
        <f t="shared" si="77"/>
        <v>0.10585122022934433</v>
      </c>
      <c r="AQ133" s="4">
        <f t="shared" si="77"/>
        <v>0.10585122022934433</v>
      </c>
      <c r="AR133" s="4">
        <f t="shared" si="77"/>
        <v>0.11849212956688421</v>
      </c>
      <c r="AS133" s="4">
        <f t="shared" si="77"/>
        <v>0.11849212956688421</v>
      </c>
      <c r="AT133" s="4">
        <f t="shared" si="77"/>
        <v>0.10036136800006715</v>
      </c>
      <c r="AU133" s="4">
        <f t="shared" si="77"/>
        <v>0.11849212956688421</v>
      </c>
      <c r="AV133" s="4">
        <f t="shared" si="77"/>
        <v>0.10585122022934433</v>
      </c>
      <c r="AW133" s="4">
        <f t="shared" si="77"/>
        <v>7.4145269806398448E-2</v>
      </c>
      <c r="AX133" s="4">
        <f t="shared" si="77"/>
        <v>7.4145269806398448E-2</v>
      </c>
      <c r="AY133" s="4">
        <f t="shared" si="77"/>
        <v>7.4145269806398448E-2</v>
      </c>
      <c r="AZ133" s="4">
        <f t="shared" si="77"/>
        <v>8.2623935903855777E-2</v>
      </c>
      <c r="BA133" s="4">
        <f t="shared" si="77"/>
        <v>6.5705665437479049E-2</v>
      </c>
      <c r="BB133" s="4">
        <f t="shared" si="77"/>
        <v>6.5705665437479049E-2</v>
      </c>
      <c r="BC133" s="4">
        <f t="shared" si="77"/>
        <v>4.7493403693931395E-2</v>
      </c>
      <c r="BD133" s="4">
        <f t="shared" si="77"/>
        <v>5.3470919324577863E-2</v>
      </c>
      <c r="BE133" s="4">
        <f t="shared" si="77"/>
        <v>6.5705665437479049E-2</v>
      </c>
      <c r="BF133" s="4">
        <f t="shared" si="77"/>
        <v>7.4145269806398448E-2</v>
      </c>
      <c r="BG133" s="4">
        <f t="shared" si="77"/>
        <v>6.5705665437479049E-2</v>
      </c>
      <c r="BH133" s="4">
        <f t="shared" si="77"/>
        <v>6.5705665437479049E-2</v>
      </c>
      <c r="BI133" s="4">
        <f t="shared" si="77"/>
        <v>7.4145269806398448E-2</v>
      </c>
      <c r="BJ133" s="4">
        <f t="shared" si="77"/>
        <v>7.4145269806398448E-2</v>
      </c>
      <c r="BK133" s="4">
        <f t="shared" si="77"/>
        <v>7.4145269806398448E-2</v>
      </c>
      <c r="BM133" s="11">
        <f t="shared" ref="BM133:BM162" si="78">AVERAGE(AH133:BK133)</f>
        <v>8.7945031798059986E-2</v>
      </c>
      <c r="FB133" t="e">
        <f>#REF!</f>
        <v>#REF!</v>
      </c>
    </row>
    <row r="134" spans="2:158">
      <c r="B134" s="2" t="str">
        <f>B3</f>
        <v>Psych</v>
      </c>
      <c r="C134" s="14">
        <f>1/D133</f>
        <v>1</v>
      </c>
      <c r="D134" s="3">
        <v>1</v>
      </c>
      <c r="E134">
        <v>4</v>
      </c>
      <c r="F134">
        <v>3</v>
      </c>
      <c r="G134">
        <v>4</v>
      </c>
      <c r="H134">
        <v>2</v>
      </c>
      <c r="I134">
        <v>2</v>
      </c>
      <c r="J134">
        <v>3</v>
      </c>
      <c r="K134">
        <v>3</v>
      </c>
      <c r="L134">
        <v>3</v>
      </c>
      <c r="M134">
        <v>2</v>
      </c>
      <c r="N134">
        <v>2</v>
      </c>
      <c r="O134">
        <v>1</v>
      </c>
      <c r="P134">
        <v>2</v>
      </c>
      <c r="Q134">
        <v>3</v>
      </c>
      <c r="R134">
        <v>6</v>
      </c>
      <c r="S134">
        <v>6</v>
      </c>
      <c r="T134">
        <v>6</v>
      </c>
      <c r="U134">
        <v>5</v>
      </c>
      <c r="V134">
        <v>7</v>
      </c>
      <c r="W134">
        <v>7</v>
      </c>
      <c r="X134">
        <v>9</v>
      </c>
      <c r="Y134">
        <v>9.5</v>
      </c>
      <c r="Z134">
        <v>7</v>
      </c>
      <c r="AA134">
        <v>6</v>
      </c>
      <c r="AB134">
        <v>7</v>
      </c>
      <c r="AC134">
        <v>7</v>
      </c>
      <c r="AD134">
        <v>6</v>
      </c>
      <c r="AE134">
        <v>6</v>
      </c>
      <c r="AF134">
        <v>6</v>
      </c>
      <c r="AH134" s="4">
        <f t="shared" ref="AH134:AH162" si="79">C134/C$163</f>
        <v>0.10036136800006715</v>
      </c>
      <c r="AI134" s="4">
        <f t="shared" ref="AI134:AI162" si="80">D134/D$163</f>
        <v>0.10036136800006715</v>
      </c>
      <c r="AJ134" s="4">
        <f t="shared" ref="AJ134:AJ162" si="81">E134/E$163</f>
        <v>9.2208313102953243E-2</v>
      </c>
      <c r="AK134" s="4">
        <f t="shared" ref="AK134:AK162" si="82">F134/F$163</f>
        <v>0.10585122022934433</v>
      </c>
      <c r="AL134" s="4">
        <f t="shared" ref="AL134:AL162" si="83">G134/G$163</f>
        <v>9.2208313102953243E-2</v>
      </c>
      <c r="AM134" s="4">
        <f t="shared" ref="AM134:AM162" si="84">H134/H$163</f>
        <v>0.11849212956688421</v>
      </c>
      <c r="AN134" s="4">
        <f t="shared" ref="AN134:AN162" si="85">I134/I$163</f>
        <v>0.11849212956688421</v>
      </c>
      <c r="AO134" s="4">
        <f t="shared" ref="AO134:AO162" si="86">J134/J$163</f>
        <v>0.10585122022934433</v>
      </c>
      <c r="AP134" s="4">
        <f t="shared" ref="AP134:AP162" si="87">K134/K$163</f>
        <v>0.10585122022934433</v>
      </c>
      <c r="AQ134" s="4">
        <f t="shared" ref="AQ134:AQ162" si="88">L134/L$163</f>
        <v>0.10585122022934433</v>
      </c>
      <c r="AR134" s="4">
        <f t="shared" ref="AR134:AR162" si="89">M134/M$163</f>
        <v>0.11849212956688421</v>
      </c>
      <c r="AS134" s="4">
        <f t="shared" ref="AS134:AS162" si="90">N134/N$163</f>
        <v>0.11849212956688421</v>
      </c>
      <c r="AT134" s="4">
        <f t="shared" ref="AT134:AT162" si="91">O134/O$163</f>
        <v>0.10036136800006715</v>
      </c>
      <c r="AU134" s="4">
        <f t="shared" ref="AU134:AU162" si="92">P134/P$163</f>
        <v>0.11849212956688421</v>
      </c>
      <c r="AV134" s="4">
        <f t="shared" ref="AV134:AV162" si="93">Q134/Q$163</f>
        <v>0.10585122022934433</v>
      </c>
      <c r="AW134" s="4">
        <f t="shared" ref="AW134:AW162" si="94">R134/R$163</f>
        <v>7.4145269806398448E-2</v>
      </c>
      <c r="AX134" s="4">
        <f t="shared" ref="AX134:AX162" si="95">S134/S$163</f>
        <v>7.4145269806398448E-2</v>
      </c>
      <c r="AY134" s="4">
        <f t="shared" ref="AY134:AY162" si="96">T134/T$163</f>
        <v>7.4145269806398448E-2</v>
      </c>
      <c r="AZ134" s="4">
        <f t="shared" ref="AZ134:AZ162" si="97">U134/U$163</f>
        <v>8.2623935903855777E-2</v>
      </c>
      <c r="BA134" s="4">
        <f t="shared" ref="BA134:BA162" si="98">V134/V$163</f>
        <v>6.5705665437479049E-2</v>
      </c>
      <c r="BB134" s="4">
        <f t="shared" ref="BB134:BB162" si="99">W134/W$163</f>
        <v>6.5705665437479049E-2</v>
      </c>
      <c r="BC134" s="4">
        <f t="shared" ref="BC134:BC162" si="100">X134/X$163</f>
        <v>4.7493403693931395E-2</v>
      </c>
      <c r="BD134" s="4">
        <f t="shared" ref="BD134:BD162" si="101">Y134/Y$163</f>
        <v>5.3470919324577863E-2</v>
      </c>
      <c r="BE134" s="4">
        <f t="shared" ref="BE134:BE162" si="102">Z134/Z$163</f>
        <v>6.5705665437479049E-2</v>
      </c>
      <c r="BF134" s="4">
        <f t="shared" ref="BF134:BF162" si="103">AA134/AA$163</f>
        <v>7.4145269806398448E-2</v>
      </c>
      <c r="BG134" s="4">
        <f t="shared" ref="BG134:BG162" si="104">AB134/AB$163</f>
        <v>6.5705665437479049E-2</v>
      </c>
      <c r="BH134" s="4">
        <f t="shared" ref="BH134:BH162" si="105">AC134/AC$163</f>
        <v>6.5705665437479049E-2</v>
      </c>
      <c r="BI134" s="4">
        <f t="shared" ref="BI134:BI162" si="106">AD134/AD$163</f>
        <v>7.4145269806398448E-2</v>
      </c>
      <c r="BJ134" s="4">
        <f t="shared" ref="BJ134:BJ162" si="107">AE134/AE$163</f>
        <v>7.4145269806398448E-2</v>
      </c>
      <c r="BK134" s="4">
        <f t="shared" ref="BK134:BK162" si="108">AF134/AF$163</f>
        <v>7.4145269806398448E-2</v>
      </c>
      <c r="BM134" s="11">
        <f t="shared" si="78"/>
        <v>8.7945031798059986E-2</v>
      </c>
      <c r="FB134" t="e">
        <f>#REF!</f>
        <v>#REF!</v>
      </c>
    </row>
    <row r="135" spans="2:158">
      <c r="B135" s="2" t="str">
        <f t="shared" ref="B135:B162" si="109">B4</f>
        <v>mixRasch</v>
      </c>
      <c r="C135" s="14">
        <f>1/E133</f>
        <v>0.25</v>
      </c>
      <c r="D135" s="14">
        <f>1/E134</f>
        <v>0.25</v>
      </c>
      <c r="E135" s="3">
        <v>1</v>
      </c>
      <c r="F135">
        <v>0.5</v>
      </c>
      <c r="G135">
        <v>1</v>
      </c>
      <c r="H135">
        <v>0.33333333333333331</v>
      </c>
      <c r="I135">
        <v>0.33333333333333331</v>
      </c>
      <c r="J135">
        <v>0.5</v>
      </c>
      <c r="K135">
        <v>0.5</v>
      </c>
      <c r="L135">
        <v>0.5</v>
      </c>
      <c r="M135">
        <v>0.33333333333333331</v>
      </c>
      <c r="N135">
        <v>0.33333333333333331</v>
      </c>
      <c r="O135">
        <v>0.25</v>
      </c>
      <c r="P135">
        <v>0.33333333333333331</v>
      </c>
      <c r="Q135">
        <v>0.5</v>
      </c>
      <c r="R135">
        <v>3</v>
      </c>
      <c r="S135">
        <v>3</v>
      </c>
      <c r="T135">
        <v>3</v>
      </c>
      <c r="U135">
        <v>2</v>
      </c>
      <c r="V135">
        <v>4</v>
      </c>
      <c r="W135">
        <v>4</v>
      </c>
      <c r="X135">
        <v>7</v>
      </c>
      <c r="Y135">
        <v>6.5</v>
      </c>
      <c r="Z135">
        <v>4</v>
      </c>
      <c r="AA135">
        <v>3</v>
      </c>
      <c r="AB135">
        <v>4</v>
      </c>
      <c r="AC135">
        <v>4</v>
      </c>
      <c r="AD135">
        <v>3</v>
      </c>
      <c r="AE135">
        <v>3</v>
      </c>
      <c r="AF135">
        <v>3</v>
      </c>
      <c r="AH135" s="4">
        <f t="shared" si="79"/>
        <v>2.5090342000016787E-2</v>
      </c>
      <c r="AI135" s="4">
        <f t="shared" si="80"/>
        <v>2.5090342000016787E-2</v>
      </c>
      <c r="AJ135" s="4">
        <f t="shared" si="81"/>
        <v>2.3052078275738311E-2</v>
      </c>
      <c r="AK135" s="4">
        <f t="shared" si="82"/>
        <v>1.7641870038224056E-2</v>
      </c>
      <c r="AL135" s="4">
        <f t="shared" si="83"/>
        <v>2.3052078275738311E-2</v>
      </c>
      <c r="AM135" s="4">
        <f t="shared" si="84"/>
        <v>1.9748688261147365E-2</v>
      </c>
      <c r="AN135" s="4">
        <f t="shared" si="85"/>
        <v>1.9748688261147365E-2</v>
      </c>
      <c r="AO135" s="4">
        <f t="shared" si="86"/>
        <v>1.7641870038224056E-2</v>
      </c>
      <c r="AP135" s="4">
        <f t="shared" si="87"/>
        <v>1.7641870038224056E-2</v>
      </c>
      <c r="AQ135" s="4">
        <f t="shared" si="88"/>
        <v>1.7641870038224056E-2</v>
      </c>
      <c r="AR135" s="4">
        <f t="shared" si="89"/>
        <v>1.9748688261147365E-2</v>
      </c>
      <c r="AS135" s="4">
        <f t="shared" si="90"/>
        <v>1.9748688261147365E-2</v>
      </c>
      <c r="AT135" s="4">
        <f t="shared" si="91"/>
        <v>2.5090342000016787E-2</v>
      </c>
      <c r="AU135" s="4">
        <f t="shared" si="92"/>
        <v>1.9748688261147365E-2</v>
      </c>
      <c r="AV135" s="4">
        <f t="shared" si="93"/>
        <v>1.7641870038224056E-2</v>
      </c>
      <c r="AW135" s="4">
        <f t="shared" si="94"/>
        <v>3.7072634903199224E-2</v>
      </c>
      <c r="AX135" s="4">
        <f t="shared" si="95"/>
        <v>3.7072634903199224E-2</v>
      </c>
      <c r="AY135" s="4">
        <f t="shared" si="96"/>
        <v>3.7072634903199224E-2</v>
      </c>
      <c r="AZ135" s="4">
        <f t="shared" si="97"/>
        <v>3.3049574361542308E-2</v>
      </c>
      <c r="BA135" s="4">
        <f t="shared" si="98"/>
        <v>3.7546094535702311E-2</v>
      </c>
      <c r="BB135" s="4">
        <f t="shared" si="99"/>
        <v>3.7546094535702311E-2</v>
      </c>
      <c r="BC135" s="4">
        <f t="shared" si="100"/>
        <v>3.6939313984168866E-2</v>
      </c>
      <c r="BD135" s="4">
        <f t="shared" si="101"/>
        <v>3.6585365853658541E-2</v>
      </c>
      <c r="BE135" s="4">
        <f t="shared" si="102"/>
        <v>3.7546094535702311E-2</v>
      </c>
      <c r="BF135" s="4">
        <f t="shared" si="103"/>
        <v>3.7072634903199224E-2</v>
      </c>
      <c r="BG135" s="4">
        <f t="shared" si="104"/>
        <v>3.7546094535702311E-2</v>
      </c>
      <c r="BH135" s="4">
        <f t="shared" si="105"/>
        <v>3.7546094535702311E-2</v>
      </c>
      <c r="BI135" s="4">
        <f t="shared" si="106"/>
        <v>3.7072634903199224E-2</v>
      </c>
      <c r="BJ135" s="4">
        <f t="shared" si="107"/>
        <v>3.7072634903199224E-2</v>
      </c>
      <c r="BK135" s="4">
        <f t="shared" si="108"/>
        <v>3.7072634903199224E-2</v>
      </c>
      <c r="BM135" s="11">
        <f t="shared" si="78"/>
        <v>2.8738038174955335E-2</v>
      </c>
      <c r="FB135" t="e">
        <f>#REF!</f>
        <v>#REF!</v>
      </c>
    </row>
    <row r="136" spans="2:158">
      <c r="B136" s="2" t="str">
        <f t="shared" si="109"/>
        <v>irr</v>
      </c>
      <c r="C136" s="14">
        <f>1/F133</f>
        <v>0.33333333333333331</v>
      </c>
      <c r="D136" s="14">
        <f>1/F134</f>
        <v>0.33333333333333331</v>
      </c>
      <c r="E136" s="14">
        <f>1/F135</f>
        <v>2</v>
      </c>
      <c r="F136" s="3">
        <v>1</v>
      </c>
      <c r="G136">
        <v>2</v>
      </c>
      <c r="H136">
        <v>0.5</v>
      </c>
      <c r="I136">
        <v>0.5</v>
      </c>
      <c r="J136">
        <v>1</v>
      </c>
      <c r="K136">
        <v>1</v>
      </c>
      <c r="L136">
        <v>1</v>
      </c>
      <c r="M136">
        <v>0.5</v>
      </c>
      <c r="N136">
        <v>0.5</v>
      </c>
      <c r="O136">
        <v>0.33333333333333331</v>
      </c>
      <c r="P136">
        <v>0.5</v>
      </c>
      <c r="Q136">
        <v>1</v>
      </c>
      <c r="R136">
        <v>4</v>
      </c>
      <c r="S136">
        <v>4</v>
      </c>
      <c r="T136">
        <v>4</v>
      </c>
      <c r="U136">
        <v>3</v>
      </c>
      <c r="V136">
        <v>5</v>
      </c>
      <c r="W136">
        <v>5</v>
      </c>
      <c r="X136">
        <v>8</v>
      </c>
      <c r="Y136">
        <v>7.5</v>
      </c>
      <c r="Z136">
        <v>5</v>
      </c>
      <c r="AA136">
        <v>4</v>
      </c>
      <c r="AB136">
        <v>5</v>
      </c>
      <c r="AC136">
        <v>5</v>
      </c>
      <c r="AD136">
        <v>4</v>
      </c>
      <c r="AE136">
        <v>4</v>
      </c>
      <c r="AF136">
        <v>4</v>
      </c>
      <c r="AH136" s="4">
        <f t="shared" si="79"/>
        <v>3.3453789333355716E-2</v>
      </c>
      <c r="AI136" s="4">
        <f t="shared" si="80"/>
        <v>3.3453789333355716E-2</v>
      </c>
      <c r="AJ136" s="4">
        <f t="shared" si="81"/>
        <v>4.6104156551476622E-2</v>
      </c>
      <c r="AK136" s="4">
        <f t="shared" si="82"/>
        <v>3.5283740076448113E-2</v>
      </c>
      <c r="AL136" s="4">
        <f t="shared" si="83"/>
        <v>4.6104156551476622E-2</v>
      </c>
      <c r="AM136" s="4">
        <f t="shared" si="84"/>
        <v>2.9623032391721052E-2</v>
      </c>
      <c r="AN136" s="4">
        <f t="shared" si="85"/>
        <v>2.9623032391721052E-2</v>
      </c>
      <c r="AO136" s="4">
        <f t="shared" si="86"/>
        <v>3.5283740076448113E-2</v>
      </c>
      <c r="AP136" s="4">
        <f t="shared" si="87"/>
        <v>3.5283740076448113E-2</v>
      </c>
      <c r="AQ136" s="4">
        <f t="shared" si="88"/>
        <v>3.5283740076448113E-2</v>
      </c>
      <c r="AR136" s="4">
        <f t="shared" si="89"/>
        <v>2.9623032391721052E-2</v>
      </c>
      <c r="AS136" s="4">
        <f t="shared" si="90"/>
        <v>2.9623032391721052E-2</v>
      </c>
      <c r="AT136" s="4">
        <f t="shared" si="91"/>
        <v>3.3453789333355716E-2</v>
      </c>
      <c r="AU136" s="4">
        <f t="shared" si="92"/>
        <v>2.9623032391721052E-2</v>
      </c>
      <c r="AV136" s="4">
        <f t="shared" si="93"/>
        <v>3.5283740076448113E-2</v>
      </c>
      <c r="AW136" s="4">
        <f t="shared" si="94"/>
        <v>4.9430179870932303E-2</v>
      </c>
      <c r="AX136" s="4">
        <f t="shared" si="95"/>
        <v>4.9430179870932303E-2</v>
      </c>
      <c r="AY136" s="4">
        <f t="shared" si="96"/>
        <v>4.9430179870932303E-2</v>
      </c>
      <c r="AZ136" s="4">
        <f t="shared" si="97"/>
        <v>4.9574361542313462E-2</v>
      </c>
      <c r="BA136" s="4">
        <f t="shared" si="98"/>
        <v>4.693261816962789E-2</v>
      </c>
      <c r="BB136" s="4">
        <f t="shared" si="99"/>
        <v>4.693261816962789E-2</v>
      </c>
      <c r="BC136" s="4">
        <f t="shared" si="100"/>
        <v>4.221635883905013E-2</v>
      </c>
      <c r="BD136" s="4">
        <f t="shared" si="101"/>
        <v>4.2213883677298315E-2</v>
      </c>
      <c r="BE136" s="4">
        <f t="shared" si="102"/>
        <v>4.693261816962789E-2</v>
      </c>
      <c r="BF136" s="4">
        <f t="shared" si="103"/>
        <v>4.9430179870932303E-2</v>
      </c>
      <c r="BG136" s="4">
        <f t="shared" si="104"/>
        <v>4.693261816962789E-2</v>
      </c>
      <c r="BH136" s="4">
        <f t="shared" si="105"/>
        <v>4.693261816962789E-2</v>
      </c>
      <c r="BI136" s="4">
        <f t="shared" si="106"/>
        <v>4.9430179870932303E-2</v>
      </c>
      <c r="BJ136" s="4">
        <f t="shared" si="107"/>
        <v>4.9430179870932303E-2</v>
      </c>
      <c r="BK136" s="4">
        <f t="shared" si="108"/>
        <v>4.9430179870932303E-2</v>
      </c>
      <c r="BM136" s="11">
        <f t="shared" si="78"/>
        <v>4.1059416581573117E-2</v>
      </c>
      <c r="FB136" t="e">
        <f>#REF!</f>
        <v>#REF!</v>
      </c>
    </row>
    <row r="137" spans="2:158">
      <c r="B137" s="2" t="str">
        <f t="shared" si="109"/>
        <v>nFactors</v>
      </c>
      <c r="C137" s="14">
        <f>1/G133</f>
        <v>0.25</v>
      </c>
      <c r="D137" s="14">
        <f>1/G134</f>
        <v>0.25</v>
      </c>
      <c r="E137" s="14">
        <f>1/G135</f>
        <v>1</v>
      </c>
      <c r="F137" s="14">
        <f>1/G136</f>
        <v>0.5</v>
      </c>
      <c r="G137" s="22">
        <v>1</v>
      </c>
      <c r="H137">
        <v>0.33333333333333331</v>
      </c>
      <c r="I137">
        <v>0.33333333333333331</v>
      </c>
      <c r="J137">
        <v>0.5</v>
      </c>
      <c r="K137">
        <v>0.5</v>
      </c>
      <c r="L137">
        <v>0.5</v>
      </c>
      <c r="M137">
        <v>0.33333333333333331</v>
      </c>
      <c r="N137">
        <v>0.33333333333333331</v>
      </c>
      <c r="O137">
        <v>0.25</v>
      </c>
      <c r="P137">
        <v>0.33333333333333331</v>
      </c>
      <c r="Q137">
        <v>0.5</v>
      </c>
      <c r="R137">
        <v>3</v>
      </c>
      <c r="S137">
        <v>3</v>
      </c>
      <c r="T137">
        <v>3</v>
      </c>
      <c r="U137">
        <v>2</v>
      </c>
      <c r="V137">
        <v>4</v>
      </c>
      <c r="W137">
        <v>4</v>
      </c>
      <c r="X137">
        <v>7</v>
      </c>
      <c r="Y137">
        <v>6.5</v>
      </c>
      <c r="Z137">
        <v>4</v>
      </c>
      <c r="AA137">
        <v>3</v>
      </c>
      <c r="AB137">
        <v>4</v>
      </c>
      <c r="AC137">
        <v>4</v>
      </c>
      <c r="AD137">
        <v>3</v>
      </c>
      <c r="AE137">
        <v>3</v>
      </c>
      <c r="AF137">
        <v>3</v>
      </c>
      <c r="AH137" s="4">
        <f t="shared" si="79"/>
        <v>2.5090342000016787E-2</v>
      </c>
      <c r="AI137" s="4">
        <f t="shared" si="80"/>
        <v>2.5090342000016787E-2</v>
      </c>
      <c r="AJ137" s="4">
        <f t="shared" si="81"/>
        <v>2.3052078275738311E-2</v>
      </c>
      <c r="AK137" s="4">
        <f t="shared" si="82"/>
        <v>1.7641870038224056E-2</v>
      </c>
      <c r="AL137" s="4">
        <f t="shared" si="83"/>
        <v>2.3052078275738311E-2</v>
      </c>
      <c r="AM137" s="4">
        <f t="shared" si="84"/>
        <v>1.9748688261147365E-2</v>
      </c>
      <c r="AN137" s="4">
        <f t="shared" si="85"/>
        <v>1.9748688261147365E-2</v>
      </c>
      <c r="AO137" s="4">
        <f t="shared" si="86"/>
        <v>1.7641870038224056E-2</v>
      </c>
      <c r="AP137" s="4">
        <f t="shared" si="87"/>
        <v>1.7641870038224056E-2</v>
      </c>
      <c r="AQ137" s="4">
        <f t="shared" si="88"/>
        <v>1.7641870038224056E-2</v>
      </c>
      <c r="AR137" s="4">
        <f t="shared" si="89"/>
        <v>1.9748688261147365E-2</v>
      </c>
      <c r="AS137" s="4">
        <f t="shared" si="90"/>
        <v>1.9748688261147365E-2</v>
      </c>
      <c r="AT137" s="4">
        <f t="shared" si="91"/>
        <v>2.5090342000016787E-2</v>
      </c>
      <c r="AU137" s="4">
        <f t="shared" si="92"/>
        <v>1.9748688261147365E-2</v>
      </c>
      <c r="AV137" s="4">
        <f t="shared" si="93"/>
        <v>1.7641870038224056E-2</v>
      </c>
      <c r="AW137" s="4">
        <f t="shared" si="94"/>
        <v>3.7072634903199224E-2</v>
      </c>
      <c r="AX137" s="4">
        <f t="shared" si="95"/>
        <v>3.7072634903199224E-2</v>
      </c>
      <c r="AY137" s="4">
        <f t="shared" si="96"/>
        <v>3.7072634903199224E-2</v>
      </c>
      <c r="AZ137" s="4">
        <f t="shared" si="97"/>
        <v>3.3049574361542308E-2</v>
      </c>
      <c r="BA137" s="4">
        <f t="shared" si="98"/>
        <v>3.7546094535702311E-2</v>
      </c>
      <c r="BB137" s="4">
        <f t="shared" si="99"/>
        <v>3.7546094535702311E-2</v>
      </c>
      <c r="BC137" s="4">
        <f t="shared" si="100"/>
        <v>3.6939313984168866E-2</v>
      </c>
      <c r="BD137" s="4">
        <f t="shared" si="101"/>
        <v>3.6585365853658541E-2</v>
      </c>
      <c r="BE137" s="4">
        <f t="shared" si="102"/>
        <v>3.7546094535702311E-2</v>
      </c>
      <c r="BF137" s="4">
        <f t="shared" si="103"/>
        <v>3.7072634903199224E-2</v>
      </c>
      <c r="BG137" s="4">
        <f t="shared" si="104"/>
        <v>3.7546094535702311E-2</v>
      </c>
      <c r="BH137" s="4">
        <f t="shared" si="105"/>
        <v>3.7546094535702311E-2</v>
      </c>
      <c r="BI137" s="4">
        <f t="shared" si="106"/>
        <v>3.7072634903199224E-2</v>
      </c>
      <c r="BJ137" s="4">
        <f t="shared" si="107"/>
        <v>3.7072634903199224E-2</v>
      </c>
      <c r="BK137" s="4">
        <f t="shared" si="108"/>
        <v>3.7072634903199224E-2</v>
      </c>
      <c r="BM137" s="11">
        <f t="shared" si="78"/>
        <v>2.8738038174955335E-2</v>
      </c>
      <c r="FB137" t="e">
        <f>#REF!</f>
        <v>#REF!</v>
      </c>
    </row>
    <row r="138" spans="2:158">
      <c r="B138" s="2" t="str">
        <f t="shared" si="109"/>
        <v>coda</v>
      </c>
      <c r="C138" s="14">
        <f>1/H133</f>
        <v>0.5</v>
      </c>
      <c r="D138" s="14">
        <f>1/H134</f>
        <v>0.5</v>
      </c>
      <c r="E138" s="14">
        <f>1/H135</f>
        <v>3</v>
      </c>
      <c r="F138" s="14">
        <f>1/H136</f>
        <v>2</v>
      </c>
      <c r="G138" s="14">
        <f>1/H137</f>
        <v>3</v>
      </c>
      <c r="H138" s="22">
        <v>1</v>
      </c>
      <c r="I138">
        <v>1</v>
      </c>
      <c r="J138">
        <v>2</v>
      </c>
      <c r="K138">
        <v>2</v>
      </c>
      <c r="L138">
        <v>2</v>
      </c>
      <c r="M138">
        <v>1</v>
      </c>
      <c r="N138">
        <v>1</v>
      </c>
      <c r="O138">
        <v>0.5</v>
      </c>
      <c r="P138">
        <v>1</v>
      </c>
      <c r="Q138">
        <v>2</v>
      </c>
      <c r="R138">
        <v>5</v>
      </c>
      <c r="S138">
        <v>5</v>
      </c>
      <c r="T138">
        <v>5</v>
      </c>
      <c r="U138">
        <v>4</v>
      </c>
      <c r="V138">
        <v>6</v>
      </c>
      <c r="W138">
        <v>6</v>
      </c>
      <c r="X138">
        <v>9</v>
      </c>
      <c r="Y138">
        <v>8.5</v>
      </c>
      <c r="Z138">
        <v>6</v>
      </c>
      <c r="AA138">
        <v>5</v>
      </c>
      <c r="AB138">
        <v>6</v>
      </c>
      <c r="AC138">
        <v>6</v>
      </c>
      <c r="AD138">
        <v>5</v>
      </c>
      <c r="AE138">
        <v>5</v>
      </c>
      <c r="AF138">
        <v>5</v>
      </c>
      <c r="AH138" s="4">
        <f t="shared" si="79"/>
        <v>5.0180684000033574E-2</v>
      </c>
      <c r="AI138" s="4">
        <f t="shared" si="80"/>
        <v>5.0180684000033574E-2</v>
      </c>
      <c r="AJ138" s="4">
        <f t="shared" si="81"/>
        <v>6.9156234827214932E-2</v>
      </c>
      <c r="AK138" s="4">
        <f t="shared" si="82"/>
        <v>7.0567480152896225E-2</v>
      </c>
      <c r="AL138" s="4">
        <f t="shared" si="83"/>
        <v>6.9156234827214932E-2</v>
      </c>
      <c r="AM138" s="4">
        <f t="shared" si="84"/>
        <v>5.9246064783442104E-2</v>
      </c>
      <c r="AN138" s="4">
        <f t="shared" si="85"/>
        <v>5.9246064783442104E-2</v>
      </c>
      <c r="AO138" s="4">
        <f t="shared" si="86"/>
        <v>7.0567480152896225E-2</v>
      </c>
      <c r="AP138" s="4">
        <f t="shared" si="87"/>
        <v>7.0567480152896225E-2</v>
      </c>
      <c r="AQ138" s="4">
        <f t="shared" si="88"/>
        <v>7.0567480152896225E-2</v>
      </c>
      <c r="AR138" s="4">
        <f t="shared" si="89"/>
        <v>5.9246064783442104E-2</v>
      </c>
      <c r="AS138" s="4">
        <f t="shared" si="90"/>
        <v>5.9246064783442104E-2</v>
      </c>
      <c r="AT138" s="4">
        <f t="shared" si="91"/>
        <v>5.0180684000033574E-2</v>
      </c>
      <c r="AU138" s="4">
        <f t="shared" si="92"/>
        <v>5.9246064783442104E-2</v>
      </c>
      <c r="AV138" s="4">
        <f t="shared" si="93"/>
        <v>7.0567480152896225E-2</v>
      </c>
      <c r="AW138" s="4">
        <f t="shared" si="94"/>
        <v>6.1787724838665375E-2</v>
      </c>
      <c r="AX138" s="4">
        <f t="shared" si="95"/>
        <v>6.1787724838665375E-2</v>
      </c>
      <c r="AY138" s="4">
        <f t="shared" si="96"/>
        <v>6.1787724838665375E-2</v>
      </c>
      <c r="AZ138" s="4">
        <f t="shared" si="97"/>
        <v>6.6099148723084616E-2</v>
      </c>
      <c r="BA138" s="4">
        <f t="shared" si="98"/>
        <v>5.6319141803553463E-2</v>
      </c>
      <c r="BB138" s="4">
        <f t="shared" si="99"/>
        <v>5.6319141803553463E-2</v>
      </c>
      <c r="BC138" s="4">
        <f t="shared" si="100"/>
        <v>4.7493403693931395E-2</v>
      </c>
      <c r="BD138" s="4">
        <f t="shared" si="101"/>
        <v>4.7842401500938089E-2</v>
      </c>
      <c r="BE138" s="4">
        <f t="shared" si="102"/>
        <v>5.6319141803553463E-2</v>
      </c>
      <c r="BF138" s="4">
        <f t="shared" si="103"/>
        <v>6.1787724838665375E-2</v>
      </c>
      <c r="BG138" s="4">
        <f t="shared" si="104"/>
        <v>5.6319141803553463E-2</v>
      </c>
      <c r="BH138" s="4">
        <f t="shared" si="105"/>
        <v>5.6319141803553463E-2</v>
      </c>
      <c r="BI138" s="4">
        <f t="shared" si="106"/>
        <v>6.1787724838665375E-2</v>
      </c>
      <c r="BJ138" s="4">
        <f t="shared" si="107"/>
        <v>6.1787724838665375E-2</v>
      </c>
      <c r="BK138" s="4">
        <f t="shared" si="108"/>
        <v>6.1787724838665375E-2</v>
      </c>
      <c r="BM138" s="11">
        <f t="shared" si="78"/>
        <v>6.044889943808672E-2</v>
      </c>
      <c r="FB138" t="e">
        <f>#REF!</f>
        <v>#REF!</v>
      </c>
    </row>
    <row r="139" spans="2:158">
      <c r="B139" s="2" t="str">
        <f t="shared" si="109"/>
        <v>VGAM</v>
      </c>
      <c r="C139" s="14">
        <f>1/I133</f>
        <v>0.5</v>
      </c>
      <c r="D139" s="14">
        <f>1/I134</f>
        <v>0.5</v>
      </c>
      <c r="E139" s="14">
        <f>1/I135</f>
        <v>3</v>
      </c>
      <c r="F139" s="14">
        <f>1/I136</f>
        <v>2</v>
      </c>
      <c r="G139" s="14">
        <f>1/I137</f>
        <v>3</v>
      </c>
      <c r="H139" s="14">
        <f>1/I138</f>
        <v>1</v>
      </c>
      <c r="I139" s="22">
        <v>1</v>
      </c>
      <c r="J139">
        <v>2</v>
      </c>
      <c r="K139">
        <v>2</v>
      </c>
      <c r="L139">
        <v>2</v>
      </c>
      <c r="M139">
        <v>1</v>
      </c>
      <c r="N139">
        <v>1</v>
      </c>
      <c r="O139">
        <v>0.5</v>
      </c>
      <c r="P139">
        <v>1</v>
      </c>
      <c r="Q139">
        <v>2</v>
      </c>
      <c r="R139">
        <v>5</v>
      </c>
      <c r="S139">
        <v>5</v>
      </c>
      <c r="T139">
        <v>5</v>
      </c>
      <c r="U139">
        <v>4</v>
      </c>
      <c r="V139">
        <v>6</v>
      </c>
      <c r="W139">
        <v>6</v>
      </c>
      <c r="X139">
        <v>9</v>
      </c>
      <c r="Y139">
        <v>8.5</v>
      </c>
      <c r="Z139">
        <v>6</v>
      </c>
      <c r="AA139">
        <v>5</v>
      </c>
      <c r="AB139">
        <v>6</v>
      </c>
      <c r="AC139">
        <v>6</v>
      </c>
      <c r="AD139">
        <v>5</v>
      </c>
      <c r="AE139">
        <v>5</v>
      </c>
      <c r="AF139">
        <v>5</v>
      </c>
      <c r="AH139" s="4">
        <f t="shared" si="79"/>
        <v>5.0180684000033574E-2</v>
      </c>
      <c r="AI139" s="4">
        <f t="shared" si="80"/>
        <v>5.0180684000033574E-2</v>
      </c>
      <c r="AJ139" s="4">
        <f t="shared" si="81"/>
        <v>6.9156234827214932E-2</v>
      </c>
      <c r="AK139" s="4">
        <f t="shared" si="82"/>
        <v>7.0567480152896225E-2</v>
      </c>
      <c r="AL139" s="4">
        <f t="shared" si="83"/>
        <v>6.9156234827214932E-2</v>
      </c>
      <c r="AM139" s="4">
        <f t="shared" si="84"/>
        <v>5.9246064783442104E-2</v>
      </c>
      <c r="AN139" s="4">
        <f t="shared" si="85"/>
        <v>5.9246064783442104E-2</v>
      </c>
      <c r="AO139" s="4">
        <f t="shared" si="86"/>
        <v>7.0567480152896225E-2</v>
      </c>
      <c r="AP139" s="4">
        <f t="shared" si="87"/>
        <v>7.0567480152896225E-2</v>
      </c>
      <c r="AQ139" s="4">
        <f t="shared" si="88"/>
        <v>7.0567480152896225E-2</v>
      </c>
      <c r="AR139" s="4">
        <f t="shared" si="89"/>
        <v>5.9246064783442104E-2</v>
      </c>
      <c r="AS139" s="4">
        <f t="shared" si="90"/>
        <v>5.9246064783442104E-2</v>
      </c>
      <c r="AT139" s="4">
        <f t="shared" si="91"/>
        <v>5.0180684000033574E-2</v>
      </c>
      <c r="AU139" s="4">
        <f t="shared" si="92"/>
        <v>5.9246064783442104E-2</v>
      </c>
      <c r="AV139" s="4">
        <f t="shared" si="93"/>
        <v>7.0567480152896225E-2</v>
      </c>
      <c r="AW139" s="4">
        <f t="shared" si="94"/>
        <v>6.1787724838665375E-2</v>
      </c>
      <c r="AX139" s="4">
        <f t="shared" si="95"/>
        <v>6.1787724838665375E-2</v>
      </c>
      <c r="AY139" s="4">
        <f t="shared" si="96"/>
        <v>6.1787724838665375E-2</v>
      </c>
      <c r="AZ139" s="4">
        <f t="shared" si="97"/>
        <v>6.6099148723084616E-2</v>
      </c>
      <c r="BA139" s="4">
        <f t="shared" si="98"/>
        <v>5.6319141803553463E-2</v>
      </c>
      <c r="BB139" s="4">
        <f t="shared" si="99"/>
        <v>5.6319141803553463E-2</v>
      </c>
      <c r="BC139" s="4">
        <f t="shared" si="100"/>
        <v>4.7493403693931395E-2</v>
      </c>
      <c r="BD139" s="4">
        <f t="shared" si="101"/>
        <v>4.7842401500938089E-2</v>
      </c>
      <c r="BE139" s="4">
        <f t="shared" si="102"/>
        <v>5.6319141803553463E-2</v>
      </c>
      <c r="BF139" s="4">
        <f t="shared" si="103"/>
        <v>6.1787724838665375E-2</v>
      </c>
      <c r="BG139" s="4">
        <f t="shared" si="104"/>
        <v>5.6319141803553463E-2</v>
      </c>
      <c r="BH139" s="4">
        <f t="shared" si="105"/>
        <v>5.6319141803553463E-2</v>
      </c>
      <c r="BI139" s="4">
        <f t="shared" si="106"/>
        <v>6.1787724838665375E-2</v>
      </c>
      <c r="BJ139" s="4">
        <f t="shared" si="107"/>
        <v>6.1787724838665375E-2</v>
      </c>
      <c r="BK139" s="4">
        <f t="shared" si="108"/>
        <v>6.1787724838665375E-2</v>
      </c>
      <c r="BM139" s="11">
        <f t="shared" si="78"/>
        <v>6.044889943808672E-2</v>
      </c>
      <c r="FB139" t="e">
        <f>#REF!</f>
        <v>#REF!</v>
      </c>
    </row>
    <row r="140" spans="2:158">
      <c r="B140" s="2" t="str">
        <f t="shared" si="109"/>
        <v>TAM</v>
      </c>
      <c r="C140" s="14">
        <f>1/J133</f>
        <v>0.33333333333333331</v>
      </c>
      <c r="D140" s="14">
        <f>1/J134</f>
        <v>0.33333333333333331</v>
      </c>
      <c r="E140" s="14">
        <f>1/J135</f>
        <v>2</v>
      </c>
      <c r="F140" s="14">
        <f>1/J136</f>
        <v>1</v>
      </c>
      <c r="G140" s="14">
        <f>1/J137</f>
        <v>2</v>
      </c>
      <c r="H140" s="14">
        <f>1/J138</f>
        <v>0.5</v>
      </c>
      <c r="I140" s="14">
        <f>1/J139</f>
        <v>0.5</v>
      </c>
      <c r="J140" s="22">
        <v>1</v>
      </c>
      <c r="K140">
        <v>1</v>
      </c>
      <c r="L140">
        <v>1</v>
      </c>
      <c r="M140">
        <v>0.5</v>
      </c>
      <c r="N140">
        <v>0.5</v>
      </c>
      <c r="O140">
        <v>0.33333333333333331</v>
      </c>
      <c r="P140">
        <v>0.5</v>
      </c>
      <c r="Q140">
        <v>1</v>
      </c>
      <c r="R140">
        <v>4</v>
      </c>
      <c r="S140">
        <v>4</v>
      </c>
      <c r="T140">
        <v>4</v>
      </c>
      <c r="U140">
        <v>3</v>
      </c>
      <c r="V140">
        <v>5</v>
      </c>
      <c r="W140">
        <v>5</v>
      </c>
      <c r="X140">
        <v>8</v>
      </c>
      <c r="Y140">
        <v>7.5</v>
      </c>
      <c r="Z140">
        <v>5</v>
      </c>
      <c r="AA140">
        <v>4</v>
      </c>
      <c r="AB140">
        <v>5</v>
      </c>
      <c r="AC140">
        <v>5</v>
      </c>
      <c r="AD140">
        <v>4</v>
      </c>
      <c r="AE140">
        <v>4</v>
      </c>
      <c r="AF140">
        <v>4</v>
      </c>
      <c r="AH140" s="4">
        <f t="shared" si="79"/>
        <v>3.3453789333355716E-2</v>
      </c>
      <c r="AI140" s="4">
        <f t="shared" si="80"/>
        <v>3.3453789333355716E-2</v>
      </c>
      <c r="AJ140" s="4">
        <f t="shared" si="81"/>
        <v>4.6104156551476622E-2</v>
      </c>
      <c r="AK140" s="4">
        <f t="shared" si="82"/>
        <v>3.5283740076448113E-2</v>
      </c>
      <c r="AL140" s="4">
        <f t="shared" si="83"/>
        <v>4.6104156551476622E-2</v>
      </c>
      <c r="AM140" s="4">
        <f t="shared" si="84"/>
        <v>2.9623032391721052E-2</v>
      </c>
      <c r="AN140" s="4">
        <f t="shared" si="85"/>
        <v>2.9623032391721052E-2</v>
      </c>
      <c r="AO140" s="4">
        <f t="shared" si="86"/>
        <v>3.5283740076448113E-2</v>
      </c>
      <c r="AP140" s="4">
        <f t="shared" si="87"/>
        <v>3.5283740076448113E-2</v>
      </c>
      <c r="AQ140" s="4">
        <f t="shared" si="88"/>
        <v>3.5283740076448113E-2</v>
      </c>
      <c r="AR140" s="4">
        <f t="shared" si="89"/>
        <v>2.9623032391721052E-2</v>
      </c>
      <c r="AS140" s="4">
        <f t="shared" si="90"/>
        <v>2.9623032391721052E-2</v>
      </c>
      <c r="AT140" s="4">
        <f t="shared" si="91"/>
        <v>3.3453789333355716E-2</v>
      </c>
      <c r="AU140" s="4">
        <f t="shared" si="92"/>
        <v>2.9623032391721052E-2</v>
      </c>
      <c r="AV140" s="4">
        <f t="shared" si="93"/>
        <v>3.5283740076448113E-2</v>
      </c>
      <c r="AW140" s="4">
        <f t="shared" si="94"/>
        <v>4.9430179870932303E-2</v>
      </c>
      <c r="AX140" s="4">
        <f t="shared" si="95"/>
        <v>4.9430179870932303E-2</v>
      </c>
      <c r="AY140" s="4">
        <f t="shared" si="96"/>
        <v>4.9430179870932303E-2</v>
      </c>
      <c r="AZ140" s="4">
        <f t="shared" si="97"/>
        <v>4.9574361542313462E-2</v>
      </c>
      <c r="BA140" s="4">
        <f t="shared" si="98"/>
        <v>4.693261816962789E-2</v>
      </c>
      <c r="BB140" s="4">
        <f t="shared" si="99"/>
        <v>4.693261816962789E-2</v>
      </c>
      <c r="BC140" s="4">
        <f t="shared" si="100"/>
        <v>4.221635883905013E-2</v>
      </c>
      <c r="BD140" s="4">
        <f t="shared" si="101"/>
        <v>4.2213883677298315E-2</v>
      </c>
      <c r="BE140" s="4">
        <f t="shared" si="102"/>
        <v>4.693261816962789E-2</v>
      </c>
      <c r="BF140" s="4">
        <f t="shared" si="103"/>
        <v>4.9430179870932303E-2</v>
      </c>
      <c r="BG140" s="4">
        <f t="shared" si="104"/>
        <v>4.693261816962789E-2</v>
      </c>
      <c r="BH140" s="4">
        <f t="shared" si="105"/>
        <v>4.693261816962789E-2</v>
      </c>
      <c r="BI140" s="4">
        <f t="shared" si="106"/>
        <v>4.9430179870932303E-2</v>
      </c>
      <c r="BJ140" s="4">
        <f t="shared" si="107"/>
        <v>4.9430179870932303E-2</v>
      </c>
      <c r="BK140" s="4">
        <f t="shared" si="108"/>
        <v>4.9430179870932303E-2</v>
      </c>
      <c r="BM140" s="11">
        <f t="shared" si="78"/>
        <v>4.1059416581573117E-2</v>
      </c>
      <c r="FB140" t="e">
        <f>#REF!</f>
        <v>#REF!</v>
      </c>
    </row>
    <row r="141" spans="2:158">
      <c r="B141" s="2" t="str">
        <f t="shared" si="109"/>
        <v>psychometric</v>
      </c>
      <c r="C141" s="14">
        <f>1/K133</f>
        <v>0.33333333333333331</v>
      </c>
      <c r="D141" s="14">
        <f>1/K134</f>
        <v>0.33333333333333331</v>
      </c>
      <c r="E141" s="14">
        <f>1/K135</f>
        <v>2</v>
      </c>
      <c r="F141" s="14">
        <f>1/K136</f>
        <v>1</v>
      </c>
      <c r="G141" s="14">
        <f>1/K137</f>
        <v>2</v>
      </c>
      <c r="H141" s="14">
        <f>1/K138</f>
        <v>0.5</v>
      </c>
      <c r="I141" s="14">
        <f>1/K139</f>
        <v>0.5</v>
      </c>
      <c r="J141" s="14">
        <f>1/K140</f>
        <v>1</v>
      </c>
      <c r="K141" s="22">
        <v>1</v>
      </c>
      <c r="L141">
        <v>1</v>
      </c>
      <c r="M141">
        <v>0.5</v>
      </c>
      <c r="N141">
        <v>0.5</v>
      </c>
      <c r="O141">
        <v>0.33333333333333331</v>
      </c>
      <c r="P141">
        <v>0.5</v>
      </c>
      <c r="Q141">
        <v>1</v>
      </c>
      <c r="R141">
        <v>4</v>
      </c>
      <c r="S141">
        <v>4</v>
      </c>
      <c r="T141">
        <v>4</v>
      </c>
      <c r="U141">
        <v>3</v>
      </c>
      <c r="V141">
        <v>5</v>
      </c>
      <c r="W141">
        <v>5</v>
      </c>
      <c r="X141">
        <v>8</v>
      </c>
      <c r="Y141">
        <v>7.5</v>
      </c>
      <c r="Z141">
        <v>5</v>
      </c>
      <c r="AA141">
        <v>4</v>
      </c>
      <c r="AB141">
        <v>5</v>
      </c>
      <c r="AC141">
        <v>5</v>
      </c>
      <c r="AD141">
        <v>4</v>
      </c>
      <c r="AE141">
        <v>4</v>
      </c>
      <c r="AF141">
        <v>4</v>
      </c>
      <c r="AH141" s="4">
        <f t="shared" si="79"/>
        <v>3.3453789333355716E-2</v>
      </c>
      <c r="AI141" s="4">
        <f t="shared" si="80"/>
        <v>3.3453789333355716E-2</v>
      </c>
      <c r="AJ141" s="4">
        <f t="shared" si="81"/>
        <v>4.6104156551476622E-2</v>
      </c>
      <c r="AK141" s="4">
        <f t="shared" si="82"/>
        <v>3.5283740076448113E-2</v>
      </c>
      <c r="AL141" s="4">
        <f t="shared" si="83"/>
        <v>4.6104156551476622E-2</v>
      </c>
      <c r="AM141" s="4">
        <f t="shared" si="84"/>
        <v>2.9623032391721052E-2</v>
      </c>
      <c r="AN141" s="4">
        <f t="shared" si="85"/>
        <v>2.9623032391721052E-2</v>
      </c>
      <c r="AO141" s="4">
        <f t="shared" si="86"/>
        <v>3.5283740076448113E-2</v>
      </c>
      <c r="AP141" s="4">
        <f t="shared" si="87"/>
        <v>3.5283740076448113E-2</v>
      </c>
      <c r="AQ141" s="4">
        <f t="shared" si="88"/>
        <v>3.5283740076448113E-2</v>
      </c>
      <c r="AR141" s="4">
        <f t="shared" si="89"/>
        <v>2.9623032391721052E-2</v>
      </c>
      <c r="AS141" s="4">
        <f t="shared" si="90"/>
        <v>2.9623032391721052E-2</v>
      </c>
      <c r="AT141" s="4">
        <f t="shared" si="91"/>
        <v>3.3453789333355716E-2</v>
      </c>
      <c r="AU141" s="4">
        <f t="shared" si="92"/>
        <v>2.9623032391721052E-2</v>
      </c>
      <c r="AV141" s="4">
        <f t="shared" si="93"/>
        <v>3.5283740076448113E-2</v>
      </c>
      <c r="AW141" s="4">
        <f t="shared" si="94"/>
        <v>4.9430179870932303E-2</v>
      </c>
      <c r="AX141" s="4">
        <f t="shared" si="95"/>
        <v>4.9430179870932303E-2</v>
      </c>
      <c r="AY141" s="4">
        <f t="shared" si="96"/>
        <v>4.9430179870932303E-2</v>
      </c>
      <c r="AZ141" s="4">
        <f t="shared" si="97"/>
        <v>4.9574361542313462E-2</v>
      </c>
      <c r="BA141" s="4">
        <f t="shared" si="98"/>
        <v>4.693261816962789E-2</v>
      </c>
      <c r="BB141" s="4">
        <f t="shared" si="99"/>
        <v>4.693261816962789E-2</v>
      </c>
      <c r="BC141" s="4">
        <f t="shared" si="100"/>
        <v>4.221635883905013E-2</v>
      </c>
      <c r="BD141" s="4">
        <f t="shared" si="101"/>
        <v>4.2213883677298315E-2</v>
      </c>
      <c r="BE141" s="4">
        <f t="shared" si="102"/>
        <v>4.693261816962789E-2</v>
      </c>
      <c r="BF141" s="4">
        <f t="shared" si="103"/>
        <v>4.9430179870932303E-2</v>
      </c>
      <c r="BG141" s="4">
        <f t="shared" si="104"/>
        <v>4.693261816962789E-2</v>
      </c>
      <c r="BH141" s="4">
        <f t="shared" si="105"/>
        <v>4.693261816962789E-2</v>
      </c>
      <c r="BI141" s="4">
        <f t="shared" si="106"/>
        <v>4.9430179870932303E-2</v>
      </c>
      <c r="BJ141" s="4">
        <f t="shared" si="107"/>
        <v>4.9430179870932303E-2</v>
      </c>
      <c r="BK141" s="4">
        <f t="shared" si="108"/>
        <v>4.9430179870932303E-2</v>
      </c>
      <c r="BM141" s="11">
        <f t="shared" si="78"/>
        <v>4.1059416581573117E-2</v>
      </c>
      <c r="FB141" t="e">
        <f>#REF!</f>
        <v>#REF!</v>
      </c>
    </row>
    <row r="142" spans="2:158">
      <c r="B142" s="2" t="str">
        <f t="shared" si="109"/>
        <v>ltm</v>
      </c>
      <c r="C142" s="14">
        <f>1/L133</f>
        <v>0.33333333333333331</v>
      </c>
      <c r="D142" s="14">
        <f>1/L134</f>
        <v>0.33333333333333331</v>
      </c>
      <c r="E142" s="14">
        <f>1/L135</f>
        <v>2</v>
      </c>
      <c r="F142" s="14">
        <f>1/L136</f>
        <v>1</v>
      </c>
      <c r="G142" s="14">
        <f>1/L137</f>
        <v>2</v>
      </c>
      <c r="H142" s="14">
        <f>1/L138</f>
        <v>0.5</v>
      </c>
      <c r="I142" s="14">
        <f>1/L139</f>
        <v>0.5</v>
      </c>
      <c r="J142" s="14">
        <f>1/L140</f>
        <v>1</v>
      </c>
      <c r="K142" s="14">
        <f>1/L141</f>
        <v>1</v>
      </c>
      <c r="L142" s="22">
        <v>1</v>
      </c>
      <c r="M142">
        <v>0.5</v>
      </c>
      <c r="N142">
        <v>0.5</v>
      </c>
      <c r="O142">
        <v>0.33333333333333331</v>
      </c>
      <c r="P142">
        <v>0.5</v>
      </c>
      <c r="Q142">
        <v>1</v>
      </c>
      <c r="R142">
        <v>4</v>
      </c>
      <c r="S142">
        <v>4</v>
      </c>
      <c r="T142">
        <v>4</v>
      </c>
      <c r="U142">
        <v>3</v>
      </c>
      <c r="V142">
        <v>5</v>
      </c>
      <c r="W142">
        <v>5</v>
      </c>
      <c r="X142">
        <v>8</v>
      </c>
      <c r="Y142">
        <v>7.5</v>
      </c>
      <c r="Z142">
        <v>5</v>
      </c>
      <c r="AA142">
        <v>4</v>
      </c>
      <c r="AB142">
        <v>5</v>
      </c>
      <c r="AC142">
        <v>5</v>
      </c>
      <c r="AD142">
        <v>4</v>
      </c>
      <c r="AE142">
        <v>4</v>
      </c>
      <c r="AF142">
        <v>4</v>
      </c>
      <c r="AH142" s="4">
        <f t="shared" si="79"/>
        <v>3.3453789333355716E-2</v>
      </c>
      <c r="AI142" s="4">
        <f t="shared" si="80"/>
        <v>3.3453789333355716E-2</v>
      </c>
      <c r="AJ142" s="4">
        <f t="shared" si="81"/>
        <v>4.6104156551476622E-2</v>
      </c>
      <c r="AK142" s="4">
        <f t="shared" si="82"/>
        <v>3.5283740076448113E-2</v>
      </c>
      <c r="AL142" s="4">
        <f t="shared" si="83"/>
        <v>4.6104156551476622E-2</v>
      </c>
      <c r="AM142" s="4">
        <f t="shared" si="84"/>
        <v>2.9623032391721052E-2</v>
      </c>
      <c r="AN142" s="4">
        <f t="shared" si="85"/>
        <v>2.9623032391721052E-2</v>
      </c>
      <c r="AO142" s="4">
        <f t="shared" si="86"/>
        <v>3.5283740076448113E-2</v>
      </c>
      <c r="AP142" s="4">
        <f t="shared" si="87"/>
        <v>3.5283740076448113E-2</v>
      </c>
      <c r="AQ142" s="4">
        <f t="shared" si="88"/>
        <v>3.5283740076448113E-2</v>
      </c>
      <c r="AR142" s="4">
        <f t="shared" si="89"/>
        <v>2.9623032391721052E-2</v>
      </c>
      <c r="AS142" s="4">
        <f t="shared" si="90"/>
        <v>2.9623032391721052E-2</v>
      </c>
      <c r="AT142" s="4">
        <f t="shared" si="91"/>
        <v>3.3453789333355716E-2</v>
      </c>
      <c r="AU142" s="4">
        <f t="shared" si="92"/>
        <v>2.9623032391721052E-2</v>
      </c>
      <c r="AV142" s="4">
        <f t="shared" si="93"/>
        <v>3.5283740076448113E-2</v>
      </c>
      <c r="AW142" s="4">
        <f t="shared" si="94"/>
        <v>4.9430179870932303E-2</v>
      </c>
      <c r="AX142" s="4">
        <f t="shared" si="95"/>
        <v>4.9430179870932303E-2</v>
      </c>
      <c r="AY142" s="4">
        <f t="shared" si="96"/>
        <v>4.9430179870932303E-2</v>
      </c>
      <c r="AZ142" s="4">
        <f t="shared" si="97"/>
        <v>4.9574361542313462E-2</v>
      </c>
      <c r="BA142" s="4">
        <f t="shared" si="98"/>
        <v>4.693261816962789E-2</v>
      </c>
      <c r="BB142" s="4">
        <f t="shared" si="99"/>
        <v>4.693261816962789E-2</v>
      </c>
      <c r="BC142" s="4">
        <f t="shared" si="100"/>
        <v>4.221635883905013E-2</v>
      </c>
      <c r="BD142" s="4">
        <f t="shared" si="101"/>
        <v>4.2213883677298315E-2</v>
      </c>
      <c r="BE142" s="4">
        <f t="shared" si="102"/>
        <v>4.693261816962789E-2</v>
      </c>
      <c r="BF142" s="4">
        <f t="shared" si="103"/>
        <v>4.9430179870932303E-2</v>
      </c>
      <c r="BG142" s="4">
        <f t="shared" si="104"/>
        <v>4.693261816962789E-2</v>
      </c>
      <c r="BH142" s="4">
        <f t="shared" si="105"/>
        <v>4.693261816962789E-2</v>
      </c>
      <c r="BI142" s="4">
        <f t="shared" si="106"/>
        <v>4.9430179870932303E-2</v>
      </c>
      <c r="BJ142" s="4">
        <f t="shared" si="107"/>
        <v>4.9430179870932303E-2</v>
      </c>
      <c r="BK142" s="4">
        <f t="shared" si="108"/>
        <v>4.9430179870932303E-2</v>
      </c>
      <c r="BM142" s="11">
        <f t="shared" si="78"/>
        <v>4.1059416581573117E-2</v>
      </c>
      <c r="FB142" t="e">
        <f>#REF!</f>
        <v>#REF!</v>
      </c>
    </row>
    <row r="143" spans="2:158">
      <c r="B143" s="2" t="str">
        <f t="shared" si="109"/>
        <v>anacor</v>
      </c>
      <c r="C143" s="14">
        <f>1/M133</f>
        <v>0.5</v>
      </c>
      <c r="D143" s="14">
        <f>1/M134</f>
        <v>0.5</v>
      </c>
      <c r="E143" s="14">
        <f>1/M135</f>
        <v>3</v>
      </c>
      <c r="F143" s="14">
        <f>1/M136</f>
        <v>2</v>
      </c>
      <c r="G143" s="14">
        <f>1/M137</f>
        <v>3</v>
      </c>
      <c r="H143" s="14">
        <f>1/M138</f>
        <v>1</v>
      </c>
      <c r="I143" s="14">
        <f>1/M139</f>
        <v>1</v>
      </c>
      <c r="J143" s="14">
        <f>1/M140</f>
        <v>2</v>
      </c>
      <c r="K143" s="14">
        <f>1/M141</f>
        <v>2</v>
      </c>
      <c r="L143" s="14">
        <f>1/M142</f>
        <v>2</v>
      </c>
      <c r="M143" s="22">
        <v>1</v>
      </c>
      <c r="N143">
        <v>1</v>
      </c>
      <c r="O143">
        <v>0.5</v>
      </c>
      <c r="P143">
        <v>1</v>
      </c>
      <c r="Q143">
        <v>2</v>
      </c>
      <c r="R143">
        <v>5</v>
      </c>
      <c r="S143">
        <v>5</v>
      </c>
      <c r="T143">
        <v>5</v>
      </c>
      <c r="U143">
        <v>4</v>
      </c>
      <c r="V143">
        <v>6</v>
      </c>
      <c r="W143">
        <v>6</v>
      </c>
      <c r="X143">
        <v>9</v>
      </c>
      <c r="Y143">
        <v>8.5</v>
      </c>
      <c r="Z143">
        <v>6</v>
      </c>
      <c r="AA143">
        <v>5</v>
      </c>
      <c r="AB143">
        <v>6</v>
      </c>
      <c r="AC143">
        <v>6</v>
      </c>
      <c r="AD143">
        <v>5</v>
      </c>
      <c r="AE143">
        <v>5</v>
      </c>
      <c r="AF143">
        <v>5</v>
      </c>
      <c r="AH143" s="4">
        <f t="shared" si="79"/>
        <v>5.0180684000033574E-2</v>
      </c>
      <c r="AI143" s="4">
        <f t="shared" si="80"/>
        <v>5.0180684000033574E-2</v>
      </c>
      <c r="AJ143" s="4">
        <f t="shared" si="81"/>
        <v>6.9156234827214932E-2</v>
      </c>
      <c r="AK143" s="4">
        <f t="shared" si="82"/>
        <v>7.0567480152896225E-2</v>
      </c>
      <c r="AL143" s="4">
        <f t="shared" si="83"/>
        <v>6.9156234827214932E-2</v>
      </c>
      <c r="AM143" s="4">
        <f t="shared" si="84"/>
        <v>5.9246064783442104E-2</v>
      </c>
      <c r="AN143" s="4">
        <f t="shared" si="85"/>
        <v>5.9246064783442104E-2</v>
      </c>
      <c r="AO143" s="4">
        <f t="shared" si="86"/>
        <v>7.0567480152896225E-2</v>
      </c>
      <c r="AP143" s="4">
        <f t="shared" si="87"/>
        <v>7.0567480152896225E-2</v>
      </c>
      <c r="AQ143" s="4">
        <f t="shared" si="88"/>
        <v>7.0567480152896225E-2</v>
      </c>
      <c r="AR143" s="4">
        <f t="shared" si="89"/>
        <v>5.9246064783442104E-2</v>
      </c>
      <c r="AS143" s="4">
        <f t="shared" si="90"/>
        <v>5.9246064783442104E-2</v>
      </c>
      <c r="AT143" s="4">
        <f t="shared" si="91"/>
        <v>5.0180684000033574E-2</v>
      </c>
      <c r="AU143" s="4">
        <f t="shared" si="92"/>
        <v>5.9246064783442104E-2</v>
      </c>
      <c r="AV143" s="4">
        <f t="shared" si="93"/>
        <v>7.0567480152896225E-2</v>
      </c>
      <c r="AW143" s="4">
        <f t="shared" si="94"/>
        <v>6.1787724838665375E-2</v>
      </c>
      <c r="AX143" s="4">
        <f t="shared" si="95"/>
        <v>6.1787724838665375E-2</v>
      </c>
      <c r="AY143" s="4">
        <f t="shared" si="96"/>
        <v>6.1787724838665375E-2</v>
      </c>
      <c r="AZ143" s="4">
        <f t="shared" si="97"/>
        <v>6.6099148723084616E-2</v>
      </c>
      <c r="BA143" s="4">
        <f t="shared" si="98"/>
        <v>5.6319141803553463E-2</v>
      </c>
      <c r="BB143" s="4">
        <f t="shared" si="99"/>
        <v>5.6319141803553463E-2</v>
      </c>
      <c r="BC143" s="4">
        <f t="shared" si="100"/>
        <v>4.7493403693931395E-2</v>
      </c>
      <c r="BD143" s="4">
        <f t="shared" si="101"/>
        <v>4.7842401500938089E-2</v>
      </c>
      <c r="BE143" s="4">
        <f t="shared" si="102"/>
        <v>5.6319141803553463E-2</v>
      </c>
      <c r="BF143" s="4">
        <f t="shared" si="103"/>
        <v>6.1787724838665375E-2</v>
      </c>
      <c r="BG143" s="4">
        <f t="shared" si="104"/>
        <v>5.6319141803553463E-2</v>
      </c>
      <c r="BH143" s="4">
        <f t="shared" si="105"/>
        <v>5.6319141803553463E-2</v>
      </c>
      <c r="BI143" s="4">
        <f t="shared" si="106"/>
        <v>6.1787724838665375E-2</v>
      </c>
      <c r="BJ143" s="4">
        <f t="shared" si="107"/>
        <v>6.1787724838665375E-2</v>
      </c>
      <c r="BK143" s="4">
        <f t="shared" si="108"/>
        <v>6.1787724838665375E-2</v>
      </c>
      <c r="BM143" s="11">
        <f t="shared" si="78"/>
        <v>6.044889943808672E-2</v>
      </c>
      <c r="FB143" t="e">
        <f>#REF!</f>
        <v>#REF!</v>
      </c>
    </row>
    <row r="144" spans="2:158">
      <c r="B144" s="2" t="str">
        <f t="shared" si="109"/>
        <v>FAiR</v>
      </c>
      <c r="C144" s="14">
        <f>1/N133</f>
        <v>0.5</v>
      </c>
      <c r="D144" s="14">
        <f>1/N134</f>
        <v>0.5</v>
      </c>
      <c r="E144" s="14">
        <f>1/N135</f>
        <v>3</v>
      </c>
      <c r="F144" s="14">
        <f>1/N136</f>
        <v>2</v>
      </c>
      <c r="G144" s="14">
        <f>1/N137</f>
        <v>3</v>
      </c>
      <c r="H144" s="14">
        <f>1/N138</f>
        <v>1</v>
      </c>
      <c r="I144" s="14">
        <f>1/N139</f>
        <v>1</v>
      </c>
      <c r="J144" s="14">
        <f>1/N140</f>
        <v>2</v>
      </c>
      <c r="K144" s="14">
        <f>1/N141</f>
        <v>2</v>
      </c>
      <c r="L144" s="14">
        <f>1/N142</f>
        <v>2</v>
      </c>
      <c r="M144" s="14">
        <f>1/N143</f>
        <v>1</v>
      </c>
      <c r="N144" s="22">
        <v>1</v>
      </c>
      <c r="O144">
        <v>0.5</v>
      </c>
      <c r="P144">
        <v>1</v>
      </c>
      <c r="Q144">
        <v>2</v>
      </c>
      <c r="R144">
        <v>5</v>
      </c>
      <c r="S144">
        <v>5</v>
      </c>
      <c r="T144">
        <v>5</v>
      </c>
      <c r="U144">
        <v>4</v>
      </c>
      <c r="V144">
        <v>6</v>
      </c>
      <c r="W144">
        <v>6</v>
      </c>
      <c r="X144">
        <v>9</v>
      </c>
      <c r="Y144">
        <v>8.5</v>
      </c>
      <c r="Z144">
        <v>6</v>
      </c>
      <c r="AA144">
        <v>5</v>
      </c>
      <c r="AB144">
        <v>6</v>
      </c>
      <c r="AC144">
        <v>6</v>
      </c>
      <c r="AD144">
        <v>5</v>
      </c>
      <c r="AE144">
        <v>5</v>
      </c>
      <c r="AF144">
        <v>5</v>
      </c>
      <c r="AH144" s="4">
        <f t="shared" si="79"/>
        <v>5.0180684000033574E-2</v>
      </c>
      <c r="AI144" s="4">
        <f t="shared" si="80"/>
        <v>5.0180684000033574E-2</v>
      </c>
      <c r="AJ144" s="4">
        <f t="shared" si="81"/>
        <v>6.9156234827214932E-2</v>
      </c>
      <c r="AK144" s="4">
        <f t="shared" si="82"/>
        <v>7.0567480152896225E-2</v>
      </c>
      <c r="AL144" s="4">
        <f t="shared" si="83"/>
        <v>6.9156234827214932E-2</v>
      </c>
      <c r="AM144" s="4">
        <f t="shared" si="84"/>
        <v>5.9246064783442104E-2</v>
      </c>
      <c r="AN144" s="4">
        <f t="shared" si="85"/>
        <v>5.9246064783442104E-2</v>
      </c>
      <c r="AO144" s="4">
        <f t="shared" si="86"/>
        <v>7.0567480152896225E-2</v>
      </c>
      <c r="AP144" s="4">
        <f t="shared" si="87"/>
        <v>7.0567480152896225E-2</v>
      </c>
      <c r="AQ144" s="4">
        <f t="shared" si="88"/>
        <v>7.0567480152896225E-2</v>
      </c>
      <c r="AR144" s="4">
        <f t="shared" si="89"/>
        <v>5.9246064783442104E-2</v>
      </c>
      <c r="AS144" s="4">
        <f t="shared" si="90"/>
        <v>5.9246064783442104E-2</v>
      </c>
      <c r="AT144" s="4">
        <f t="shared" si="91"/>
        <v>5.0180684000033574E-2</v>
      </c>
      <c r="AU144" s="4">
        <f t="shared" si="92"/>
        <v>5.9246064783442104E-2</v>
      </c>
      <c r="AV144" s="4">
        <f t="shared" si="93"/>
        <v>7.0567480152896225E-2</v>
      </c>
      <c r="AW144" s="4">
        <f t="shared" si="94"/>
        <v>6.1787724838665375E-2</v>
      </c>
      <c r="AX144" s="4">
        <f t="shared" si="95"/>
        <v>6.1787724838665375E-2</v>
      </c>
      <c r="AY144" s="4">
        <f t="shared" si="96"/>
        <v>6.1787724838665375E-2</v>
      </c>
      <c r="AZ144" s="4">
        <f t="shared" si="97"/>
        <v>6.6099148723084616E-2</v>
      </c>
      <c r="BA144" s="4">
        <f t="shared" si="98"/>
        <v>5.6319141803553463E-2</v>
      </c>
      <c r="BB144" s="4">
        <f t="shared" si="99"/>
        <v>5.6319141803553463E-2</v>
      </c>
      <c r="BC144" s="4">
        <f t="shared" si="100"/>
        <v>4.7493403693931395E-2</v>
      </c>
      <c r="BD144" s="4">
        <f t="shared" si="101"/>
        <v>4.7842401500938089E-2</v>
      </c>
      <c r="BE144" s="4">
        <f t="shared" si="102"/>
        <v>5.6319141803553463E-2</v>
      </c>
      <c r="BF144" s="4">
        <f t="shared" si="103"/>
        <v>6.1787724838665375E-2</v>
      </c>
      <c r="BG144" s="4">
        <f t="shared" si="104"/>
        <v>5.6319141803553463E-2</v>
      </c>
      <c r="BH144" s="4">
        <f t="shared" si="105"/>
        <v>5.6319141803553463E-2</v>
      </c>
      <c r="BI144" s="4">
        <f t="shared" si="106"/>
        <v>6.1787724838665375E-2</v>
      </c>
      <c r="BJ144" s="4">
        <f t="shared" si="107"/>
        <v>6.1787724838665375E-2</v>
      </c>
      <c r="BK144" s="4">
        <f t="shared" si="108"/>
        <v>6.1787724838665375E-2</v>
      </c>
      <c r="BM144" s="11">
        <f t="shared" si="78"/>
        <v>6.044889943808672E-2</v>
      </c>
      <c r="FB144" t="e">
        <f>#REF!</f>
        <v>#REF!</v>
      </c>
    </row>
    <row r="145" spans="2:158">
      <c r="B145" s="2" t="str">
        <f t="shared" si="109"/>
        <v>lavaan</v>
      </c>
      <c r="C145" s="14">
        <f>1/O133</f>
        <v>1</v>
      </c>
      <c r="D145" s="14">
        <f>1/O134</f>
        <v>1</v>
      </c>
      <c r="E145" s="14">
        <f>1/O135</f>
        <v>4</v>
      </c>
      <c r="F145" s="14">
        <f>1/O136</f>
        <v>3</v>
      </c>
      <c r="G145" s="14">
        <f>1/O137</f>
        <v>4</v>
      </c>
      <c r="H145" s="14">
        <f>1/O138</f>
        <v>2</v>
      </c>
      <c r="I145" s="14">
        <f>1/O139</f>
        <v>2</v>
      </c>
      <c r="J145" s="14">
        <f>1/O140</f>
        <v>3</v>
      </c>
      <c r="K145" s="14">
        <f>1/O141</f>
        <v>3</v>
      </c>
      <c r="L145" s="14">
        <f>1/O142</f>
        <v>3</v>
      </c>
      <c r="M145" s="14">
        <f>1/O143</f>
        <v>2</v>
      </c>
      <c r="N145" s="14">
        <f>1/O144</f>
        <v>2</v>
      </c>
      <c r="O145" s="22">
        <v>1</v>
      </c>
      <c r="P145">
        <v>2</v>
      </c>
      <c r="Q145">
        <v>3</v>
      </c>
      <c r="R145">
        <v>6</v>
      </c>
      <c r="S145">
        <v>6</v>
      </c>
      <c r="T145">
        <v>6</v>
      </c>
      <c r="U145">
        <v>5</v>
      </c>
      <c r="V145">
        <v>7</v>
      </c>
      <c r="W145">
        <v>7</v>
      </c>
      <c r="X145">
        <v>9</v>
      </c>
      <c r="Y145">
        <v>9.5</v>
      </c>
      <c r="Z145">
        <v>7</v>
      </c>
      <c r="AA145">
        <v>6</v>
      </c>
      <c r="AB145">
        <v>7</v>
      </c>
      <c r="AC145">
        <v>7</v>
      </c>
      <c r="AD145">
        <v>6</v>
      </c>
      <c r="AE145">
        <v>6</v>
      </c>
      <c r="AF145">
        <v>6</v>
      </c>
      <c r="AH145" s="4">
        <f t="shared" si="79"/>
        <v>0.10036136800006715</v>
      </c>
      <c r="AI145" s="4">
        <f t="shared" si="80"/>
        <v>0.10036136800006715</v>
      </c>
      <c r="AJ145" s="4">
        <f t="shared" si="81"/>
        <v>9.2208313102953243E-2</v>
      </c>
      <c r="AK145" s="4">
        <f t="shared" si="82"/>
        <v>0.10585122022934433</v>
      </c>
      <c r="AL145" s="4">
        <f t="shared" si="83"/>
        <v>9.2208313102953243E-2</v>
      </c>
      <c r="AM145" s="4">
        <f t="shared" si="84"/>
        <v>0.11849212956688421</v>
      </c>
      <c r="AN145" s="4">
        <f t="shared" si="85"/>
        <v>0.11849212956688421</v>
      </c>
      <c r="AO145" s="4">
        <f t="shared" si="86"/>
        <v>0.10585122022934433</v>
      </c>
      <c r="AP145" s="4">
        <f t="shared" si="87"/>
        <v>0.10585122022934433</v>
      </c>
      <c r="AQ145" s="4">
        <f t="shared" si="88"/>
        <v>0.10585122022934433</v>
      </c>
      <c r="AR145" s="4">
        <f t="shared" si="89"/>
        <v>0.11849212956688421</v>
      </c>
      <c r="AS145" s="4">
        <f t="shared" si="90"/>
        <v>0.11849212956688421</v>
      </c>
      <c r="AT145" s="4">
        <f t="shared" si="91"/>
        <v>0.10036136800006715</v>
      </c>
      <c r="AU145" s="4">
        <f t="shared" si="92"/>
        <v>0.11849212956688421</v>
      </c>
      <c r="AV145" s="4">
        <f t="shared" si="93"/>
        <v>0.10585122022934433</v>
      </c>
      <c r="AW145" s="4">
        <f t="shared" si="94"/>
        <v>7.4145269806398448E-2</v>
      </c>
      <c r="AX145" s="4">
        <f t="shared" si="95"/>
        <v>7.4145269806398448E-2</v>
      </c>
      <c r="AY145" s="4">
        <f t="shared" si="96"/>
        <v>7.4145269806398448E-2</v>
      </c>
      <c r="AZ145" s="4">
        <f t="shared" si="97"/>
        <v>8.2623935903855777E-2</v>
      </c>
      <c r="BA145" s="4">
        <f t="shared" si="98"/>
        <v>6.5705665437479049E-2</v>
      </c>
      <c r="BB145" s="4">
        <f t="shared" si="99"/>
        <v>6.5705665437479049E-2</v>
      </c>
      <c r="BC145" s="4">
        <f t="shared" si="100"/>
        <v>4.7493403693931395E-2</v>
      </c>
      <c r="BD145" s="4">
        <f t="shared" si="101"/>
        <v>5.3470919324577863E-2</v>
      </c>
      <c r="BE145" s="4">
        <f t="shared" si="102"/>
        <v>6.5705665437479049E-2</v>
      </c>
      <c r="BF145" s="4">
        <f t="shared" si="103"/>
        <v>7.4145269806398448E-2</v>
      </c>
      <c r="BG145" s="4">
        <f t="shared" si="104"/>
        <v>6.5705665437479049E-2</v>
      </c>
      <c r="BH145" s="4">
        <f t="shared" si="105"/>
        <v>6.5705665437479049E-2</v>
      </c>
      <c r="BI145" s="4">
        <f t="shared" si="106"/>
        <v>7.4145269806398448E-2</v>
      </c>
      <c r="BJ145" s="4">
        <f t="shared" si="107"/>
        <v>7.4145269806398448E-2</v>
      </c>
      <c r="BK145" s="4">
        <f t="shared" si="108"/>
        <v>7.4145269806398448E-2</v>
      </c>
      <c r="BM145" s="11">
        <f t="shared" si="78"/>
        <v>8.7945031798059986E-2</v>
      </c>
      <c r="FB145" t="e">
        <f>#REF!</f>
        <v>#REF!</v>
      </c>
    </row>
    <row r="146" spans="2:158">
      <c r="B146" s="2" t="str">
        <f t="shared" si="109"/>
        <v>lme4</v>
      </c>
      <c r="C146" s="14">
        <f>1/P133</f>
        <v>0.5</v>
      </c>
      <c r="D146" s="14">
        <f>1/P134</f>
        <v>0.5</v>
      </c>
      <c r="E146" s="14">
        <f>1/P135</f>
        <v>3</v>
      </c>
      <c r="F146" s="14">
        <f>1/P136</f>
        <v>2</v>
      </c>
      <c r="G146" s="14">
        <f>1/P137</f>
        <v>3</v>
      </c>
      <c r="H146" s="14">
        <f>1/P138</f>
        <v>1</v>
      </c>
      <c r="I146" s="14">
        <f>1/P139</f>
        <v>1</v>
      </c>
      <c r="J146" s="14">
        <f>1/P140</f>
        <v>2</v>
      </c>
      <c r="K146" s="14">
        <f>1/P141</f>
        <v>2</v>
      </c>
      <c r="L146" s="14">
        <f>1/P142</f>
        <v>2</v>
      </c>
      <c r="M146" s="14">
        <f>1/P143</f>
        <v>1</v>
      </c>
      <c r="N146" s="14">
        <f>1/P144</f>
        <v>1</v>
      </c>
      <c r="O146" s="14">
        <f>1/P145</f>
        <v>0.5</v>
      </c>
      <c r="P146" s="22">
        <v>1</v>
      </c>
      <c r="Q146">
        <v>2</v>
      </c>
      <c r="R146">
        <v>5</v>
      </c>
      <c r="S146">
        <v>5</v>
      </c>
      <c r="T146">
        <v>5</v>
      </c>
      <c r="U146">
        <v>4</v>
      </c>
      <c r="V146">
        <v>6</v>
      </c>
      <c r="W146">
        <v>6</v>
      </c>
      <c r="X146">
        <v>9</v>
      </c>
      <c r="Y146">
        <v>8.5</v>
      </c>
      <c r="Z146">
        <v>6</v>
      </c>
      <c r="AA146">
        <v>5</v>
      </c>
      <c r="AB146">
        <v>6</v>
      </c>
      <c r="AC146">
        <v>6</v>
      </c>
      <c r="AD146">
        <v>5</v>
      </c>
      <c r="AE146">
        <v>5</v>
      </c>
      <c r="AF146">
        <v>5</v>
      </c>
      <c r="AH146" s="4">
        <f t="shared" si="79"/>
        <v>5.0180684000033574E-2</v>
      </c>
      <c r="AI146" s="4">
        <f t="shared" si="80"/>
        <v>5.0180684000033574E-2</v>
      </c>
      <c r="AJ146" s="4">
        <f t="shared" si="81"/>
        <v>6.9156234827214932E-2</v>
      </c>
      <c r="AK146" s="4">
        <f t="shared" si="82"/>
        <v>7.0567480152896225E-2</v>
      </c>
      <c r="AL146" s="4">
        <f t="shared" si="83"/>
        <v>6.9156234827214932E-2</v>
      </c>
      <c r="AM146" s="4">
        <f t="shared" si="84"/>
        <v>5.9246064783442104E-2</v>
      </c>
      <c r="AN146" s="4">
        <f t="shared" si="85"/>
        <v>5.9246064783442104E-2</v>
      </c>
      <c r="AO146" s="4">
        <f t="shared" si="86"/>
        <v>7.0567480152896225E-2</v>
      </c>
      <c r="AP146" s="4">
        <f t="shared" si="87"/>
        <v>7.0567480152896225E-2</v>
      </c>
      <c r="AQ146" s="4">
        <f t="shared" si="88"/>
        <v>7.0567480152896225E-2</v>
      </c>
      <c r="AR146" s="4">
        <f t="shared" si="89"/>
        <v>5.9246064783442104E-2</v>
      </c>
      <c r="AS146" s="4">
        <f t="shared" si="90"/>
        <v>5.9246064783442104E-2</v>
      </c>
      <c r="AT146" s="4">
        <f t="shared" si="91"/>
        <v>5.0180684000033574E-2</v>
      </c>
      <c r="AU146" s="4">
        <f t="shared" si="92"/>
        <v>5.9246064783442104E-2</v>
      </c>
      <c r="AV146" s="4">
        <f t="shared" si="93"/>
        <v>7.0567480152896225E-2</v>
      </c>
      <c r="AW146" s="4">
        <f t="shared" si="94"/>
        <v>6.1787724838665375E-2</v>
      </c>
      <c r="AX146" s="4">
        <f t="shared" si="95"/>
        <v>6.1787724838665375E-2</v>
      </c>
      <c r="AY146" s="4">
        <f t="shared" si="96"/>
        <v>6.1787724838665375E-2</v>
      </c>
      <c r="AZ146" s="4">
        <f t="shared" si="97"/>
        <v>6.6099148723084616E-2</v>
      </c>
      <c r="BA146" s="4">
        <f t="shared" si="98"/>
        <v>5.6319141803553463E-2</v>
      </c>
      <c r="BB146" s="4">
        <f t="shared" si="99"/>
        <v>5.6319141803553463E-2</v>
      </c>
      <c r="BC146" s="4">
        <f t="shared" si="100"/>
        <v>4.7493403693931395E-2</v>
      </c>
      <c r="BD146" s="4">
        <f t="shared" si="101"/>
        <v>4.7842401500938089E-2</v>
      </c>
      <c r="BE146" s="4">
        <f t="shared" si="102"/>
        <v>5.6319141803553463E-2</v>
      </c>
      <c r="BF146" s="4">
        <f t="shared" si="103"/>
        <v>6.1787724838665375E-2</v>
      </c>
      <c r="BG146" s="4">
        <f t="shared" si="104"/>
        <v>5.6319141803553463E-2</v>
      </c>
      <c r="BH146" s="4">
        <f t="shared" si="105"/>
        <v>5.6319141803553463E-2</v>
      </c>
      <c r="BI146" s="4">
        <f t="shared" si="106"/>
        <v>6.1787724838665375E-2</v>
      </c>
      <c r="BJ146" s="4">
        <f t="shared" si="107"/>
        <v>6.1787724838665375E-2</v>
      </c>
      <c r="BK146" s="4">
        <f t="shared" si="108"/>
        <v>6.1787724838665375E-2</v>
      </c>
      <c r="BM146" s="11">
        <f t="shared" si="78"/>
        <v>6.044889943808672E-2</v>
      </c>
      <c r="FB146" t="e">
        <f>#REF!</f>
        <v>#REF!</v>
      </c>
    </row>
    <row r="147" spans="2:158">
      <c r="B147" s="2" t="str">
        <f t="shared" si="109"/>
        <v>mokken</v>
      </c>
      <c r="C147" s="14">
        <f>1/Q133</f>
        <v>0.33333333333333331</v>
      </c>
      <c r="D147" s="14">
        <f>1/Q134</f>
        <v>0.33333333333333331</v>
      </c>
      <c r="E147" s="14">
        <f>1/Q135</f>
        <v>2</v>
      </c>
      <c r="F147" s="14">
        <f>1/Q136</f>
        <v>1</v>
      </c>
      <c r="G147" s="14">
        <f>1/Q137</f>
        <v>2</v>
      </c>
      <c r="H147" s="14">
        <f>1/Q138</f>
        <v>0.5</v>
      </c>
      <c r="I147" s="14">
        <f>1/Q139</f>
        <v>0.5</v>
      </c>
      <c r="J147" s="14">
        <f>1/Q140</f>
        <v>1</v>
      </c>
      <c r="K147" s="14">
        <f>1/Q141</f>
        <v>1</v>
      </c>
      <c r="L147" s="14">
        <f>1/Q142</f>
        <v>1</v>
      </c>
      <c r="M147" s="14">
        <f>1/Q143</f>
        <v>0.5</v>
      </c>
      <c r="N147" s="14">
        <f>1/Q144</f>
        <v>0.5</v>
      </c>
      <c r="O147" s="14">
        <f>1/Q145</f>
        <v>0.33333333333333331</v>
      </c>
      <c r="P147" s="14">
        <f>1/Q146</f>
        <v>0.5</v>
      </c>
      <c r="Q147" s="23">
        <v>1</v>
      </c>
      <c r="R147">
        <v>4</v>
      </c>
      <c r="S147">
        <v>4</v>
      </c>
      <c r="T147">
        <v>4</v>
      </c>
      <c r="U147">
        <v>3</v>
      </c>
      <c r="V147">
        <v>5</v>
      </c>
      <c r="W147">
        <v>5</v>
      </c>
      <c r="X147">
        <v>8</v>
      </c>
      <c r="Y147">
        <v>7.5</v>
      </c>
      <c r="Z147">
        <v>5</v>
      </c>
      <c r="AA147">
        <v>4</v>
      </c>
      <c r="AB147">
        <v>5</v>
      </c>
      <c r="AC147">
        <v>5</v>
      </c>
      <c r="AD147">
        <v>4</v>
      </c>
      <c r="AE147">
        <v>4</v>
      </c>
      <c r="AF147">
        <v>4</v>
      </c>
      <c r="AH147" s="4">
        <f t="shared" si="79"/>
        <v>3.3453789333355716E-2</v>
      </c>
      <c r="AI147" s="4">
        <f t="shared" si="80"/>
        <v>3.3453789333355716E-2</v>
      </c>
      <c r="AJ147" s="4">
        <f t="shared" si="81"/>
        <v>4.6104156551476622E-2</v>
      </c>
      <c r="AK147" s="4">
        <f t="shared" si="82"/>
        <v>3.5283740076448113E-2</v>
      </c>
      <c r="AL147" s="4">
        <f t="shared" si="83"/>
        <v>4.6104156551476622E-2</v>
      </c>
      <c r="AM147" s="4">
        <f t="shared" si="84"/>
        <v>2.9623032391721052E-2</v>
      </c>
      <c r="AN147" s="4">
        <f t="shared" si="85"/>
        <v>2.9623032391721052E-2</v>
      </c>
      <c r="AO147" s="4">
        <f t="shared" si="86"/>
        <v>3.5283740076448113E-2</v>
      </c>
      <c r="AP147" s="4">
        <f t="shared" si="87"/>
        <v>3.5283740076448113E-2</v>
      </c>
      <c r="AQ147" s="4">
        <f t="shared" si="88"/>
        <v>3.5283740076448113E-2</v>
      </c>
      <c r="AR147" s="4">
        <f t="shared" si="89"/>
        <v>2.9623032391721052E-2</v>
      </c>
      <c r="AS147" s="4">
        <f t="shared" si="90"/>
        <v>2.9623032391721052E-2</v>
      </c>
      <c r="AT147" s="4">
        <f t="shared" si="91"/>
        <v>3.3453789333355716E-2</v>
      </c>
      <c r="AU147" s="4">
        <f t="shared" si="92"/>
        <v>2.9623032391721052E-2</v>
      </c>
      <c r="AV147" s="4">
        <f t="shared" si="93"/>
        <v>3.5283740076448113E-2</v>
      </c>
      <c r="AW147" s="4">
        <f t="shared" si="94"/>
        <v>4.9430179870932303E-2</v>
      </c>
      <c r="AX147" s="4">
        <f t="shared" si="95"/>
        <v>4.9430179870932303E-2</v>
      </c>
      <c r="AY147" s="4">
        <f t="shared" si="96"/>
        <v>4.9430179870932303E-2</v>
      </c>
      <c r="AZ147" s="4">
        <f t="shared" si="97"/>
        <v>4.9574361542313462E-2</v>
      </c>
      <c r="BA147" s="4">
        <f t="shared" si="98"/>
        <v>4.693261816962789E-2</v>
      </c>
      <c r="BB147" s="4">
        <f t="shared" si="99"/>
        <v>4.693261816962789E-2</v>
      </c>
      <c r="BC147" s="4">
        <f t="shared" si="100"/>
        <v>4.221635883905013E-2</v>
      </c>
      <c r="BD147" s="4">
        <f t="shared" si="101"/>
        <v>4.2213883677298315E-2</v>
      </c>
      <c r="BE147" s="4">
        <f t="shared" si="102"/>
        <v>4.693261816962789E-2</v>
      </c>
      <c r="BF147" s="4">
        <f t="shared" si="103"/>
        <v>4.9430179870932303E-2</v>
      </c>
      <c r="BG147" s="4">
        <f t="shared" si="104"/>
        <v>4.693261816962789E-2</v>
      </c>
      <c r="BH147" s="4">
        <f t="shared" si="105"/>
        <v>4.693261816962789E-2</v>
      </c>
      <c r="BI147" s="4">
        <f t="shared" si="106"/>
        <v>4.9430179870932303E-2</v>
      </c>
      <c r="BJ147" s="4">
        <f t="shared" si="107"/>
        <v>4.9430179870932303E-2</v>
      </c>
      <c r="BK147" s="4">
        <f t="shared" si="108"/>
        <v>4.9430179870932303E-2</v>
      </c>
      <c r="BM147" s="11">
        <f t="shared" si="78"/>
        <v>4.1059416581573117E-2</v>
      </c>
      <c r="FB147" t="e">
        <f>#REF!</f>
        <v>#REF!</v>
      </c>
    </row>
    <row r="148" spans="2:158">
      <c r="B148" s="2" t="str">
        <f t="shared" si="109"/>
        <v>Estimation Toolkit for Item Response Models</v>
      </c>
      <c r="C148" s="14">
        <f>1/R133</f>
        <v>0.16666666666666666</v>
      </c>
      <c r="D148" s="14">
        <f>1/R134</f>
        <v>0.16666666666666666</v>
      </c>
      <c r="E148" s="14">
        <f>1/R135</f>
        <v>0.33333333333333331</v>
      </c>
      <c r="F148" s="14">
        <f>1/R136</f>
        <v>0.25</v>
      </c>
      <c r="G148" s="14">
        <f>1/R137</f>
        <v>0.33333333333333331</v>
      </c>
      <c r="H148" s="14">
        <f>1/R138</f>
        <v>0.2</v>
      </c>
      <c r="I148" s="14">
        <f>1/R139</f>
        <v>0.2</v>
      </c>
      <c r="J148" s="14">
        <f>1/R140</f>
        <v>0.25</v>
      </c>
      <c r="K148" s="14">
        <f>1/R141</f>
        <v>0.25</v>
      </c>
      <c r="L148" s="14">
        <f>1/R142</f>
        <v>0.25</v>
      </c>
      <c r="M148" s="14">
        <f>1/R143</f>
        <v>0.2</v>
      </c>
      <c r="N148" s="14">
        <f>1/R144</f>
        <v>0.2</v>
      </c>
      <c r="O148" s="14">
        <f>1/R145</f>
        <v>0.16666666666666666</v>
      </c>
      <c r="P148" s="14">
        <f>1/R146</f>
        <v>0.2</v>
      </c>
      <c r="Q148" s="14">
        <f>1/R147</f>
        <v>0.25</v>
      </c>
      <c r="R148" s="22">
        <v>1</v>
      </c>
      <c r="S148">
        <v>1</v>
      </c>
      <c r="T148">
        <v>1</v>
      </c>
      <c r="U148">
        <v>0.5</v>
      </c>
      <c r="V148">
        <v>2</v>
      </c>
      <c r="W148">
        <v>2</v>
      </c>
      <c r="X148">
        <v>5</v>
      </c>
      <c r="Y148">
        <v>4.5</v>
      </c>
      <c r="Z148">
        <v>2</v>
      </c>
      <c r="AA148">
        <v>1</v>
      </c>
      <c r="AB148">
        <v>2</v>
      </c>
      <c r="AC148">
        <v>2</v>
      </c>
      <c r="AD148">
        <v>1</v>
      </c>
      <c r="AE148">
        <v>1</v>
      </c>
      <c r="AF148">
        <v>1</v>
      </c>
      <c r="AH148" s="4">
        <f t="shared" si="79"/>
        <v>1.6726894666677858E-2</v>
      </c>
      <c r="AI148" s="4">
        <f t="shared" si="80"/>
        <v>1.6726894666677858E-2</v>
      </c>
      <c r="AJ148" s="4">
        <f t="shared" si="81"/>
        <v>7.68402609191277E-3</v>
      </c>
      <c r="AK148" s="4">
        <f t="shared" si="82"/>
        <v>8.8209350191120282E-3</v>
      </c>
      <c r="AL148" s="4">
        <f t="shared" si="83"/>
        <v>7.68402609191277E-3</v>
      </c>
      <c r="AM148" s="4">
        <f t="shared" si="84"/>
        <v>1.1849212956688421E-2</v>
      </c>
      <c r="AN148" s="4">
        <f t="shared" si="85"/>
        <v>1.1849212956688421E-2</v>
      </c>
      <c r="AO148" s="4">
        <f t="shared" si="86"/>
        <v>8.8209350191120282E-3</v>
      </c>
      <c r="AP148" s="4">
        <f t="shared" si="87"/>
        <v>8.8209350191120282E-3</v>
      </c>
      <c r="AQ148" s="4">
        <f t="shared" si="88"/>
        <v>8.8209350191120282E-3</v>
      </c>
      <c r="AR148" s="4">
        <f t="shared" si="89"/>
        <v>1.1849212956688421E-2</v>
      </c>
      <c r="AS148" s="4">
        <f t="shared" si="90"/>
        <v>1.1849212956688421E-2</v>
      </c>
      <c r="AT148" s="4">
        <f t="shared" si="91"/>
        <v>1.6726894666677858E-2</v>
      </c>
      <c r="AU148" s="4">
        <f t="shared" si="92"/>
        <v>1.1849212956688421E-2</v>
      </c>
      <c r="AV148" s="4">
        <f t="shared" si="93"/>
        <v>8.8209350191120282E-3</v>
      </c>
      <c r="AW148" s="4">
        <f t="shared" si="94"/>
        <v>1.2357544967733076E-2</v>
      </c>
      <c r="AX148" s="4">
        <f t="shared" si="95"/>
        <v>1.2357544967733076E-2</v>
      </c>
      <c r="AY148" s="4">
        <f t="shared" si="96"/>
        <v>1.2357544967733076E-2</v>
      </c>
      <c r="AZ148" s="4">
        <f t="shared" si="97"/>
        <v>8.2623935903855771E-3</v>
      </c>
      <c r="BA148" s="4">
        <f t="shared" si="98"/>
        <v>1.8773047267851155E-2</v>
      </c>
      <c r="BB148" s="4">
        <f t="shared" si="99"/>
        <v>1.8773047267851155E-2</v>
      </c>
      <c r="BC148" s="4">
        <f t="shared" si="100"/>
        <v>2.6385224274406333E-2</v>
      </c>
      <c r="BD148" s="4">
        <f t="shared" si="101"/>
        <v>2.532833020637899E-2</v>
      </c>
      <c r="BE148" s="4">
        <f t="shared" si="102"/>
        <v>1.8773047267851155E-2</v>
      </c>
      <c r="BF148" s="4">
        <f t="shared" si="103"/>
        <v>1.2357544967733076E-2</v>
      </c>
      <c r="BG148" s="4">
        <f t="shared" si="104"/>
        <v>1.8773047267851155E-2</v>
      </c>
      <c r="BH148" s="4">
        <f t="shared" si="105"/>
        <v>1.8773047267851155E-2</v>
      </c>
      <c r="BI148" s="4">
        <f t="shared" si="106"/>
        <v>1.2357544967733076E-2</v>
      </c>
      <c r="BJ148" s="4">
        <f t="shared" si="107"/>
        <v>1.2357544967733076E-2</v>
      </c>
      <c r="BK148" s="4">
        <f t="shared" si="108"/>
        <v>1.2357544967733076E-2</v>
      </c>
      <c r="BM148" s="11">
        <f t="shared" si="78"/>
        <v>1.3641449174913988E-2</v>
      </c>
      <c r="FB148" t="e">
        <f>#REF!</f>
        <v>#REF!</v>
      </c>
    </row>
    <row r="149" spans="2:158">
      <c r="B149" s="2" t="str">
        <f t="shared" si="109"/>
        <v>SCPPNT</v>
      </c>
      <c r="C149" s="14">
        <f>1/S133</f>
        <v>0.16666666666666666</v>
      </c>
      <c r="D149" s="14">
        <f>1/S134</f>
        <v>0.16666666666666666</v>
      </c>
      <c r="E149" s="14">
        <f>1/S135</f>
        <v>0.33333333333333331</v>
      </c>
      <c r="F149" s="14">
        <f>1/S136</f>
        <v>0.25</v>
      </c>
      <c r="G149" s="14">
        <f>1/S137</f>
        <v>0.33333333333333331</v>
      </c>
      <c r="H149" s="14">
        <f>1/S138</f>
        <v>0.2</v>
      </c>
      <c r="I149" s="14">
        <f>1/S139</f>
        <v>0.2</v>
      </c>
      <c r="J149" s="14">
        <f>1/S140</f>
        <v>0.25</v>
      </c>
      <c r="K149" s="14">
        <f>1/S141</f>
        <v>0.25</v>
      </c>
      <c r="L149" s="14">
        <f>1/S142</f>
        <v>0.25</v>
      </c>
      <c r="M149" s="14">
        <f>1/S143</f>
        <v>0.2</v>
      </c>
      <c r="N149" s="14">
        <f>1/S144</f>
        <v>0.2</v>
      </c>
      <c r="O149" s="14">
        <f>1/S145</f>
        <v>0.16666666666666666</v>
      </c>
      <c r="P149" s="14">
        <f>1/S146</f>
        <v>0.2</v>
      </c>
      <c r="Q149" s="14">
        <f>1/S147</f>
        <v>0.25</v>
      </c>
      <c r="R149" s="14">
        <f>1/S148</f>
        <v>1</v>
      </c>
      <c r="S149" s="22">
        <v>1</v>
      </c>
      <c r="T149">
        <v>1</v>
      </c>
      <c r="U149">
        <v>0.5</v>
      </c>
      <c r="V149">
        <v>2</v>
      </c>
      <c r="W149">
        <v>2</v>
      </c>
      <c r="X149">
        <v>5</v>
      </c>
      <c r="Y149">
        <v>4.5</v>
      </c>
      <c r="Z149">
        <v>2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1</v>
      </c>
      <c r="AH149" s="4">
        <f t="shared" si="79"/>
        <v>1.6726894666677858E-2</v>
      </c>
      <c r="AI149" s="4">
        <f t="shared" si="80"/>
        <v>1.6726894666677858E-2</v>
      </c>
      <c r="AJ149" s="4">
        <f t="shared" si="81"/>
        <v>7.68402609191277E-3</v>
      </c>
      <c r="AK149" s="4">
        <f t="shared" si="82"/>
        <v>8.8209350191120282E-3</v>
      </c>
      <c r="AL149" s="4">
        <f t="shared" si="83"/>
        <v>7.68402609191277E-3</v>
      </c>
      <c r="AM149" s="4">
        <f t="shared" si="84"/>
        <v>1.1849212956688421E-2</v>
      </c>
      <c r="AN149" s="4">
        <f t="shared" si="85"/>
        <v>1.1849212956688421E-2</v>
      </c>
      <c r="AO149" s="4">
        <f t="shared" si="86"/>
        <v>8.8209350191120282E-3</v>
      </c>
      <c r="AP149" s="4">
        <f t="shared" si="87"/>
        <v>8.8209350191120282E-3</v>
      </c>
      <c r="AQ149" s="4">
        <f t="shared" si="88"/>
        <v>8.8209350191120282E-3</v>
      </c>
      <c r="AR149" s="4">
        <f t="shared" si="89"/>
        <v>1.1849212956688421E-2</v>
      </c>
      <c r="AS149" s="4">
        <f t="shared" si="90"/>
        <v>1.1849212956688421E-2</v>
      </c>
      <c r="AT149" s="4">
        <f t="shared" si="91"/>
        <v>1.6726894666677858E-2</v>
      </c>
      <c r="AU149" s="4">
        <f t="shared" si="92"/>
        <v>1.1849212956688421E-2</v>
      </c>
      <c r="AV149" s="4">
        <f t="shared" si="93"/>
        <v>8.8209350191120282E-3</v>
      </c>
      <c r="AW149" s="4">
        <f t="shared" si="94"/>
        <v>1.2357544967733076E-2</v>
      </c>
      <c r="AX149" s="4">
        <f t="shared" si="95"/>
        <v>1.2357544967733076E-2</v>
      </c>
      <c r="AY149" s="4">
        <f t="shared" si="96"/>
        <v>1.2357544967733076E-2</v>
      </c>
      <c r="AZ149" s="4">
        <f t="shared" si="97"/>
        <v>8.2623935903855771E-3</v>
      </c>
      <c r="BA149" s="4">
        <f t="shared" si="98"/>
        <v>1.8773047267851155E-2</v>
      </c>
      <c r="BB149" s="4">
        <f t="shared" si="99"/>
        <v>1.8773047267851155E-2</v>
      </c>
      <c r="BC149" s="4">
        <f t="shared" si="100"/>
        <v>2.6385224274406333E-2</v>
      </c>
      <c r="BD149" s="4">
        <f t="shared" si="101"/>
        <v>2.532833020637899E-2</v>
      </c>
      <c r="BE149" s="4">
        <f t="shared" si="102"/>
        <v>1.8773047267851155E-2</v>
      </c>
      <c r="BF149" s="4">
        <f t="shared" si="103"/>
        <v>1.2357544967733076E-2</v>
      </c>
      <c r="BG149" s="4">
        <f t="shared" si="104"/>
        <v>1.8773047267851155E-2</v>
      </c>
      <c r="BH149" s="4">
        <f t="shared" si="105"/>
        <v>1.8773047267851155E-2</v>
      </c>
      <c r="BI149" s="4">
        <f t="shared" si="106"/>
        <v>1.2357544967733076E-2</v>
      </c>
      <c r="BJ149" s="4">
        <f t="shared" si="107"/>
        <v>1.2357544967733076E-2</v>
      </c>
      <c r="BK149" s="4">
        <f t="shared" si="108"/>
        <v>1.2357544967733076E-2</v>
      </c>
      <c r="BM149" s="11">
        <f t="shared" si="78"/>
        <v>1.3641449174913988E-2</v>
      </c>
      <c r="FB149" t="e">
        <f>#REF!</f>
        <v>#REF!</v>
      </c>
    </row>
    <row r="150" spans="2:158">
      <c r="B150" s="2" t="str">
        <f t="shared" si="109"/>
        <v>jMetrik</v>
      </c>
      <c r="C150" s="14">
        <f>1/T133</f>
        <v>0.16666666666666666</v>
      </c>
      <c r="D150" s="14">
        <f>1/T134</f>
        <v>0.16666666666666666</v>
      </c>
      <c r="E150" s="14">
        <f>1/T135</f>
        <v>0.33333333333333331</v>
      </c>
      <c r="F150" s="14">
        <f>1/T136</f>
        <v>0.25</v>
      </c>
      <c r="G150" s="14">
        <f>1/T137</f>
        <v>0.33333333333333331</v>
      </c>
      <c r="H150" s="14">
        <f>1/T138</f>
        <v>0.2</v>
      </c>
      <c r="I150" s="14">
        <f>1/T139</f>
        <v>0.2</v>
      </c>
      <c r="J150" s="14">
        <f>1/T140</f>
        <v>0.25</v>
      </c>
      <c r="K150" s="14">
        <f>1/T141</f>
        <v>0.25</v>
      </c>
      <c r="L150" s="14">
        <f>1/T142</f>
        <v>0.25</v>
      </c>
      <c r="M150" s="14">
        <f>1/T143</f>
        <v>0.2</v>
      </c>
      <c r="N150" s="14">
        <f>1/T144</f>
        <v>0.2</v>
      </c>
      <c r="O150" s="14">
        <f>1/T145</f>
        <v>0.16666666666666666</v>
      </c>
      <c r="P150" s="14">
        <f>1/T146</f>
        <v>0.2</v>
      </c>
      <c r="Q150" s="14">
        <f>1/T147</f>
        <v>0.25</v>
      </c>
      <c r="R150" s="14">
        <f>1/T148</f>
        <v>1</v>
      </c>
      <c r="S150" s="14">
        <f>1/T149</f>
        <v>1</v>
      </c>
      <c r="T150" s="22">
        <v>1</v>
      </c>
      <c r="U150">
        <v>0.5</v>
      </c>
      <c r="V150">
        <v>2</v>
      </c>
      <c r="W150">
        <v>2</v>
      </c>
      <c r="X150">
        <v>5</v>
      </c>
      <c r="Y150">
        <v>4.5</v>
      </c>
      <c r="Z150">
        <v>2</v>
      </c>
      <c r="AA150">
        <v>1</v>
      </c>
      <c r="AB150">
        <v>2</v>
      </c>
      <c r="AC150">
        <v>2</v>
      </c>
      <c r="AD150">
        <v>1</v>
      </c>
      <c r="AE150">
        <v>1</v>
      </c>
      <c r="AF150">
        <v>1</v>
      </c>
      <c r="AH150" s="4">
        <f t="shared" si="79"/>
        <v>1.6726894666677858E-2</v>
      </c>
      <c r="AI150" s="4">
        <f t="shared" si="80"/>
        <v>1.6726894666677858E-2</v>
      </c>
      <c r="AJ150" s="4">
        <f t="shared" si="81"/>
        <v>7.68402609191277E-3</v>
      </c>
      <c r="AK150" s="4">
        <f t="shared" si="82"/>
        <v>8.8209350191120282E-3</v>
      </c>
      <c r="AL150" s="4">
        <f t="shared" si="83"/>
        <v>7.68402609191277E-3</v>
      </c>
      <c r="AM150" s="4">
        <f t="shared" si="84"/>
        <v>1.1849212956688421E-2</v>
      </c>
      <c r="AN150" s="4">
        <f t="shared" si="85"/>
        <v>1.1849212956688421E-2</v>
      </c>
      <c r="AO150" s="4">
        <f t="shared" si="86"/>
        <v>8.8209350191120282E-3</v>
      </c>
      <c r="AP150" s="4">
        <f t="shared" si="87"/>
        <v>8.8209350191120282E-3</v>
      </c>
      <c r="AQ150" s="4">
        <f t="shared" si="88"/>
        <v>8.8209350191120282E-3</v>
      </c>
      <c r="AR150" s="4">
        <f t="shared" si="89"/>
        <v>1.1849212956688421E-2</v>
      </c>
      <c r="AS150" s="4">
        <f t="shared" si="90"/>
        <v>1.1849212956688421E-2</v>
      </c>
      <c r="AT150" s="4">
        <f t="shared" si="91"/>
        <v>1.6726894666677858E-2</v>
      </c>
      <c r="AU150" s="4">
        <f t="shared" si="92"/>
        <v>1.1849212956688421E-2</v>
      </c>
      <c r="AV150" s="4">
        <f t="shared" si="93"/>
        <v>8.8209350191120282E-3</v>
      </c>
      <c r="AW150" s="4">
        <f t="shared" si="94"/>
        <v>1.2357544967733076E-2</v>
      </c>
      <c r="AX150" s="4">
        <f t="shared" si="95"/>
        <v>1.2357544967733076E-2</v>
      </c>
      <c r="AY150" s="4">
        <f t="shared" si="96"/>
        <v>1.2357544967733076E-2</v>
      </c>
      <c r="AZ150" s="4">
        <f t="shared" si="97"/>
        <v>8.2623935903855771E-3</v>
      </c>
      <c r="BA150" s="4">
        <f t="shared" si="98"/>
        <v>1.8773047267851155E-2</v>
      </c>
      <c r="BB150" s="4">
        <f t="shared" si="99"/>
        <v>1.8773047267851155E-2</v>
      </c>
      <c r="BC150" s="4">
        <f t="shared" si="100"/>
        <v>2.6385224274406333E-2</v>
      </c>
      <c r="BD150" s="4">
        <f t="shared" si="101"/>
        <v>2.532833020637899E-2</v>
      </c>
      <c r="BE150" s="4">
        <f t="shared" si="102"/>
        <v>1.8773047267851155E-2</v>
      </c>
      <c r="BF150" s="4">
        <f t="shared" si="103"/>
        <v>1.2357544967733076E-2</v>
      </c>
      <c r="BG150" s="4">
        <f t="shared" si="104"/>
        <v>1.8773047267851155E-2</v>
      </c>
      <c r="BH150" s="4">
        <f t="shared" si="105"/>
        <v>1.8773047267851155E-2</v>
      </c>
      <c r="BI150" s="4">
        <f t="shared" si="106"/>
        <v>1.2357544967733076E-2</v>
      </c>
      <c r="BJ150" s="4">
        <f t="shared" si="107"/>
        <v>1.2357544967733076E-2</v>
      </c>
      <c r="BK150" s="4">
        <f t="shared" si="108"/>
        <v>1.2357544967733076E-2</v>
      </c>
      <c r="BM150" s="11">
        <f t="shared" si="78"/>
        <v>1.3641449174913988E-2</v>
      </c>
      <c r="FB150" t="e">
        <f>#REF!</f>
        <v>#REF!</v>
      </c>
    </row>
    <row r="151" spans="2:158">
      <c r="B151" s="2" t="str">
        <f t="shared" si="109"/>
        <v>ConstructMap</v>
      </c>
      <c r="C151" s="14">
        <f>1/U133</f>
        <v>0.2</v>
      </c>
      <c r="D151" s="14">
        <f>1/U134</f>
        <v>0.2</v>
      </c>
      <c r="E151" s="14">
        <f>1/U135</f>
        <v>0.5</v>
      </c>
      <c r="F151" s="14">
        <f>1/U136</f>
        <v>0.33333333333333331</v>
      </c>
      <c r="G151" s="14">
        <f>1/U137</f>
        <v>0.5</v>
      </c>
      <c r="H151" s="14">
        <f>1/U138</f>
        <v>0.25</v>
      </c>
      <c r="I151" s="14">
        <f>1/U139</f>
        <v>0.25</v>
      </c>
      <c r="J151" s="14">
        <f>1/U140</f>
        <v>0.33333333333333331</v>
      </c>
      <c r="K151" s="14">
        <f>1/U141</f>
        <v>0.33333333333333331</v>
      </c>
      <c r="L151" s="14">
        <f>1/U142</f>
        <v>0.33333333333333331</v>
      </c>
      <c r="M151" s="14">
        <f>1/U143</f>
        <v>0.25</v>
      </c>
      <c r="N151" s="14">
        <f>1/U144</f>
        <v>0.25</v>
      </c>
      <c r="O151" s="14">
        <f>1/U145</f>
        <v>0.2</v>
      </c>
      <c r="P151" s="14">
        <f>1/U146</f>
        <v>0.25</v>
      </c>
      <c r="Q151" s="14">
        <f>1/U147</f>
        <v>0.33333333333333331</v>
      </c>
      <c r="R151" s="14">
        <f>1/U148</f>
        <v>2</v>
      </c>
      <c r="S151" s="14">
        <f>1/U149</f>
        <v>2</v>
      </c>
      <c r="T151" s="14">
        <f>1/U150</f>
        <v>2</v>
      </c>
      <c r="U151" s="22">
        <v>1</v>
      </c>
      <c r="V151">
        <v>3</v>
      </c>
      <c r="W151">
        <v>3</v>
      </c>
      <c r="X151">
        <v>6</v>
      </c>
      <c r="Y151">
        <v>5.5</v>
      </c>
      <c r="Z151">
        <v>3</v>
      </c>
      <c r="AA151">
        <v>2</v>
      </c>
      <c r="AB151">
        <v>3</v>
      </c>
      <c r="AC151">
        <v>3</v>
      </c>
      <c r="AD151">
        <v>2</v>
      </c>
      <c r="AE151">
        <v>2</v>
      </c>
      <c r="AF151">
        <v>2</v>
      </c>
      <c r="AH151" s="4">
        <f t="shared" si="79"/>
        <v>2.0072273600013429E-2</v>
      </c>
      <c r="AI151" s="4">
        <f t="shared" si="80"/>
        <v>2.0072273600013429E-2</v>
      </c>
      <c r="AJ151" s="4">
        <f t="shared" si="81"/>
        <v>1.1526039137869155E-2</v>
      </c>
      <c r="AK151" s="4">
        <f t="shared" si="82"/>
        <v>1.1761246692149369E-2</v>
      </c>
      <c r="AL151" s="4">
        <f t="shared" si="83"/>
        <v>1.1526039137869155E-2</v>
      </c>
      <c r="AM151" s="4">
        <f t="shared" si="84"/>
        <v>1.4811516195860526E-2</v>
      </c>
      <c r="AN151" s="4">
        <f t="shared" si="85"/>
        <v>1.4811516195860526E-2</v>
      </c>
      <c r="AO151" s="4">
        <f t="shared" si="86"/>
        <v>1.1761246692149369E-2</v>
      </c>
      <c r="AP151" s="4">
        <f t="shared" si="87"/>
        <v>1.1761246692149369E-2</v>
      </c>
      <c r="AQ151" s="4">
        <f t="shared" si="88"/>
        <v>1.1761246692149369E-2</v>
      </c>
      <c r="AR151" s="4">
        <f t="shared" si="89"/>
        <v>1.4811516195860526E-2</v>
      </c>
      <c r="AS151" s="4">
        <f t="shared" si="90"/>
        <v>1.4811516195860526E-2</v>
      </c>
      <c r="AT151" s="4">
        <f t="shared" si="91"/>
        <v>2.0072273600013429E-2</v>
      </c>
      <c r="AU151" s="4">
        <f t="shared" si="92"/>
        <v>1.4811516195860526E-2</v>
      </c>
      <c r="AV151" s="4">
        <f t="shared" si="93"/>
        <v>1.1761246692149369E-2</v>
      </c>
      <c r="AW151" s="4">
        <f t="shared" si="94"/>
        <v>2.4715089935466152E-2</v>
      </c>
      <c r="AX151" s="4">
        <f t="shared" si="95"/>
        <v>2.4715089935466152E-2</v>
      </c>
      <c r="AY151" s="4">
        <f t="shared" si="96"/>
        <v>2.4715089935466152E-2</v>
      </c>
      <c r="AZ151" s="4">
        <f t="shared" si="97"/>
        <v>1.6524787180771154E-2</v>
      </c>
      <c r="BA151" s="4">
        <f t="shared" si="98"/>
        <v>2.8159570901776731E-2</v>
      </c>
      <c r="BB151" s="4">
        <f t="shared" si="99"/>
        <v>2.8159570901776731E-2</v>
      </c>
      <c r="BC151" s="4">
        <f t="shared" si="100"/>
        <v>3.1662269129287601E-2</v>
      </c>
      <c r="BD151" s="4">
        <f t="shared" si="101"/>
        <v>3.0956848030018764E-2</v>
      </c>
      <c r="BE151" s="4">
        <f t="shared" si="102"/>
        <v>2.8159570901776731E-2</v>
      </c>
      <c r="BF151" s="4">
        <f t="shared" si="103"/>
        <v>2.4715089935466152E-2</v>
      </c>
      <c r="BG151" s="4">
        <f t="shared" si="104"/>
        <v>2.8159570901776731E-2</v>
      </c>
      <c r="BH151" s="4">
        <f t="shared" si="105"/>
        <v>2.8159570901776731E-2</v>
      </c>
      <c r="BI151" s="4">
        <f t="shared" si="106"/>
        <v>2.4715089935466152E-2</v>
      </c>
      <c r="BJ151" s="4">
        <f t="shared" si="107"/>
        <v>2.4715089935466152E-2</v>
      </c>
      <c r="BK151" s="4">
        <f t="shared" si="108"/>
        <v>2.4715089935466152E-2</v>
      </c>
      <c r="BM151" s="11">
        <f t="shared" si="78"/>
        <v>2.0302670063768406E-2</v>
      </c>
      <c r="FB151" t="e">
        <f>#REF!</f>
        <v>#REF!</v>
      </c>
    </row>
    <row r="152" spans="2:158">
      <c r="B152" s="2" t="str">
        <f t="shared" si="109"/>
        <v>TAP: Test Analysis Program</v>
      </c>
      <c r="C152" s="14">
        <f>1/V133</f>
        <v>0.14285714285714285</v>
      </c>
      <c r="D152" s="14">
        <f>1/V134</f>
        <v>0.14285714285714285</v>
      </c>
      <c r="E152" s="14">
        <f>1/V135</f>
        <v>0.25</v>
      </c>
      <c r="F152" s="14">
        <f>1/V136</f>
        <v>0.2</v>
      </c>
      <c r="G152" s="14">
        <f>1/V137</f>
        <v>0.25</v>
      </c>
      <c r="H152" s="14">
        <f>1/V138</f>
        <v>0.16666666666666666</v>
      </c>
      <c r="I152" s="14">
        <f>1/V139</f>
        <v>0.16666666666666666</v>
      </c>
      <c r="J152" s="14">
        <f>1/V140</f>
        <v>0.2</v>
      </c>
      <c r="K152" s="14">
        <f>1/V141</f>
        <v>0.2</v>
      </c>
      <c r="L152" s="14">
        <f>1/V142</f>
        <v>0.2</v>
      </c>
      <c r="M152" s="14">
        <f>1/V143</f>
        <v>0.16666666666666666</v>
      </c>
      <c r="N152" s="14">
        <f>1/V144</f>
        <v>0.16666666666666666</v>
      </c>
      <c r="O152" s="14">
        <f>1/V145</f>
        <v>0.14285714285714285</v>
      </c>
      <c r="P152" s="14">
        <f>1/V146</f>
        <v>0.16666666666666666</v>
      </c>
      <c r="Q152" s="14">
        <f>1/V147</f>
        <v>0.2</v>
      </c>
      <c r="R152" s="14">
        <f>1/V148</f>
        <v>0.5</v>
      </c>
      <c r="S152" s="14">
        <f>1/V149</f>
        <v>0.5</v>
      </c>
      <c r="T152" s="14">
        <f>1/V150</f>
        <v>0.5</v>
      </c>
      <c r="U152" s="14">
        <f>1/V151</f>
        <v>0.33333333333333331</v>
      </c>
      <c r="V152" s="22">
        <v>1</v>
      </c>
      <c r="W152">
        <v>1</v>
      </c>
      <c r="X152">
        <v>4</v>
      </c>
      <c r="Y152">
        <v>3.5</v>
      </c>
      <c r="Z152">
        <v>1</v>
      </c>
      <c r="AA152">
        <v>0.5</v>
      </c>
      <c r="AB152">
        <v>1</v>
      </c>
      <c r="AC152">
        <v>1</v>
      </c>
      <c r="AD152">
        <v>0.5</v>
      </c>
      <c r="AE152">
        <v>0.5</v>
      </c>
      <c r="AF152">
        <v>0.5</v>
      </c>
      <c r="AH152" s="4">
        <f t="shared" si="79"/>
        <v>1.4337338285723877E-2</v>
      </c>
      <c r="AI152" s="4">
        <f t="shared" si="80"/>
        <v>1.4337338285723877E-2</v>
      </c>
      <c r="AJ152" s="4">
        <f t="shared" si="81"/>
        <v>5.7630195689345777E-3</v>
      </c>
      <c r="AK152" s="4">
        <f t="shared" si="82"/>
        <v>7.0567480152896227E-3</v>
      </c>
      <c r="AL152" s="4">
        <f t="shared" si="83"/>
        <v>5.7630195689345777E-3</v>
      </c>
      <c r="AM152" s="4">
        <f t="shared" si="84"/>
        <v>9.8743441305736823E-3</v>
      </c>
      <c r="AN152" s="4">
        <f t="shared" si="85"/>
        <v>9.8743441305736823E-3</v>
      </c>
      <c r="AO152" s="4">
        <f t="shared" si="86"/>
        <v>7.0567480152896227E-3</v>
      </c>
      <c r="AP152" s="4">
        <f t="shared" si="87"/>
        <v>7.0567480152896227E-3</v>
      </c>
      <c r="AQ152" s="4">
        <f t="shared" si="88"/>
        <v>7.0567480152896227E-3</v>
      </c>
      <c r="AR152" s="4">
        <f t="shared" si="89"/>
        <v>9.8743441305736823E-3</v>
      </c>
      <c r="AS152" s="4">
        <f t="shared" si="90"/>
        <v>9.8743441305736823E-3</v>
      </c>
      <c r="AT152" s="4">
        <f t="shared" si="91"/>
        <v>1.4337338285723877E-2</v>
      </c>
      <c r="AU152" s="4">
        <f t="shared" si="92"/>
        <v>9.8743441305736823E-3</v>
      </c>
      <c r="AV152" s="4">
        <f t="shared" si="93"/>
        <v>7.0567480152896227E-3</v>
      </c>
      <c r="AW152" s="4">
        <f t="shared" si="94"/>
        <v>6.1787724838665379E-3</v>
      </c>
      <c r="AX152" s="4">
        <f t="shared" si="95"/>
        <v>6.1787724838665379E-3</v>
      </c>
      <c r="AY152" s="4">
        <f t="shared" si="96"/>
        <v>6.1787724838665379E-3</v>
      </c>
      <c r="AZ152" s="4">
        <f t="shared" si="97"/>
        <v>5.508262393590385E-3</v>
      </c>
      <c r="BA152" s="4">
        <f t="shared" si="98"/>
        <v>9.3865236339255777E-3</v>
      </c>
      <c r="BB152" s="4">
        <f t="shared" si="99"/>
        <v>9.3865236339255777E-3</v>
      </c>
      <c r="BC152" s="4">
        <f t="shared" si="100"/>
        <v>2.1108179419525065E-2</v>
      </c>
      <c r="BD152" s="4">
        <f t="shared" si="101"/>
        <v>1.9699812382739212E-2</v>
      </c>
      <c r="BE152" s="4">
        <f t="shared" si="102"/>
        <v>9.3865236339255777E-3</v>
      </c>
      <c r="BF152" s="4">
        <f t="shared" si="103"/>
        <v>6.1787724838665379E-3</v>
      </c>
      <c r="BG152" s="4">
        <f t="shared" si="104"/>
        <v>9.3865236339255777E-3</v>
      </c>
      <c r="BH152" s="4">
        <f t="shared" si="105"/>
        <v>9.3865236339255777E-3</v>
      </c>
      <c r="BI152" s="4">
        <f t="shared" si="106"/>
        <v>6.1787724838665379E-3</v>
      </c>
      <c r="BJ152" s="4">
        <f t="shared" si="107"/>
        <v>6.1787724838665379E-3</v>
      </c>
      <c r="BK152" s="4">
        <f t="shared" si="108"/>
        <v>6.1787724838665379E-3</v>
      </c>
      <c r="BM152" s="11">
        <f t="shared" si="78"/>
        <v>9.1897931492301889E-3</v>
      </c>
      <c r="FB152" t="e">
        <f>#REF!</f>
        <v>#REF!</v>
      </c>
    </row>
    <row r="153" spans="2:158">
      <c r="B153" s="2" t="str">
        <f t="shared" si="109"/>
        <v>DIF-Pack</v>
      </c>
      <c r="C153" s="14">
        <f>1/W133</f>
        <v>0.14285714285714285</v>
      </c>
      <c r="D153" s="14">
        <f>1/W134</f>
        <v>0.14285714285714285</v>
      </c>
      <c r="E153" s="14">
        <f>1/W135</f>
        <v>0.25</v>
      </c>
      <c r="F153" s="14">
        <f>1/W136</f>
        <v>0.2</v>
      </c>
      <c r="G153" s="14">
        <f>1/W137</f>
        <v>0.25</v>
      </c>
      <c r="H153" s="14">
        <f>1/W138</f>
        <v>0.16666666666666666</v>
      </c>
      <c r="I153" s="14">
        <f>1/W139</f>
        <v>0.16666666666666666</v>
      </c>
      <c r="J153" s="14">
        <f>1/W140</f>
        <v>0.2</v>
      </c>
      <c r="K153" s="14">
        <f>1/W141</f>
        <v>0.2</v>
      </c>
      <c r="L153" s="14">
        <f>1/W142</f>
        <v>0.2</v>
      </c>
      <c r="M153" s="14">
        <f>1/W143</f>
        <v>0.16666666666666666</v>
      </c>
      <c r="N153" s="14">
        <f>1/W144</f>
        <v>0.16666666666666666</v>
      </c>
      <c r="O153" s="14">
        <f>1/W145</f>
        <v>0.14285714285714285</v>
      </c>
      <c r="P153" s="14">
        <f>1/W146</f>
        <v>0.16666666666666666</v>
      </c>
      <c r="Q153" s="14">
        <f>1/W147</f>
        <v>0.2</v>
      </c>
      <c r="R153" s="14">
        <f>1/W148</f>
        <v>0.5</v>
      </c>
      <c r="S153" s="14">
        <f>1/W149</f>
        <v>0.5</v>
      </c>
      <c r="T153" s="14">
        <f>1/W150</f>
        <v>0.5</v>
      </c>
      <c r="U153" s="14">
        <f>1/W151</f>
        <v>0.33333333333333331</v>
      </c>
      <c r="V153" s="14">
        <f>1/W152</f>
        <v>1</v>
      </c>
      <c r="W153" s="22">
        <v>1</v>
      </c>
      <c r="X153">
        <v>4</v>
      </c>
      <c r="Y153">
        <v>3.5</v>
      </c>
      <c r="Z153">
        <v>1</v>
      </c>
      <c r="AA153">
        <v>0.5</v>
      </c>
      <c r="AB153">
        <v>1</v>
      </c>
      <c r="AC153">
        <v>1</v>
      </c>
      <c r="AD153">
        <v>0.5</v>
      </c>
      <c r="AE153">
        <v>0.5</v>
      </c>
      <c r="AF153">
        <v>0.5</v>
      </c>
      <c r="AH153" s="4">
        <f t="shared" si="79"/>
        <v>1.4337338285723877E-2</v>
      </c>
      <c r="AI153" s="4">
        <f t="shared" si="80"/>
        <v>1.4337338285723877E-2</v>
      </c>
      <c r="AJ153" s="4">
        <f t="shared" si="81"/>
        <v>5.7630195689345777E-3</v>
      </c>
      <c r="AK153" s="4">
        <f t="shared" si="82"/>
        <v>7.0567480152896227E-3</v>
      </c>
      <c r="AL153" s="4">
        <f t="shared" si="83"/>
        <v>5.7630195689345777E-3</v>
      </c>
      <c r="AM153" s="4">
        <f t="shared" si="84"/>
        <v>9.8743441305736823E-3</v>
      </c>
      <c r="AN153" s="4">
        <f t="shared" si="85"/>
        <v>9.8743441305736823E-3</v>
      </c>
      <c r="AO153" s="4">
        <f t="shared" si="86"/>
        <v>7.0567480152896227E-3</v>
      </c>
      <c r="AP153" s="4">
        <f t="shared" si="87"/>
        <v>7.0567480152896227E-3</v>
      </c>
      <c r="AQ153" s="4">
        <f t="shared" si="88"/>
        <v>7.0567480152896227E-3</v>
      </c>
      <c r="AR153" s="4">
        <f t="shared" si="89"/>
        <v>9.8743441305736823E-3</v>
      </c>
      <c r="AS153" s="4">
        <f t="shared" si="90"/>
        <v>9.8743441305736823E-3</v>
      </c>
      <c r="AT153" s="4">
        <f t="shared" si="91"/>
        <v>1.4337338285723877E-2</v>
      </c>
      <c r="AU153" s="4">
        <f t="shared" si="92"/>
        <v>9.8743441305736823E-3</v>
      </c>
      <c r="AV153" s="4">
        <f t="shared" si="93"/>
        <v>7.0567480152896227E-3</v>
      </c>
      <c r="AW153" s="4">
        <f t="shared" si="94"/>
        <v>6.1787724838665379E-3</v>
      </c>
      <c r="AX153" s="4">
        <f t="shared" si="95"/>
        <v>6.1787724838665379E-3</v>
      </c>
      <c r="AY153" s="4">
        <f t="shared" si="96"/>
        <v>6.1787724838665379E-3</v>
      </c>
      <c r="AZ153" s="4">
        <f t="shared" si="97"/>
        <v>5.508262393590385E-3</v>
      </c>
      <c r="BA153" s="4">
        <f t="shared" si="98"/>
        <v>9.3865236339255777E-3</v>
      </c>
      <c r="BB153" s="4">
        <f t="shared" si="99"/>
        <v>9.3865236339255777E-3</v>
      </c>
      <c r="BC153" s="4">
        <f t="shared" si="100"/>
        <v>2.1108179419525065E-2</v>
      </c>
      <c r="BD153" s="4">
        <f t="shared" si="101"/>
        <v>1.9699812382739212E-2</v>
      </c>
      <c r="BE153" s="4">
        <f t="shared" si="102"/>
        <v>9.3865236339255777E-3</v>
      </c>
      <c r="BF153" s="4">
        <f t="shared" si="103"/>
        <v>6.1787724838665379E-3</v>
      </c>
      <c r="BG153" s="4">
        <f t="shared" si="104"/>
        <v>9.3865236339255777E-3</v>
      </c>
      <c r="BH153" s="4">
        <f t="shared" si="105"/>
        <v>9.3865236339255777E-3</v>
      </c>
      <c r="BI153" s="4">
        <f t="shared" si="106"/>
        <v>6.1787724838665379E-3</v>
      </c>
      <c r="BJ153" s="4">
        <f t="shared" si="107"/>
        <v>6.1787724838665379E-3</v>
      </c>
      <c r="BK153" s="4">
        <f t="shared" si="108"/>
        <v>6.1787724838665379E-3</v>
      </c>
      <c r="BM153" s="11">
        <f t="shared" si="78"/>
        <v>9.1897931492301889E-3</v>
      </c>
      <c r="FB153" t="e">
        <f>#REF!</f>
        <v>#REF!</v>
      </c>
    </row>
    <row r="154" spans="2:158">
      <c r="B154" s="2" t="str">
        <f t="shared" si="109"/>
        <v>DIM-Pack</v>
      </c>
      <c r="C154" s="14">
        <f>1/X133</f>
        <v>0.1111111111111111</v>
      </c>
      <c r="D154" s="14">
        <f>1/X134</f>
        <v>0.1111111111111111</v>
      </c>
      <c r="E154" s="14">
        <f>1/X135</f>
        <v>0.14285714285714285</v>
      </c>
      <c r="F154" s="14">
        <f>1/X136</f>
        <v>0.125</v>
      </c>
      <c r="G154" s="14">
        <f>1/X137</f>
        <v>0.14285714285714285</v>
      </c>
      <c r="H154" s="14">
        <f>1/X138</f>
        <v>0.1111111111111111</v>
      </c>
      <c r="I154" s="14">
        <f>1/X139</f>
        <v>0.1111111111111111</v>
      </c>
      <c r="J154" s="14">
        <f>1/X140</f>
        <v>0.125</v>
      </c>
      <c r="K154" s="14">
        <f>1/X141</f>
        <v>0.125</v>
      </c>
      <c r="L154" s="14">
        <f>1/X142</f>
        <v>0.125</v>
      </c>
      <c r="M154" s="14">
        <f>1/X143</f>
        <v>0.1111111111111111</v>
      </c>
      <c r="N154" s="14">
        <f>1/X144</f>
        <v>0.1111111111111111</v>
      </c>
      <c r="O154" s="14">
        <f>1/X145</f>
        <v>0.1111111111111111</v>
      </c>
      <c r="P154" s="14">
        <f>1/X146</f>
        <v>0.1111111111111111</v>
      </c>
      <c r="Q154" s="14">
        <f>1/X147</f>
        <v>0.125</v>
      </c>
      <c r="R154" s="14">
        <f>1/X148</f>
        <v>0.2</v>
      </c>
      <c r="S154" s="14">
        <f>1/X149</f>
        <v>0.2</v>
      </c>
      <c r="T154" s="14">
        <f>1/X150</f>
        <v>0.2</v>
      </c>
      <c r="U154" s="14">
        <f>1/X151</f>
        <v>0.16666666666666666</v>
      </c>
      <c r="V154" s="14">
        <f>1/X152</f>
        <v>0.25</v>
      </c>
      <c r="W154" s="14">
        <f>1/X153</f>
        <v>0.25</v>
      </c>
      <c r="X154" s="22">
        <v>1</v>
      </c>
      <c r="Y154">
        <v>0.66666666666666663</v>
      </c>
      <c r="Z154">
        <v>0.25</v>
      </c>
      <c r="AA154">
        <v>0.2</v>
      </c>
      <c r="AB154">
        <v>0.25</v>
      </c>
      <c r="AC154">
        <v>0.25</v>
      </c>
      <c r="AD154">
        <v>0.2</v>
      </c>
      <c r="AE154">
        <v>0.2</v>
      </c>
      <c r="AF154">
        <v>0.2</v>
      </c>
      <c r="AH154" s="4">
        <f t="shared" si="79"/>
        <v>1.1151263111118571E-2</v>
      </c>
      <c r="AI154" s="4">
        <f t="shared" si="80"/>
        <v>1.1151263111118571E-2</v>
      </c>
      <c r="AJ154" s="4">
        <f t="shared" si="81"/>
        <v>3.2931540393911869E-3</v>
      </c>
      <c r="AK154" s="4">
        <f t="shared" si="82"/>
        <v>4.4104675095560141E-3</v>
      </c>
      <c r="AL154" s="4">
        <f t="shared" si="83"/>
        <v>3.2931540393911869E-3</v>
      </c>
      <c r="AM154" s="4">
        <f t="shared" si="84"/>
        <v>6.5828960870491218E-3</v>
      </c>
      <c r="AN154" s="4">
        <f t="shared" si="85"/>
        <v>6.5828960870491218E-3</v>
      </c>
      <c r="AO154" s="4">
        <f t="shared" si="86"/>
        <v>4.4104675095560141E-3</v>
      </c>
      <c r="AP154" s="4">
        <f t="shared" si="87"/>
        <v>4.4104675095560141E-3</v>
      </c>
      <c r="AQ154" s="4">
        <f t="shared" si="88"/>
        <v>4.4104675095560141E-3</v>
      </c>
      <c r="AR154" s="4">
        <f t="shared" si="89"/>
        <v>6.5828960870491218E-3</v>
      </c>
      <c r="AS154" s="4">
        <f t="shared" si="90"/>
        <v>6.5828960870491218E-3</v>
      </c>
      <c r="AT154" s="4">
        <f t="shared" si="91"/>
        <v>1.1151263111118571E-2</v>
      </c>
      <c r="AU154" s="4">
        <f t="shared" si="92"/>
        <v>6.5828960870491218E-3</v>
      </c>
      <c r="AV154" s="4">
        <f t="shared" si="93"/>
        <v>4.4104675095560141E-3</v>
      </c>
      <c r="AW154" s="4">
        <f t="shared" si="94"/>
        <v>2.4715089935466151E-3</v>
      </c>
      <c r="AX154" s="4">
        <f t="shared" si="95"/>
        <v>2.4715089935466151E-3</v>
      </c>
      <c r="AY154" s="4">
        <f t="shared" si="96"/>
        <v>2.4715089935466151E-3</v>
      </c>
      <c r="AZ154" s="4">
        <f t="shared" si="97"/>
        <v>2.7541311967951925E-3</v>
      </c>
      <c r="BA154" s="4">
        <f t="shared" si="98"/>
        <v>2.3466309084813944E-3</v>
      </c>
      <c r="BB154" s="4">
        <f t="shared" si="99"/>
        <v>2.3466309084813944E-3</v>
      </c>
      <c r="BC154" s="4">
        <f t="shared" si="100"/>
        <v>5.2770448548812663E-3</v>
      </c>
      <c r="BD154" s="4">
        <f t="shared" si="101"/>
        <v>3.7523452157598499E-3</v>
      </c>
      <c r="BE154" s="4">
        <f t="shared" si="102"/>
        <v>2.3466309084813944E-3</v>
      </c>
      <c r="BF154" s="4">
        <f t="shared" si="103"/>
        <v>2.4715089935466151E-3</v>
      </c>
      <c r="BG154" s="4">
        <f t="shared" si="104"/>
        <v>2.3466309084813944E-3</v>
      </c>
      <c r="BH154" s="4">
        <f t="shared" si="105"/>
        <v>2.3466309084813944E-3</v>
      </c>
      <c r="BI154" s="4">
        <f t="shared" si="106"/>
        <v>2.4715089935466151E-3</v>
      </c>
      <c r="BJ154" s="4">
        <f t="shared" si="107"/>
        <v>2.4715089935466151E-3</v>
      </c>
      <c r="BK154" s="4">
        <f t="shared" si="108"/>
        <v>2.4715089935466151E-3</v>
      </c>
      <c r="BM154" s="11">
        <f t="shared" si="78"/>
        <v>4.5274718053277783E-3</v>
      </c>
      <c r="FB154" t="e">
        <f>#REF!</f>
        <v>#REF!</v>
      </c>
    </row>
    <row r="155" spans="2:158">
      <c r="B155" s="2" t="str">
        <f t="shared" si="109"/>
        <v>ResidPlots-2</v>
      </c>
      <c r="C155" s="14">
        <f>1/Y133</f>
        <v>0.10526315789473684</v>
      </c>
      <c r="D155" s="14">
        <f>1/Y134</f>
        <v>0.10526315789473684</v>
      </c>
      <c r="E155" s="14">
        <f>1/Y135</f>
        <v>0.15384615384615385</v>
      </c>
      <c r="F155" s="14">
        <f>1/Y136</f>
        <v>0.13333333333333333</v>
      </c>
      <c r="G155" s="14">
        <f>1/Y137</f>
        <v>0.15384615384615385</v>
      </c>
      <c r="H155" s="14">
        <f>1/Y138</f>
        <v>0.11764705882352941</v>
      </c>
      <c r="I155" s="14">
        <f>1/Y139</f>
        <v>0.11764705882352941</v>
      </c>
      <c r="J155" s="14">
        <f>1/Y140</f>
        <v>0.13333333333333333</v>
      </c>
      <c r="K155" s="14">
        <f>1/Y141</f>
        <v>0.13333333333333333</v>
      </c>
      <c r="L155" s="14">
        <f>1/Y142</f>
        <v>0.13333333333333333</v>
      </c>
      <c r="M155" s="14">
        <f>1/Y143</f>
        <v>0.11764705882352941</v>
      </c>
      <c r="N155" s="14">
        <f>1/Y144</f>
        <v>0.11764705882352941</v>
      </c>
      <c r="O155" s="14">
        <f>1/Y145</f>
        <v>0.10526315789473684</v>
      </c>
      <c r="P155" s="14">
        <f>1/Y146</f>
        <v>0.11764705882352941</v>
      </c>
      <c r="Q155" s="14">
        <f>1/Y147</f>
        <v>0.13333333333333333</v>
      </c>
      <c r="R155" s="14">
        <f>1/Y148</f>
        <v>0.22222222222222221</v>
      </c>
      <c r="S155" s="14">
        <f>1/Y149</f>
        <v>0.22222222222222221</v>
      </c>
      <c r="T155" s="14">
        <f>1/Y150</f>
        <v>0.22222222222222221</v>
      </c>
      <c r="U155" s="14">
        <f>1/Y151</f>
        <v>0.18181818181818182</v>
      </c>
      <c r="V155" s="14">
        <f>1/Y152</f>
        <v>0.2857142857142857</v>
      </c>
      <c r="W155" s="14">
        <f>1/Y153</f>
        <v>0.2857142857142857</v>
      </c>
      <c r="X155" s="14">
        <f>1/Y154</f>
        <v>1.5</v>
      </c>
      <c r="Y155" s="22">
        <v>1</v>
      </c>
      <c r="Z155">
        <v>0.2857142857142857</v>
      </c>
      <c r="AA155">
        <v>0.22222222222222221</v>
      </c>
      <c r="AB155">
        <v>0.2857142857142857</v>
      </c>
      <c r="AC155">
        <v>0.2857142857142857</v>
      </c>
      <c r="AD155">
        <v>0.22222222222222221</v>
      </c>
      <c r="AE155">
        <v>0.22222222222222221</v>
      </c>
      <c r="AF155">
        <v>0.22222222222222221</v>
      </c>
      <c r="AH155" s="4">
        <f t="shared" si="79"/>
        <v>1.0564354526322857E-2</v>
      </c>
      <c r="AI155" s="4">
        <f t="shared" si="80"/>
        <v>1.0564354526322857E-2</v>
      </c>
      <c r="AJ155" s="4">
        <f t="shared" si="81"/>
        <v>3.5464735808828172E-3</v>
      </c>
      <c r="AK155" s="4">
        <f t="shared" si="82"/>
        <v>4.7044986768597476E-3</v>
      </c>
      <c r="AL155" s="4">
        <f t="shared" si="83"/>
        <v>3.5464735808828172E-3</v>
      </c>
      <c r="AM155" s="4">
        <f t="shared" si="84"/>
        <v>6.970125268640247E-3</v>
      </c>
      <c r="AN155" s="4">
        <f t="shared" si="85"/>
        <v>6.970125268640247E-3</v>
      </c>
      <c r="AO155" s="4">
        <f t="shared" si="86"/>
        <v>4.7044986768597476E-3</v>
      </c>
      <c r="AP155" s="4">
        <f t="shared" si="87"/>
        <v>4.7044986768597476E-3</v>
      </c>
      <c r="AQ155" s="4">
        <f t="shared" si="88"/>
        <v>4.7044986768597476E-3</v>
      </c>
      <c r="AR155" s="4">
        <f t="shared" si="89"/>
        <v>6.970125268640247E-3</v>
      </c>
      <c r="AS155" s="4">
        <f t="shared" si="90"/>
        <v>6.970125268640247E-3</v>
      </c>
      <c r="AT155" s="4">
        <f t="shared" si="91"/>
        <v>1.0564354526322857E-2</v>
      </c>
      <c r="AU155" s="4">
        <f t="shared" si="92"/>
        <v>6.970125268640247E-3</v>
      </c>
      <c r="AV155" s="4">
        <f t="shared" si="93"/>
        <v>4.7044986768597476E-3</v>
      </c>
      <c r="AW155" s="4">
        <f t="shared" si="94"/>
        <v>2.7461211039406831E-3</v>
      </c>
      <c r="AX155" s="4">
        <f t="shared" si="95"/>
        <v>2.7461211039406831E-3</v>
      </c>
      <c r="AY155" s="4">
        <f t="shared" si="96"/>
        <v>2.7461211039406831E-3</v>
      </c>
      <c r="AZ155" s="4">
        <f t="shared" si="97"/>
        <v>3.00450676014021E-3</v>
      </c>
      <c r="BA155" s="4">
        <f t="shared" si="98"/>
        <v>2.6818638954073078E-3</v>
      </c>
      <c r="BB155" s="4">
        <f t="shared" si="99"/>
        <v>2.6818638954073078E-3</v>
      </c>
      <c r="BC155" s="4">
        <f t="shared" si="100"/>
        <v>7.9155672823219003E-3</v>
      </c>
      <c r="BD155" s="4">
        <f t="shared" si="101"/>
        <v>5.6285178236397749E-3</v>
      </c>
      <c r="BE155" s="4">
        <f t="shared" si="102"/>
        <v>2.6818638954073078E-3</v>
      </c>
      <c r="BF155" s="4">
        <f t="shared" si="103"/>
        <v>2.7461211039406831E-3</v>
      </c>
      <c r="BG155" s="4">
        <f t="shared" si="104"/>
        <v>2.6818638954073078E-3</v>
      </c>
      <c r="BH155" s="4">
        <f t="shared" si="105"/>
        <v>2.6818638954073078E-3</v>
      </c>
      <c r="BI155" s="4">
        <f t="shared" si="106"/>
        <v>2.7461211039406831E-3</v>
      </c>
      <c r="BJ155" s="4">
        <f t="shared" si="107"/>
        <v>2.7461211039406831E-3</v>
      </c>
      <c r="BK155" s="4">
        <f t="shared" si="108"/>
        <v>2.7461211039406831E-3</v>
      </c>
      <c r="BM155" s="11">
        <f t="shared" si="78"/>
        <v>4.877996317965246E-3</v>
      </c>
      <c r="FB155" t="e">
        <f>#REF!</f>
        <v>#REF!</v>
      </c>
    </row>
    <row r="156" spans="2:158">
      <c r="B156" s="2" t="str">
        <f t="shared" si="109"/>
        <v>WinGen3</v>
      </c>
      <c r="C156" s="14">
        <f>1/Z133</f>
        <v>0.14285714285714285</v>
      </c>
      <c r="D156" s="14">
        <f>1/Z134</f>
        <v>0.14285714285714285</v>
      </c>
      <c r="E156" s="14">
        <f>1/Z135</f>
        <v>0.25</v>
      </c>
      <c r="F156" s="14">
        <f>1/Z136</f>
        <v>0.2</v>
      </c>
      <c r="G156" s="14">
        <f>1/Z137</f>
        <v>0.25</v>
      </c>
      <c r="H156" s="14">
        <f>1/Z138</f>
        <v>0.16666666666666666</v>
      </c>
      <c r="I156" s="14">
        <f>1/Z139</f>
        <v>0.16666666666666666</v>
      </c>
      <c r="J156" s="14">
        <f>1/Z140</f>
        <v>0.2</v>
      </c>
      <c r="K156" s="14">
        <f>1/Z141</f>
        <v>0.2</v>
      </c>
      <c r="L156" s="14">
        <f>1/Z142</f>
        <v>0.2</v>
      </c>
      <c r="M156" s="14">
        <f>1/Z143</f>
        <v>0.16666666666666666</v>
      </c>
      <c r="N156" s="14">
        <f>1/Z144</f>
        <v>0.16666666666666666</v>
      </c>
      <c r="O156" s="14">
        <f>1/Z145</f>
        <v>0.14285714285714285</v>
      </c>
      <c r="P156" s="14">
        <f>1/Z146</f>
        <v>0.16666666666666666</v>
      </c>
      <c r="Q156" s="14">
        <f>1/Z147</f>
        <v>0.2</v>
      </c>
      <c r="R156" s="14">
        <f>1/Z148</f>
        <v>0.5</v>
      </c>
      <c r="S156" s="14">
        <f>1/Z149</f>
        <v>0.5</v>
      </c>
      <c r="T156" s="14">
        <f>1/Z150</f>
        <v>0.5</v>
      </c>
      <c r="U156" s="14">
        <f>1/Z151</f>
        <v>0.33333333333333331</v>
      </c>
      <c r="V156" s="14">
        <f>1/Z152</f>
        <v>1</v>
      </c>
      <c r="W156" s="14">
        <f>1/Z153</f>
        <v>1</v>
      </c>
      <c r="X156" s="14">
        <f>1/Z154</f>
        <v>4</v>
      </c>
      <c r="Y156" s="14">
        <f>1/Z155</f>
        <v>3.5</v>
      </c>
      <c r="Z156" s="22">
        <v>1</v>
      </c>
      <c r="AA156">
        <v>0.5</v>
      </c>
      <c r="AB156">
        <v>1</v>
      </c>
      <c r="AC156">
        <v>1</v>
      </c>
      <c r="AD156">
        <v>0.5</v>
      </c>
      <c r="AE156">
        <v>0.5</v>
      </c>
      <c r="AF156">
        <v>0.5</v>
      </c>
      <c r="AH156" s="4">
        <f t="shared" si="79"/>
        <v>1.4337338285723877E-2</v>
      </c>
      <c r="AI156" s="4">
        <f t="shared" si="80"/>
        <v>1.4337338285723877E-2</v>
      </c>
      <c r="AJ156" s="4">
        <f t="shared" si="81"/>
        <v>5.7630195689345777E-3</v>
      </c>
      <c r="AK156" s="4">
        <f t="shared" si="82"/>
        <v>7.0567480152896227E-3</v>
      </c>
      <c r="AL156" s="4">
        <f t="shared" si="83"/>
        <v>5.7630195689345777E-3</v>
      </c>
      <c r="AM156" s="4">
        <f t="shared" si="84"/>
        <v>9.8743441305736823E-3</v>
      </c>
      <c r="AN156" s="4">
        <f t="shared" si="85"/>
        <v>9.8743441305736823E-3</v>
      </c>
      <c r="AO156" s="4">
        <f t="shared" si="86"/>
        <v>7.0567480152896227E-3</v>
      </c>
      <c r="AP156" s="4">
        <f t="shared" si="87"/>
        <v>7.0567480152896227E-3</v>
      </c>
      <c r="AQ156" s="4">
        <f t="shared" si="88"/>
        <v>7.0567480152896227E-3</v>
      </c>
      <c r="AR156" s="4">
        <f t="shared" si="89"/>
        <v>9.8743441305736823E-3</v>
      </c>
      <c r="AS156" s="4">
        <f t="shared" si="90"/>
        <v>9.8743441305736823E-3</v>
      </c>
      <c r="AT156" s="4">
        <f t="shared" si="91"/>
        <v>1.4337338285723877E-2</v>
      </c>
      <c r="AU156" s="4">
        <f t="shared" si="92"/>
        <v>9.8743441305736823E-3</v>
      </c>
      <c r="AV156" s="4">
        <f t="shared" si="93"/>
        <v>7.0567480152896227E-3</v>
      </c>
      <c r="AW156" s="4">
        <f t="shared" si="94"/>
        <v>6.1787724838665379E-3</v>
      </c>
      <c r="AX156" s="4">
        <f t="shared" si="95"/>
        <v>6.1787724838665379E-3</v>
      </c>
      <c r="AY156" s="4">
        <f t="shared" si="96"/>
        <v>6.1787724838665379E-3</v>
      </c>
      <c r="AZ156" s="4">
        <f t="shared" si="97"/>
        <v>5.508262393590385E-3</v>
      </c>
      <c r="BA156" s="4">
        <f t="shared" si="98"/>
        <v>9.3865236339255777E-3</v>
      </c>
      <c r="BB156" s="4">
        <f t="shared" si="99"/>
        <v>9.3865236339255777E-3</v>
      </c>
      <c r="BC156" s="4">
        <f t="shared" si="100"/>
        <v>2.1108179419525065E-2</v>
      </c>
      <c r="BD156" s="4">
        <f t="shared" si="101"/>
        <v>1.9699812382739212E-2</v>
      </c>
      <c r="BE156" s="4">
        <f t="shared" si="102"/>
        <v>9.3865236339255777E-3</v>
      </c>
      <c r="BF156" s="4">
        <f t="shared" si="103"/>
        <v>6.1787724838665379E-3</v>
      </c>
      <c r="BG156" s="4">
        <f t="shared" si="104"/>
        <v>9.3865236339255777E-3</v>
      </c>
      <c r="BH156" s="4">
        <f t="shared" si="105"/>
        <v>9.3865236339255777E-3</v>
      </c>
      <c r="BI156" s="4">
        <f t="shared" si="106"/>
        <v>6.1787724838665379E-3</v>
      </c>
      <c r="BJ156" s="4">
        <f t="shared" si="107"/>
        <v>6.1787724838665379E-3</v>
      </c>
      <c r="BK156" s="4">
        <f t="shared" si="108"/>
        <v>6.1787724838665379E-3</v>
      </c>
      <c r="BM156" s="11">
        <f t="shared" si="78"/>
        <v>9.1897931492301889E-3</v>
      </c>
      <c r="FB156" t="e">
        <f>#REF!</f>
        <v>#REF!</v>
      </c>
    </row>
    <row r="157" spans="2:158">
      <c r="B157" s="2" t="str">
        <f t="shared" si="109"/>
        <v>IRTEQ</v>
      </c>
      <c r="C157" s="14">
        <f>1/AA133</f>
        <v>0.16666666666666666</v>
      </c>
      <c r="D157" s="14">
        <f>1/AA134</f>
        <v>0.16666666666666666</v>
      </c>
      <c r="E157" s="14">
        <f>1/AA135</f>
        <v>0.33333333333333331</v>
      </c>
      <c r="F157" s="14">
        <f>1/AA136</f>
        <v>0.25</v>
      </c>
      <c r="G157" s="14">
        <f>1/AA137</f>
        <v>0.33333333333333331</v>
      </c>
      <c r="H157" s="14">
        <f>1/AA138</f>
        <v>0.2</v>
      </c>
      <c r="I157" s="14">
        <f>1/AA139</f>
        <v>0.2</v>
      </c>
      <c r="J157" s="14">
        <f>1/AA140</f>
        <v>0.25</v>
      </c>
      <c r="K157" s="14">
        <f>1/AA141</f>
        <v>0.25</v>
      </c>
      <c r="L157" s="14">
        <f>1/AA142</f>
        <v>0.25</v>
      </c>
      <c r="M157" s="14">
        <f>1/AA143</f>
        <v>0.2</v>
      </c>
      <c r="N157" s="14">
        <f>1/AA144</f>
        <v>0.2</v>
      </c>
      <c r="O157" s="14">
        <f>1/AA145</f>
        <v>0.16666666666666666</v>
      </c>
      <c r="P157" s="14">
        <f>1/AA146</f>
        <v>0.2</v>
      </c>
      <c r="Q157" s="14">
        <f>1/AA147</f>
        <v>0.25</v>
      </c>
      <c r="R157" s="14">
        <f>1/AA148</f>
        <v>1</v>
      </c>
      <c r="S157" s="14">
        <f>1/AA149</f>
        <v>1</v>
      </c>
      <c r="T157" s="14">
        <f>1/AA150</f>
        <v>1</v>
      </c>
      <c r="U157" s="14">
        <f>1/AA151</f>
        <v>0.5</v>
      </c>
      <c r="V157" s="14">
        <f>1/AA152</f>
        <v>2</v>
      </c>
      <c r="W157" s="14">
        <f>1/AA153</f>
        <v>2</v>
      </c>
      <c r="X157" s="14">
        <f>1/AA154</f>
        <v>5</v>
      </c>
      <c r="Y157" s="14">
        <f>1/AA155</f>
        <v>4.5</v>
      </c>
      <c r="Z157" s="14">
        <f>1/AA156</f>
        <v>2</v>
      </c>
      <c r="AA157" s="22">
        <v>1</v>
      </c>
      <c r="AB157">
        <v>2</v>
      </c>
      <c r="AC157">
        <v>2</v>
      </c>
      <c r="AD157">
        <v>1</v>
      </c>
      <c r="AE157">
        <v>1</v>
      </c>
      <c r="AF157">
        <v>1</v>
      </c>
      <c r="AH157" s="4">
        <f t="shared" si="79"/>
        <v>1.6726894666677858E-2</v>
      </c>
      <c r="AI157" s="4">
        <f t="shared" si="80"/>
        <v>1.6726894666677858E-2</v>
      </c>
      <c r="AJ157" s="4">
        <f t="shared" si="81"/>
        <v>7.68402609191277E-3</v>
      </c>
      <c r="AK157" s="4">
        <f t="shared" si="82"/>
        <v>8.8209350191120282E-3</v>
      </c>
      <c r="AL157" s="4">
        <f t="shared" si="83"/>
        <v>7.68402609191277E-3</v>
      </c>
      <c r="AM157" s="4">
        <f t="shared" si="84"/>
        <v>1.1849212956688421E-2</v>
      </c>
      <c r="AN157" s="4">
        <f t="shared" si="85"/>
        <v>1.1849212956688421E-2</v>
      </c>
      <c r="AO157" s="4">
        <f t="shared" si="86"/>
        <v>8.8209350191120282E-3</v>
      </c>
      <c r="AP157" s="4">
        <f t="shared" si="87"/>
        <v>8.8209350191120282E-3</v>
      </c>
      <c r="AQ157" s="4">
        <f t="shared" si="88"/>
        <v>8.8209350191120282E-3</v>
      </c>
      <c r="AR157" s="4">
        <f t="shared" si="89"/>
        <v>1.1849212956688421E-2</v>
      </c>
      <c r="AS157" s="4">
        <f t="shared" si="90"/>
        <v>1.1849212956688421E-2</v>
      </c>
      <c r="AT157" s="4">
        <f t="shared" si="91"/>
        <v>1.6726894666677858E-2</v>
      </c>
      <c r="AU157" s="4">
        <f t="shared" si="92"/>
        <v>1.1849212956688421E-2</v>
      </c>
      <c r="AV157" s="4">
        <f t="shared" si="93"/>
        <v>8.8209350191120282E-3</v>
      </c>
      <c r="AW157" s="4">
        <f t="shared" si="94"/>
        <v>1.2357544967733076E-2</v>
      </c>
      <c r="AX157" s="4">
        <f t="shared" si="95"/>
        <v>1.2357544967733076E-2</v>
      </c>
      <c r="AY157" s="4">
        <f t="shared" si="96"/>
        <v>1.2357544967733076E-2</v>
      </c>
      <c r="AZ157" s="4">
        <f t="shared" si="97"/>
        <v>8.2623935903855771E-3</v>
      </c>
      <c r="BA157" s="4">
        <f t="shared" si="98"/>
        <v>1.8773047267851155E-2</v>
      </c>
      <c r="BB157" s="4">
        <f t="shared" si="99"/>
        <v>1.8773047267851155E-2</v>
      </c>
      <c r="BC157" s="4">
        <f t="shared" si="100"/>
        <v>2.6385224274406333E-2</v>
      </c>
      <c r="BD157" s="4">
        <f t="shared" si="101"/>
        <v>2.532833020637899E-2</v>
      </c>
      <c r="BE157" s="4">
        <f t="shared" si="102"/>
        <v>1.8773047267851155E-2</v>
      </c>
      <c r="BF157" s="4">
        <f t="shared" si="103"/>
        <v>1.2357544967733076E-2</v>
      </c>
      <c r="BG157" s="4">
        <f t="shared" si="104"/>
        <v>1.8773047267851155E-2</v>
      </c>
      <c r="BH157" s="4">
        <f t="shared" si="105"/>
        <v>1.8773047267851155E-2</v>
      </c>
      <c r="BI157" s="4">
        <f t="shared" si="106"/>
        <v>1.2357544967733076E-2</v>
      </c>
      <c r="BJ157" s="4">
        <f t="shared" si="107"/>
        <v>1.2357544967733076E-2</v>
      </c>
      <c r="BK157" s="4">
        <f t="shared" si="108"/>
        <v>1.2357544967733076E-2</v>
      </c>
      <c r="BM157" s="11">
        <f t="shared" si="78"/>
        <v>1.3641449174913988E-2</v>
      </c>
      <c r="FB157" t="e">
        <f>#REF!</f>
        <v>#REF!</v>
      </c>
    </row>
    <row r="158" spans="2:158">
      <c r="B158" s="2" t="str">
        <f t="shared" si="109"/>
        <v>PARAM</v>
      </c>
      <c r="C158" s="14">
        <f>1/AB133</f>
        <v>0.14285714285714285</v>
      </c>
      <c r="D158" s="14">
        <f>1/AB134</f>
        <v>0.14285714285714285</v>
      </c>
      <c r="E158" s="14">
        <f>1/AB135</f>
        <v>0.25</v>
      </c>
      <c r="F158" s="14">
        <f>1/AB136</f>
        <v>0.2</v>
      </c>
      <c r="G158" s="14">
        <f>1/AB137</f>
        <v>0.25</v>
      </c>
      <c r="H158" s="14">
        <f>1/AB138</f>
        <v>0.16666666666666666</v>
      </c>
      <c r="I158" s="14">
        <f>1/AB139</f>
        <v>0.16666666666666666</v>
      </c>
      <c r="J158" s="14">
        <f>1/AB140</f>
        <v>0.2</v>
      </c>
      <c r="K158" s="14">
        <f>1/AB141</f>
        <v>0.2</v>
      </c>
      <c r="L158" s="14">
        <f>1/AB142</f>
        <v>0.2</v>
      </c>
      <c r="M158" s="14">
        <f>1/AB143</f>
        <v>0.16666666666666666</v>
      </c>
      <c r="N158" s="14">
        <f>1/AB144</f>
        <v>0.16666666666666666</v>
      </c>
      <c r="O158" s="14">
        <f>1/AB145</f>
        <v>0.14285714285714285</v>
      </c>
      <c r="P158" s="14">
        <f>1/AB146</f>
        <v>0.16666666666666666</v>
      </c>
      <c r="Q158" s="14">
        <f>1/AB147</f>
        <v>0.2</v>
      </c>
      <c r="R158" s="14">
        <f>1/AB148</f>
        <v>0.5</v>
      </c>
      <c r="S158" s="14">
        <f>1/AB149</f>
        <v>0.5</v>
      </c>
      <c r="T158" s="14">
        <f>1/AB150</f>
        <v>0.5</v>
      </c>
      <c r="U158" s="14">
        <f>1/AB151</f>
        <v>0.33333333333333331</v>
      </c>
      <c r="V158" s="14">
        <f>1/AB152</f>
        <v>1</v>
      </c>
      <c r="W158" s="14">
        <f>1/AB153</f>
        <v>1</v>
      </c>
      <c r="X158" s="14">
        <f>1/AB154</f>
        <v>4</v>
      </c>
      <c r="Y158" s="14">
        <f>1/AB155</f>
        <v>3.5</v>
      </c>
      <c r="Z158" s="14">
        <f>1/AB156</f>
        <v>1</v>
      </c>
      <c r="AA158" s="14">
        <f>1/AB157</f>
        <v>0.5</v>
      </c>
      <c r="AB158" s="22">
        <v>1</v>
      </c>
      <c r="AC158">
        <v>1</v>
      </c>
      <c r="AD158">
        <v>0.5</v>
      </c>
      <c r="AE158">
        <v>0.5</v>
      </c>
      <c r="AF158">
        <v>0.5</v>
      </c>
      <c r="AH158" s="4">
        <f t="shared" si="79"/>
        <v>1.4337338285723877E-2</v>
      </c>
      <c r="AI158" s="4">
        <f t="shared" si="80"/>
        <v>1.4337338285723877E-2</v>
      </c>
      <c r="AJ158" s="4">
        <f t="shared" si="81"/>
        <v>5.7630195689345777E-3</v>
      </c>
      <c r="AK158" s="4">
        <f t="shared" si="82"/>
        <v>7.0567480152896227E-3</v>
      </c>
      <c r="AL158" s="4">
        <f t="shared" si="83"/>
        <v>5.7630195689345777E-3</v>
      </c>
      <c r="AM158" s="4">
        <f t="shared" si="84"/>
        <v>9.8743441305736823E-3</v>
      </c>
      <c r="AN158" s="4">
        <f t="shared" si="85"/>
        <v>9.8743441305736823E-3</v>
      </c>
      <c r="AO158" s="4">
        <f t="shared" si="86"/>
        <v>7.0567480152896227E-3</v>
      </c>
      <c r="AP158" s="4">
        <f t="shared" si="87"/>
        <v>7.0567480152896227E-3</v>
      </c>
      <c r="AQ158" s="4">
        <f t="shared" si="88"/>
        <v>7.0567480152896227E-3</v>
      </c>
      <c r="AR158" s="4">
        <f t="shared" si="89"/>
        <v>9.8743441305736823E-3</v>
      </c>
      <c r="AS158" s="4">
        <f t="shared" si="90"/>
        <v>9.8743441305736823E-3</v>
      </c>
      <c r="AT158" s="4">
        <f t="shared" si="91"/>
        <v>1.4337338285723877E-2</v>
      </c>
      <c r="AU158" s="4">
        <f t="shared" si="92"/>
        <v>9.8743441305736823E-3</v>
      </c>
      <c r="AV158" s="4">
        <f t="shared" si="93"/>
        <v>7.0567480152896227E-3</v>
      </c>
      <c r="AW158" s="4">
        <f t="shared" si="94"/>
        <v>6.1787724838665379E-3</v>
      </c>
      <c r="AX158" s="4">
        <f t="shared" si="95"/>
        <v>6.1787724838665379E-3</v>
      </c>
      <c r="AY158" s="4">
        <f t="shared" si="96"/>
        <v>6.1787724838665379E-3</v>
      </c>
      <c r="AZ158" s="4">
        <f t="shared" si="97"/>
        <v>5.508262393590385E-3</v>
      </c>
      <c r="BA158" s="4">
        <f t="shared" si="98"/>
        <v>9.3865236339255777E-3</v>
      </c>
      <c r="BB158" s="4">
        <f t="shared" si="99"/>
        <v>9.3865236339255777E-3</v>
      </c>
      <c r="BC158" s="4">
        <f t="shared" si="100"/>
        <v>2.1108179419525065E-2</v>
      </c>
      <c r="BD158" s="4">
        <f t="shared" si="101"/>
        <v>1.9699812382739212E-2</v>
      </c>
      <c r="BE158" s="4">
        <f t="shared" si="102"/>
        <v>9.3865236339255777E-3</v>
      </c>
      <c r="BF158" s="4">
        <f t="shared" si="103"/>
        <v>6.1787724838665379E-3</v>
      </c>
      <c r="BG158" s="4">
        <f t="shared" si="104"/>
        <v>9.3865236339255777E-3</v>
      </c>
      <c r="BH158" s="4">
        <f t="shared" si="105"/>
        <v>9.3865236339255777E-3</v>
      </c>
      <c r="BI158" s="4">
        <f t="shared" si="106"/>
        <v>6.1787724838665379E-3</v>
      </c>
      <c r="BJ158" s="4">
        <f t="shared" si="107"/>
        <v>6.1787724838665379E-3</v>
      </c>
      <c r="BK158" s="4">
        <f t="shared" si="108"/>
        <v>6.1787724838665379E-3</v>
      </c>
      <c r="BM158" s="11">
        <f t="shared" si="78"/>
        <v>9.1897931492301889E-3</v>
      </c>
      <c r="FB158" t="e">
        <f>#REF!</f>
        <v>#REF!</v>
      </c>
    </row>
    <row r="159" spans="2:158">
      <c r="B159" s="2" t="str">
        <f t="shared" si="109"/>
        <v>IATA</v>
      </c>
      <c r="C159" s="14">
        <f>1/AC133</f>
        <v>0.14285714285714285</v>
      </c>
      <c r="D159" s="14">
        <f>1/AC134</f>
        <v>0.14285714285714285</v>
      </c>
      <c r="E159" s="14">
        <f>1/AC135</f>
        <v>0.25</v>
      </c>
      <c r="F159" s="14">
        <f>1/AC136</f>
        <v>0.2</v>
      </c>
      <c r="G159" s="14">
        <f>1/AC137</f>
        <v>0.25</v>
      </c>
      <c r="H159" s="14">
        <f>1/AC138</f>
        <v>0.16666666666666666</v>
      </c>
      <c r="I159" s="14">
        <f>1/AC139</f>
        <v>0.16666666666666666</v>
      </c>
      <c r="J159" s="14">
        <f>1/AC140</f>
        <v>0.2</v>
      </c>
      <c r="K159" s="14">
        <f>1/AC141</f>
        <v>0.2</v>
      </c>
      <c r="L159" s="14">
        <f>1/AC142</f>
        <v>0.2</v>
      </c>
      <c r="M159" s="14">
        <f>1/AC143</f>
        <v>0.16666666666666666</v>
      </c>
      <c r="N159" s="14">
        <f>1/AC144</f>
        <v>0.16666666666666666</v>
      </c>
      <c r="O159" s="14">
        <f>1/AC145</f>
        <v>0.14285714285714285</v>
      </c>
      <c r="P159" s="14">
        <f>1/AC146</f>
        <v>0.16666666666666666</v>
      </c>
      <c r="Q159" s="14">
        <f>1/AC147</f>
        <v>0.2</v>
      </c>
      <c r="R159" s="14">
        <f>1/AC148</f>
        <v>0.5</v>
      </c>
      <c r="S159" s="14">
        <f>1/AC149</f>
        <v>0.5</v>
      </c>
      <c r="T159" s="14">
        <f>1/AC150</f>
        <v>0.5</v>
      </c>
      <c r="U159" s="14">
        <f>1/AC151</f>
        <v>0.33333333333333331</v>
      </c>
      <c r="V159" s="14">
        <f>1/AC152</f>
        <v>1</v>
      </c>
      <c r="W159" s="14">
        <f>1/AC153</f>
        <v>1</v>
      </c>
      <c r="X159" s="14">
        <f>1/AC154</f>
        <v>4</v>
      </c>
      <c r="Y159" s="14">
        <f>1/AC155</f>
        <v>3.5</v>
      </c>
      <c r="Z159" s="14">
        <f>1/AC156</f>
        <v>1</v>
      </c>
      <c r="AA159" s="14">
        <f>1/AC157</f>
        <v>0.5</v>
      </c>
      <c r="AB159" s="14">
        <f>1/AC158</f>
        <v>1</v>
      </c>
      <c r="AC159" s="22">
        <v>1</v>
      </c>
      <c r="AD159">
        <v>0.5</v>
      </c>
      <c r="AE159">
        <v>0.5</v>
      </c>
      <c r="AF159">
        <v>0.5</v>
      </c>
      <c r="AH159" s="4">
        <f t="shared" si="79"/>
        <v>1.4337338285723877E-2</v>
      </c>
      <c r="AI159" s="4">
        <f t="shared" si="80"/>
        <v>1.4337338285723877E-2</v>
      </c>
      <c r="AJ159" s="4">
        <f t="shared" si="81"/>
        <v>5.7630195689345777E-3</v>
      </c>
      <c r="AK159" s="4">
        <f t="shared" si="82"/>
        <v>7.0567480152896227E-3</v>
      </c>
      <c r="AL159" s="4">
        <f t="shared" si="83"/>
        <v>5.7630195689345777E-3</v>
      </c>
      <c r="AM159" s="4">
        <f t="shared" si="84"/>
        <v>9.8743441305736823E-3</v>
      </c>
      <c r="AN159" s="4">
        <f t="shared" si="85"/>
        <v>9.8743441305736823E-3</v>
      </c>
      <c r="AO159" s="4">
        <f t="shared" si="86"/>
        <v>7.0567480152896227E-3</v>
      </c>
      <c r="AP159" s="4">
        <f t="shared" si="87"/>
        <v>7.0567480152896227E-3</v>
      </c>
      <c r="AQ159" s="4">
        <f t="shared" si="88"/>
        <v>7.0567480152896227E-3</v>
      </c>
      <c r="AR159" s="4">
        <f t="shared" si="89"/>
        <v>9.8743441305736823E-3</v>
      </c>
      <c r="AS159" s="4">
        <f t="shared" si="90"/>
        <v>9.8743441305736823E-3</v>
      </c>
      <c r="AT159" s="4">
        <f t="shared" si="91"/>
        <v>1.4337338285723877E-2</v>
      </c>
      <c r="AU159" s="4">
        <f t="shared" si="92"/>
        <v>9.8743441305736823E-3</v>
      </c>
      <c r="AV159" s="4">
        <f t="shared" si="93"/>
        <v>7.0567480152896227E-3</v>
      </c>
      <c r="AW159" s="4">
        <f t="shared" si="94"/>
        <v>6.1787724838665379E-3</v>
      </c>
      <c r="AX159" s="4">
        <f t="shared" si="95"/>
        <v>6.1787724838665379E-3</v>
      </c>
      <c r="AY159" s="4">
        <f t="shared" si="96"/>
        <v>6.1787724838665379E-3</v>
      </c>
      <c r="AZ159" s="4">
        <f t="shared" si="97"/>
        <v>5.508262393590385E-3</v>
      </c>
      <c r="BA159" s="4">
        <f t="shared" si="98"/>
        <v>9.3865236339255777E-3</v>
      </c>
      <c r="BB159" s="4">
        <f t="shared" si="99"/>
        <v>9.3865236339255777E-3</v>
      </c>
      <c r="BC159" s="4">
        <f t="shared" si="100"/>
        <v>2.1108179419525065E-2</v>
      </c>
      <c r="BD159" s="4">
        <f t="shared" si="101"/>
        <v>1.9699812382739212E-2</v>
      </c>
      <c r="BE159" s="4">
        <f t="shared" si="102"/>
        <v>9.3865236339255777E-3</v>
      </c>
      <c r="BF159" s="4">
        <f t="shared" si="103"/>
        <v>6.1787724838665379E-3</v>
      </c>
      <c r="BG159" s="4">
        <f t="shared" si="104"/>
        <v>9.3865236339255777E-3</v>
      </c>
      <c r="BH159" s="4">
        <f t="shared" si="105"/>
        <v>9.3865236339255777E-3</v>
      </c>
      <c r="BI159" s="4">
        <f t="shared" si="106"/>
        <v>6.1787724838665379E-3</v>
      </c>
      <c r="BJ159" s="4">
        <f t="shared" si="107"/>
        <v>6.1787724838665379E-3</v>
      </c>
      <c r="BK159" s="4">
        <f t="shared" si="108"/>
        <v>6.1787724838665379E-3</v>
      </c>
      <c r="BM159" s="11">
        <f t="shared" si="78"/>
        <v>9.1897931492301889E-3</v>
      </c>
      <c r="FB159" t="e">
        <f>#REF!</f>
        <v>#REF!</v>
      </c>
    </row>
    <row r="160" spans="2:158">
      <c r="B160" s="2" t="str">
        <f t="shared" si="109"/>
        <v>MINISTEP</v>
      </c>
      <c r="C160" s="14">
        <f>1/AD133</f>
        <v>0.16666666666666666</v>
      </c>
      <c r="D160" s="14">
        <f>1/AD134</f>
        <v>0.16666666666666666</v>
      </c>
      <c r="E160" s="14">
        <f>1/AD135</f>
        <v>0.33333333333333331</v>
      </c>
      <c r="F160" s="14">
        <f>1/AD136</f>
        <v>0.25</v>
      </c>
      <c r="G160" s="14">
        <f>1/AD137</f>
        <v>0.33333333333333331</v>
      </c>
      <c r="H160" s="14">
        <f>1/AD138</f>
        <v>0.2</v>
      </c>
      <c r="I160" s="14">
        <f>1/AD139</f>
        <v>0.2</v>
      </c>
      <c r="J160" s="14">
        <f>1/AD140</f>
        <v>0.25</v>
      </c>
      <c r="K160" s="14">
        <f>1/AD141</f>
        <v>0.25</v>
      </c>
      <c r="L160" s="14">
        <f>1/AD142</f>
        <v>0.25</v>
      </c>
      <c r="M160" s="14">
        <f>1/AD143</f>
        <v>0.2</v>
      </c>
      <c r="N160" s="14">
        <f>1/AD144</f>
        <v>0.2</v>
      </c>
      <c r="O160" s="14">
        <f>1/AD145</f>
        <v>0.16666666666666666</v>
      </c>
      <c r="P160" s="14">
        <f>1/AD146</f>
        <v>0.2</v>
      </c>
      <c r="Q160" s="14">
        <f>1/AD147</f>
        <v>0.25</v>
      </c>
      <c r="R160" s="14">
        <f>1/AD148</f>
        <v>1</v>
      </c>
      <c r="S160" s="14">
        <f>1/AD149</f>
        <v>1</v>
      </c>
      <c r="T160" s="14">
        <f>1/AD150</f>
        <v>1</v>
      </c>
      <c r="U160" s="14">
        <f>1/AD151</f>
        <v>0.5</v>
      </c>
      <c r="V160" s="14">
        <f>1/AD152</f>
        <v>2</v>
      </c>
      <c r="W160" s="14">
        <f>1/AD153</f>
        <v>2</v>
      </c>
      <c r="X160" s="14">
        <f>1/AD154</f>
        <v>5</v>
      </c>
      <c r="Y160" s="14">
        <f>1/AD155</f>
        <v>4.5</v>
      </c>
      <c r="Z160" s="14">
        <f>1/AD156</f>
        <v>2</v>
      </c>
      <c r="AA160" s="14">
        <f>1/AD157</f>
        <v>1</v>
      </c>
      <c r="AB160" s="14">
        <f>1/AD158</f>
        <v>2</v>
      </c>
      <c r="AC160" s="14">
        <f>1/AD159</f>
        <v>2</v>
      </c>
      <c r="AD160" s="22">
        <v>1</v>
      </c>
      <c r="AE160">
        <v>1</v>
      </c>
      <c r="AF160">
        <v>1</v>
      </c>
      <c r="AH160" s="4">
        <f t="shared" si="79"/>
        <v>1.6726894666677858E-2</v>
      </c>
      <c r="AI160" s="4">
        <f t="shared" si="80"/>
        <v>1.6726894666677858E-2</v>
      </c>
      <c r="AJ160" s="4">
        <f t="shared" si="81"/>
        <v>7.68402609191277E-3</v>
      </c>
      <c r="AK160" s="4">
        <f t="shared" si="82"/>
        <v>8.8209350191120282E-3</v>
      </c>
      <c r="AL160" s="4">
        <f t="shared" si="83"/>
        <v>7.68402609191277E-3</v>
      </c>
      <c r="AM160" s="4">
        <f t="shared" si="84"/>
        <v>1.1849212956688421E-2</v>
      </c>
      <c r="AN160" s="4">
        <f t="shared" si="85"/>
        <v>1.1849212956688421E-2</v>
      </c>
      <c r="AO160" s="4">
        <f t="shared" si="86"/>
        <v>8.8209350191120282E-3</v>
      </c>
      <c r="AP160" s="4">
        <f t="shared" si="87"/>
        <v>8.8209350191120282E-3</v>
      </c>
      <c r="AQ160" s="4">
        <f t="shared" si="88"/>
        <v>8.8209350191120282E-3</v>
      </c>
      <c r="AR160" s="4">
        <f t="shared" si="89"/>
        <v>1.1849212956688421E-2</v>
      </c>
      <c r="AS160" s="4">
        <f t="shared" si="90"/>
        <v>1.1849212956688421E-2</v>
      </c>
      <c r="AT160" s="4">
        <f t="shared" si="91"/>
        <v>1.6726894666677858E-2</v>
      </c>
      <c r="AU160" s="4">
        <f t="shared" si="92"/>
        <v>1.1849212956688421E-2</v>
      </c>
      <c r="AV160" s="4">
        <f t="shared" si="93"/>
        <v>8.8209350191120282E-3</v>
      </c>
      <c r="AW160" s="4">
        <f t="shared" si="94"/>
        <v>1.2357544967733076E-2</v>
      </c>
      <c r="AX160" s="4">
        <f t="shared" si="95"/>
        <v>1.2357544967733076E-2</v>
      </c>
      <c r="AY160" s="4">
        <f t="shared" si="96"/>
        <v>1.2357544967733076E-2</v>
      </c>
      <c r="AZ160" s="4">
        <f t="shared" si="97"/>
        <v>8.2623935903855771E-3</v>
      </c>
      <c r="BA160" s="4">
        <f t="shared" si="98"/>
        <v>1.8773047267851155E-2</v>
      </c>
      <c r="BB160" s="4">
        <f t="shared" si="99"/>
        <v>1.8773047267851155E-2</v>
      </c>
      <c r="BC160" s="4">
        <f t="shared" si="100"/>
        <v>2.6385224274406333E-2</v>
      </c>
      <c r="BD160" s="4">
        <f t="shared" si="101"/>
        <v>2.532833020637899E-2</v>
      </c>
      <c r="BE160" s="4">
        <f t="shared" si="102"/>
        <v>1.8773047267851155E-2</v>
      </c>
      <c r="BF160" s="4">
        <f t="shared" si="103"/>
        <v>1.2357544967733076E-2</v>
      </c>
      <c r="BG160" s="4">
        <f t="shared" si="104"/>
        <v>1.8773047267851155E-2</v>
      </c>
      <c r="BH160" s="4">
        <f t="shared" si="105"/>
        <v>1.8773047267851155E-2</v>
      </c>
      <c r="BI160" s="4">
        <f t="shared" si="106"/>
        <v>1.2357544967733076E-2</v>
      </c>
      <c r="BJ160" s="4">
        <f t="shared" si="107"/>
        <v>1.2357544967733076E-2</v>
      </c>
      <c r="BK160" s="4">
        <f t="shared" si="108"/>
        <v>1.2357544967733076E-2</v>
      </c>
      <c r="BM160" s="11">
        <f t="shared" si="78"/>
        <v>1.3641449174913988E-2</v>
      </c>
      <c r="FB160" t="e">
        <f>#REF!</f>
        <v>#REF!</v>
      </c>
    </row>
    <row r="161" spans="2:158">
      <c r="B161" s="2" t="str">
        <f t="shared" si="109"/>
        <v>MINIFAC</v>
      </c>
      <c r="C161" s="14">
        <f>1/AE133</f>
        <v>0.16666666666666666</v>
      </c>
      <c r="D161" s="14">
        <f>1/AE134</f>
        <v>0.16666666666666666</v>
      </c>
      <c r="E161" s="14">
        <f>1/AE135</f>
        <v>0.33333333333333331</v>
      </c>
      <c r="F161" s="14">
        <f>1/AE136</f>
        <v>0.25</v>
      </c>
      <c r="G161" s="14">
        <f>1/AE137</f>
        <v>0.33333333333333331</v>
      </c>
      <c r="H161" s="14">
        <f>1/AE138</f>
        <v>0.2</v>
      </c>
      <c r="I161" s="14">
        <f>1/AE139</f>
        <v>0.2</v>
      </c>
      <c r="J161" s="14">
        <f>1/AE140</f>
        <v>0.25</v>
      </c>
      <c r="K161" s="14">
        <f>1/AE141</f>
        <v>0.25</v>
      </c>
      <c r="L161" s="14">
        <f>1/AE142</f>
        <v>0.25</v>
      </c>
      <c r="M161" s="14">
        <f>1/AE143</f>
        <v>0.2</v>
      </c>
      <c r="N161" s="14">
        <f>1/AE144</f>
        <v>0.2</v>
      </c>
      <c r="O161" s="14">
        <f>1/AE145</f>
        <v>0.16666666666666666</v>
      </c>
      <c r="P161" s="14">
        <f>1/AE146</f>
        <v>0.2</v>
      </c>
      <c r="Q161" s="14">
        <f>1/AE147</f>
        <v>0.25</v>
      </c>
      <c r="R161" s="14">
        <f>1/AE148</f>
        <v>1</v>
      </c>
      <c r="S161" s="14">
        <f>1/AE149</f>
        <v>1</v>
      </c>
      <c r="T161" s="14">
        <f>1/AE150</f>
        <v>1</v>
      </c>
      <c r="U161" s="14">
        <f>1/AE151</f>
        <v>0.5</v>
      </c>
      <c r="V161" s="14">
        <f>1/AE152</f>
        <v>2</v>
      </c>
      <c r="W161" s="14">
        <f>1/AE153</f>
        <v>2</v>
      </c>
      <c r="X161" s="14">
        <f>1/AE154</f>
        <v>5</v>
      </c>
      <c r="Y161" s="14">
        <f>1/AE155</f>
        <v>4.5</v>
      </c>
      <c r="Z161" s="14">
        <f>1/AE156</f>
        <v>2</v>
      </c>
      <c r="AA161" s="14">
        <f>1/AE157</f>
        <v>1</v>
      </c>
      <c r="AB161" s="14">
        <f>1/AE158</f>
        <v>2</v>
      </c>
      <c r="AC161" s="14">
        <f>1/AE159</f>
        <v>2</v>
      </c>
      <c r="AD161" s="14">
        <f>1/AE160</f>
        <v>1</v>
      </c>
      <c r="AE161" s="22">
        <v>1</v>
      </c>
      <c r="AF161">
        <v>1</v>
      </c>
      <c r="AH161" s="4">
        <f t="shared" si="79"/>
        <v>1.6726894666677858E-2</v>
      </c>
      <c r="AI161" s="4">
        <f t="shared" si="80"/>
        <v>1.6726894666677858E-2</v>
      </c>
      <c r="AJ161" s="4">
        <f t="shared" si="81"/>
        <v>7.68402609191277E-3</v>
      </c>
      <c r="AK161" s="4">
        <f t="shared" si="82"/>
        <v>8.8209350191120282E-3</v>
      </c>
      <c r="AL161" s="4">
        <f t="shared" si="83"/>
        <v>7.68402609191277E-3</v>
      </c>
      <c r="AM161" s="4">
        <f t="shared" si="84"/>
        <v>1.1849212956688421E-2</v>
      </c>
      <c r="AN161" s="4">
        <f t="shared" si="85"/>
        <v>1.1849212956688421E-2</v>
      </c>
      <c r="AO161" s="4">
        <f t="shared" si="86"/>
        <v>8.8209350191120282E-3</v>
      </c>
      <c r="AP161" s="4">
        <f t="shared" si="87"/>
        <v>8.8209350191120282E-3</v>
      </c>
      <c r="AQ161" s="4">
        <f t="shared" si="88"/>
        <v>8.8209350191120282E-3</v>
      </c>
      <c r="AR161" s="4">
        <f t="shared" si="89"/>
        <v>1.1849212956688421E-2</v>
      </c>
      <c r="AS161" s="4">
        <f t="shared" si="90"/>
        <v>1.1849212956688421E-2</v>
      </c>
      <c r="AT161" s="4">
        <f t="shared" si="91"/>
        <v>1.6726894666677858E-2</v>
      </c>
      <c r="AU161" s="4">
        <f t="shared" si="92"/>
        <v>1.1849212956688421E-2</v>
      </c>
      <c r="AV161" s="4">
        <f t="shared" si="93"/>
        <v>8.8209350191120282E-3</v>
      </c>
      <c r="AW161" s="4">
        <f t="shared" si="94"/>
        <v>1.2357544967733076E-2</v>
      </c>
      <c r="AX161" s="4">
        <f t="shared" si="95"/>
        <v>1.2357544967733076E-2</v>
      </c>
      <c r="AY161" s="4">
        <f t="shared" si="96"/>
        <v>1.2357544967733076E-2</v>
      </c>
      <c r="AZ161" s="4">
        <f t="shared" si="97"/>
        <v>8.2623935903855771E-3</v>
      </c>
      <c r="BA161" s="4">
        <f t="shared" si="98"/>
        <v>1.8773047267851155E-2</v>
      </c>
      <c r="BB161" s="4">
        <f t="shared" si="99"/>
        <v>1.8773047267851155E-2</v>
      </c>
      <c r="BC161" s="4">
        <f t="shared" si="100"/>
        <v>2.6385224274406333E-2</v>
      </c>
      <c r="BD161" s="4">
        <f t="shared" si="101"/>
        <v>2.532833020637899E-2</v>
      </c>
      <c r="BE161" s="4">
        <f t="shared" si="102"/>
        <v>1.8773047267851155E-2</v>
      </c>
      <c r="BF161" s="4">
        <f t="shared" si="103"/>
        <v>1.2357544967733076E-2</v>
      </c>
      <c r="BG161" s="4">
        <f t="shared" si="104"/>
        <v>1.8773047267851155E-2</v>
      </c>
      <c r="BH161" s="4">
        <f t="shared" si="105"/>
        <v>1.8773047267851155E-2</v>
      </c>
      <c r="BI161" s="4">
        <f t="shared" si="106"/>
        <v>1.2357544967733076E-2</v>
      </c>
      <c r="BJ161" s="4">
        <f t="shared" si="107"/>
        <v>1.2357544967733076E-2</v>
      </c>
      <c r="BK161" s="4">
        <f t="shared" si="108"/>
        <v>1.2357544967733076E-2</v>
      </c>
      <c r="BM161" s="11">
        <f t="shared" si="78"/>
        <v>1.3641449174913988E-2</v>
      </c>
      <c r="FB161" t="e">
        <f>#REF!</f>
        <v>#REF!</v>
      </c>
    </row>
    <row r="162" spans="2:158">
      <c r="B162" s="2" t="str">
        <f t="shared" si="109"/>
        <v>flexMIRT</v>
      </c>
      <c r="C162" s="14">
        <f>1/AF133</f>
        <v>0.16666666666666666</v>
      </c>
      <c r="D162" s="14">
        <f>1/AF134</f>
        <v>0.16666666666666666</v>
      </c>
      <c r="E162" s="14">
        <f>1/AF135</f>
        <v>0.33333333333333331</v>
      </c>
      <c r="F162" s="14">
        <f>1/AF136</f>
        <v>0.25</v>
      </c>
      <c r="G162" s="14">
        <f>1/AF137</f>
        <v>0.33333333333333331</v>
      </c>
      <c r="H162" s="14">
        <f>1/AF138</f>
        <v>0.2</v>
      </c>
      <c r="I162" s="14">
        <f>1/AF139</f>
        <v>0.2</v>
      </c>
      <c r="J162" s="14">
        <f>1/AF140</f>
        <v>0.25</v>
      </c>
      <c r="K162" s="14">
        <f>1/AF141</f>
        <v>0.25</v>
      </c>
      <c r="L162" s="14">
        <f>1/AF142</f>
        <v>0.25</v>
      </c>
      <c r="M162" s="14">
        <f>1/AF143</f>
        <v>0.2</v>
      </c>
      <c r="N162" s="14">
        <f>1/AF144</f>
        <v>0.2</v>
      </c>
      <c r="O162" s="14">
        <f>1/AF145</f>
        <v>0.16666666666666666</v>
      </c>
      <c r="P162" s="14">
        <f>1/AF146</f>
        <v>0.2</v>
      </c>
      <c r="Q162" s="14">
        <f>1/AF147</f>
        <v>0.25</v>
      </c>
      <c r="R162" s="14">
        <f>1/AF148</f>
        <v>1</v>
      </c>
      <c r="S162" s="14">
        <f>1/AF149</f>
        <v>1</v>
      </c>
      <c r="T162" s="14">
        <f>1/AF150</f>
        <v>1</v>
      </c>
      <c r="U162" s="14">
        <f>1/AF151</f>
        <v>0.5</v>
      </c>
      <c r="V162" s="14">
        <f>1/AF152</f>
        <v>2</v>
      </c>
      <c r="W162" s="14">
        <f>1/AF153</f>
        <v>2</v>
      </c>
      <c r="X162" s="14">
        <f>1/AF154</f>
        <v>5</v>
      </c>
      <c r="Y162" s="14">
        <f>1/AF155</f>
        <v>4.5</v>
      </c>
      <c r="Z162" s="14">
        <f>1/AF156</f>
        <v>2</v>
      </c>
      <c r="AA162" s="14">
        <f>1/AF157</f>
        <v>1</v>
      </c>
      <c r="AB162" s="14">
        <f>1/AF158</f>
        <v>2</v>
      </c>
      <c r="AC162" s="14">
        <f>1/AF159</f>
        <v>2</v>
      </c>
      <c r="AD162" s="14">
        <f>1/AF160</f>
        <v>1</v>
      </c>
      <c r="AE162" s="14">
        <f>1/AF161</f>
        <v>1</v>
      </c>
      <c r="AF162" s="22">
        <v>1</v>
      </c>
      <c r="AH162" s="4">
        <f t="shared" si="79"/>
        <v>1.6726894666677858E-2</v>
      </c>
      <c r="AI162" s="4">
        <f t="shared" si="80"/>
        <v>1.6726894666677858E-2</v>
      </c>
      <c r="AJ162" s="4">
        <f t="shared" si="81"/>
        <v>7.68402609191277E-3</v>
      </c>
      <c r="AK162" s="4">
        <f t="shared" si="82"/>
        <v>8.8209350191120282E-3</v>
      </c>
      <c r="AL162" s="4">
        <f t="shared" si="83"/>
        <v>7.68402609191277E-3</v>
      </c>
      <c r="AM162" s="4">
        <f t="shared" si="84"/>
        <v>1.1849212956688421E-2</v>
      </c>
      <c r="AN162" s="4">
        <f t="shared" si="85"/>
        <v>1.1849212956688421E-2</v>
      </c>
      <c r="AO162" s="4">
        <f t="shared" si="86"/>
        <v>8.8209350191120282E-3</v>
      </c>
      <c r="AP162" s="4">
        <f t="shared" si="87"/>
        <v>8.8209350191120282E-3</v>
      </c>
      <c r="AQ162" s="4">
        <f t="shared" si="88"/>
        <v>8.8209350191120282E-3</v>
      </c>
      <c r="AR162" s="4">
        <f t="shared" si="89"/>
        <v>1.1849212956688421E-2</v>
      </c>
      <c r="AS162" s="4">
        <f t="shared" si="90"/>
        <v>1.1849212956688421E-2</v>
      </c>
      <c r="AT162" s="4">
        <f t="shared" si="91"/>
        <v>1.6726894666677858E-2</v>
      </c>
      <c r="AU162" s="4">
        <f t="shared" si="92"/>
        <v>1.1849212956688421E-2</v>
      </c>
      <c r="AV162" s="4">
        <f t="shared" si="93"/>
        <v>8.8209350191120282E-3</v>
      </c>
      <c r="AW162" s="4">
        <f t="shared" si="94"/>
        <v>1.2357544967733076E-2</v>
      </c>
      <c r="AX162" s="4">
        <f t="shared" si="95"/>
        <v>1.2357544967733076E-2</v>
      </c>
      <c r="AY162" s="4">
        <f t="shared" si="96"/>
        <v>1.2357544967733076E-2</v>
      </c>
      <c r="AZ162" s="4">
        <f t="shared" si="97"/>
        <v>8.2623935903855771E-3</v>
      </c>
      <c r="BA162" s="4">
        <f t="shared" si="98"/>
        <v>1.8773047267851155E-2</v>
      </c>
      <c r="BB162" s="4">
        <f t="shared" si="99"/>
        <v>1.8773047267851155E-2</v>
      </c>
      <c r="BC162" s="4">
        <f t="shared" si="100"/>
        <v>2.6385224274406333E-2</v>
      </c>
      <c r="BD162" s="4">
        <f t="shared" si="101"/>
        <v>2.532833020637899E-2</v>
      </c>
      <c r="BE162" s="4">
        <f t="shared" si="102"/>
        <v>1.8773047267851155E-2</v>
      </c>
      <c r="BF162" s="4">
        <f t="shared" si="103"/>
        <v>1.2357544967733076E-2</v>
      </c>
      <c r="BG162" s="4">
        <f t="shared" si="104"/>
        <v>1.8773047267851155E-2</v>
      </c>
      <c r="BH162" s="4">
        <f t="shared" si="105"/>
        <v>1.8773047267851155E-2</v>
      </c>
      <c r="BI162" s="4">
        <f t="shared" si="106"/>
        <v>1.2357544967733076E-2</v>
      </c>
      <c r="BJ162" s="4">
        <f t="shared" si="107"/>
        <v>1.2357544967733076E-2</v>
      </c>
      <c r="BK162" s="4">
        <f t="shared" si="108"/>
        <v>1.2357544967733076E-2</v>
      </c>
      <c r="BM162" s="11">
        <f t="shared" si="78"/>
        <v>1.3641449174913988E-2</v>
      </c>
      <c r="FB162" t="e">
        <f>#REF!</f>
        <v>#REF!</v>
      </c>
    </row>
    <row r="163" spans="2:158">
      <c r="C163" s="7">
        <f>SUM(C133:C162)</f>
        <v>9.9639933166248884</v>
      </c>
      <c r="D163" s="7">
        <f t="shared" ref="D163:AF163" si="110">SUM(D133:D162)</f>
        <v>9.9639933166248884</v>
      </c>
      <c r="E163" s="7">
        <f t="shared" si="110"/>
        <v>43.380036630036649</v>
      </c>
      <c r="F163" s="7">
        <f t="shared" si="110"/>
        <v>28.341666666666661</v>
      </c>
      <c r="G163" s="7">
        <f t="shared" si="110"/>
        <v>43.380036630036649</v>
      </c>
      <c r="H163" s="7">
        <f t="shared" si="110"/>
        <v>16.878758169934635</v>
      </c>
      <c r="I163" s="7">
        <f t="shared" si="110"/>
        <v>16.878758169934635</v>
      </c>
      <c r="J163" s="7">
        <f t="shared" si="110"/>
        <v>28.341666666666661</v>
      </c>
      <c r="K163" s="7">
        <f t="shared" si="110"/>
        <v>28.341666666666661</v>
      </c>
      <c r="L163" s="7">
        <f t="shared" si="110"/>
        <v>28.341666666666661</v>
      </c>
      <c r="M163" s="7">
        <f t="shared" si="110"/>
        <v>16.878758169934635</v>
      </c>
      <c r="N163" s="7">
        <f t="shared" si="110"/>
        <v>16.878758169934635</v>
      </c>
      <c r="O163" s="7">
        <f t="shared" si="110"/>
        <v>9.9639933166248884</v>
      </c>
      <c r="P163" s="7">
        <f t="shared" si="110"/>
        <v>16.878758169934635</v>
      </c>
      <c r="Q163" s="7">
        <f t="shared" si="110"/>
        <v>28.341666666666661</v>
      </c>
      <c r="R163" s="7">
        <f t="shared" si="110"/>
        <v>80.922222222222231</v>
      </c>
      <c r="S163" s="7">
        <f t="shared" si="110"/>
        <v>80.922222222222231</v>
      </c>
      <c r="T163" s="7">
        <f t="shared" si="110"/>
        <v>80.922222222222231</v>
      </c>
      <c r="U163" s="7">
        <f t="shared" si="110"/>
        <v>60.515151515151523</v>
      </c>
      <c r="V163" s="7">
        <f t="shared" si="110"/>
        <v>106.53571428571429</v>
      </c>
      <c r="W163" s="7">
        <f t="shared" si="110"/>
        <v>106.53571428571429</v>
      </c>
      <c r="X163" s="7">
        <f t="shared" si="110"/>
        <v>189.5</v>
      </c>
      <c r="Y163" s="7">
        <f t="shared" si="110"/>
        <v>177.66666666666666</v>
      </c>
      <c r="Z163" s="7">
        <f t="shared" si="110"/>
        <v>106.53571428571429</v>
      </c>
      <c r="AA163" s="7">
        <f t="shared" si="110"/>
        <v>80.922222222222231</v>
      </c>
      <c r="AB163" s="7">
        <f t="shared" si="110"/>
        <v>106.53571428571429</v>
      </c>
      <c r="AC163" s="7">
        <f t="shared" si="110"/>
        <v>106.53571428571429</v>
      </c>
      <c r="AD163" s="7">
        <f t="shared" si="110"/>
        <v>80.922222222222231</v>
      </c>
      <c r="AE163" s="7">
        <f t="shared" si="110"/>
        <v>80.922222222222231</v>
      </c>
      <c r="AF163" s="7">
        <f t="shared" si="110"/>
        <v>80.922222222222231</v>
      </c>
      <c r="AH163" s="12">
        <f t="shared" ref="AH163:BK163" si="111">SUM(AH133:AH162)</f>
        <v>1.0000000000000011</v>
      </c>
      <c r="AI163" s="12">
        <f t="shared" si="111"/>
        <v>1.0000000000000011</v>
      </c>
      <c r="AJ163" s="12">
        <f t="shared" si="111"/>
        <v>0.99999999999999911</v>
      </c>
      <c r="AK163" s="12">
        <f t="shared" si="111"/>
        <v>1.0000000000000009</v>
      </c>
      <c r="AL163" s="12">
        <f t="shared" si="111"/>
        <v>0.99999999999999911</v>
      </c>
      <c r="AM163" s="12">
        <f t="shared" si="111"/>
        <v>0.99999999999999967</v>
      </c>
      <c r="AN163" s="12">
        <f t="shared" si="111"/>
        <v>0.99999999999999967</v>
      </c>
      <c r="AO163" s="12">
        <f t="shared" si="111"/>
        <v>1.0000000000000009</v>
      </c>
      <c r="AP163" s="12">
        <f t="shared" si="111"/>
        <v>1.0000000000000009</v>
      </c>
      <c r="AQ163" s="12">
        <f t="shared" si="111"/>
        <v>1.0000000000000009</v>
      </c>
      <c r="AR163" s="12">
        <f t="shared" si="111"/>
        <v>0.99999999999999967</v>
      </c>
      <c r="AS163" s="12">
        <f t="shared" si="111"/>
        <v>0.99999999999999967</v>
      </c>
      <c r="AT163" s="12">
        <f t="shared" si="111"/>
        <v>1.0000000000000011</v>
      </c>
      <c r="AU163" s="12">
        <f t="shared" si="111"/>
        <v>0.99999999999999967</v>
      </c>
      <c r="AV163" s="12">
        <f t="shared" si="111"/>
        <v>1.0000000000000009</v>
      </c>
      <c r="AW163" s="12">
        <f t="shared" si="111"/>
        <v>1.0000000000000002</v>
      </c>
      <c r="AX163" s="12">
        <f t="shared" si="111"/>
        <v>1.0000000000000002</v>
      </c>
      <c r="AY163" s="12">
        <f t="shared" si="111"/>
        <v>1.0000000000000002</v>
      </c>
      <c r="AZ163" s="12">
        <f t="shared" si="111"/>
        <v>1</v>
      </c>
      <c r="BA163" s="12">
        <f t="shared" si="111"/>
        <v>0.99999999999999956</v>
      </c>
      <c r="BB163" s="12">
        <f t="shared" si="111"/>
        <v>0.99999999999999956</v>
      </c>
      <c r="BC163" s="12">
        <f t="shared" si="111"/>
        <v>1</v>
      </c>
      <c r="BD163" s="12">
        <f t="shared" si="111"/>
        <v>1.0000000000000004</v>
      </c>
      <c r="BE163" s="12">
        <f t="shared" si="111"/>
        <v>0.99999999999999956</v>
      </c>
      <c r="BF163" s="12">
        <f t="shared" si="111"/>
        <v>1.0000000000000002</v>
      </c>
      <c r="BG163" s="12">
        <f t="shared" si="111"/>
        <v>0.99999999999999956</v>
      </c>
      <c r="BH163" s="12">
        <f t="shared" si="111"/>
        <v>0.99999999999999956</v>
      </c>
      <c r="BI163" s="12">
        <f t="shared" si="111"/>
        <v>1.0000000000000002</v>
      </c>
      <c r="BJ163" s="12">
        <f t="shared" si="111"/>
        <v>1.0000000000000002</v>
      </c>
      <c r="BK163" s="12">
        <f t="shared" si="111"/>
        <v>1.0000000000000002</v>
      </c>
      <c r="BM163" s="5">
        <f>SUM(BM133:BM162)</f>
        <v>0.99999999999999989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38" t="str">
        <f>$B$2</f>
        <v>eRm</v>
      </c>
      <c r="D166" s="38" t="str">
        <f>$B$3</f>
        <v>Psych</v>
      </c>
      <c r="E166" s="38" t="str">
        <f>$B$4</f>
        <v>mixRasch</v>
      </c>
      <c r="F166" s="38" t="str">
        <f>$B$5</f>
        <v>irr</v>
      </c>
      <c r="G166" s="38" t="str">
        <f>$B$6</f>
        <v>nFactors</v>
      </c>
      <c r="H166" s="38" t="str">
        <f>$B$7</f>
        <v>coda</v>
      </c>
      <c r="I166" s="38" t="str">
        <f>$B$8</f>
        <v>VGAM</v>
      </c>
      <c r="J166" s="38" t="str">
        <f>$B$9</f>
        <v>TAM</v>
      </c>
      <c r="K166" s="38" t="str">
        <f>$B$10</f>
        <v>psychometric</v>
      </c>
      <c r="L166" s="38" t="str">
        <f>$B$11</f>
        <v>ltm</v>
      </c>
      <c r="M166" s="38" t="str">
        <f>$B$12</f>
        <v>anacor</v>
      </c>
      <c r="N166" s="38" t="str">
        <f>$B$13</f>
        <v>FAiR</v>
      </c>
      <c r="O166" s="38" t="str">
        <f>$B$14</f>
        <v>lavaan</v>
      </c>
      <c r="P166" s="38" t="str">
        <f>$B$15</f>
        <v>lme4</v>
      </c>
      <c r="Q166" s="38" t="str">
        <f>$B$16</f>
        <v>mokken</v>
      </c>
      <c r="R166" s="38" t="str">
        <f>$B$17</f>
        <v>Estimation Toolkit for Item Response Models</v>
      </c>
      <c r="S166" s="38" t="str">
        <f>$B$18</f>
        <v>SCPPNT</v>
      </c>
      <c r="T166" s="38" t="str">
        <f>$B$19</f>
        <v>jMetrik</v>
      </c>
      <c r="U166" s="38" t="str">
        <f>$B$20</f>
        <v>ConstructMap</v>
      </c>
      <c r="V166" s="38" t="str">
        <f>$B$21</f>
        <v>TAP: Test Analysis Program</v>
      </c>
      <c r="W166" s="38" t="str">
        <f>$B$22</f>
        <v>DIF-Pack</v>
      </c>
      <c r="X166" s="38" t="str">
        <f>$B$23</f>
        <v>DIM-Pack</v>
      </c>
      <c r="Y166" s="38" t="str">
        <f>$B$24</f>
        <v>ResidPlots-2</v>
      </c>
      <c r="Z166" s="38" t="str">
        <f>$B$25</f>
        <v>WinGen3</v>
      </c>
      <c r="AA166" s="38" t="str">
        <f>$B$26</f>
        <v>IRTEQ</v>
      </c>
      <c r="AB166" s="38" t="str">
        <f>$B$27</f>
        <v>PARAM</v>
      </c>
      <c r="AC166" s="38" t="str">
        <f>$B$28</f>
        <v>IATA</v>
      </c>
      <c r="AD166" s="38" t="str">
        <f>$B$29</f>
        <v>MINISTEP</v>
      </c>
      <c r="AE166" s="38" t="str">
        <f>$B$30</f>
        <v>MINIFAC</v>
      </c>
      <c r="AF166" s="38" t="str">
        <f>$B$31</f>
        <v>flexMIRT</v>
      </c>
      <c r="AH166" s="38" t="str">
        <f>$B$2</f>
        <v>eRm</v>
      </c>
      <c r="AI166" s="38" t="str">
        <f>$B$3</f>
        <v>Psych</v>
      </c>
      <c r="AJ166" s="38" t="str">
        <f>$B$4</f>
        <v>mixRasch</v>
      </c>
      <c r="AK166" s="38" t="str">
        <f>$B$5</f>
        <v>irr</v>
      </c>
      <c r="AL166" s="38" t="str">
        <f>$B$6</f>
        <v>nFactors</v>
      </c>
      <c r="AM166" s="38" t="str">
        <f>$B$7</f>
        <v>coda</v>
      </c>
      <c r="AN166" s="38" t="str">
        <f>$B$8</f>
        <v>VGAM</v>
      </c>
      <c r="AO166" s="38" t="str">
        <f>$B$9</f>
        <v>TAM</v>
      </c>
      <c r="AP166" s="38" t="str">
        <f>$B$10</f>
        <v>psychometric</v>
      </c>
      <c r="AQ166" s="38" t="str">
        <f>$B$11</f>
        <v>ltm</v>
      </c>
      <c r="AR166" s="38" t="str">
        <f>$B$12</f>
        <v>anacor</v>
      </c>
      <c r="AS166" s="38" t="str">
        <f>$B$13</f>
        <v>FAiR</v>
      </c>
      <c r="AT166" s="38" t="str">
        <f>$B$14</f>
        <v>lavaan</v>
      </c>
      <c r="AU166" s="38" t="str">
        <f>$B$15</f>
        <v>lme4</v>
      </c>
      <c r="AV166" s="38" t="str">
        <f>$B$16</f>
        <v>mokken</v>
      </c>
      <c r="AW166" s="38" t="str">
        <f>$B$17</f>
        <v>Estimation Toolkit for Item Response Models</v>
      </c>
      <c r="AX166" s="38" t="str">
        <f>$B$18</f>
        <v>SCPPNT</v>
      </c>
      <c r="AY166" s="38" t="str">
        <f>$B$19</f>
        <v>jMetrik</v>
      </c>
      <c r="AZ166" s="38" t="str">
        <f>$B$20</f>
        <v>ConstructMap</v>
      </c>
      <c r="BA166" s="38" t="str">
        <f>$B$21</f>
        <v>TAP: Test Analysis Program</v>
      </c>
      <c r="BB166" s="38" t="str">
        <f>$B$22</f>
        <v>DIF-Pack</v>
      </c>
      <c r="BC166" s="38" t="str">
        <f>$B$23</f>
        <v>DIM-Pack</v>
      </c>
      <c r="BD166" s="38" t="str">
        <f>$B$24</f>
        <v>ResidPlots-2</v>
      </c>
      <c r="BE166" s="38" t="str">
        <f>$B$25</f>
        <v>WinGen3</v>
      </c>
      <c r="BF166" s="38" t="str">
        <f>$B$26</f>
        <v>IRTEQ</v>
      </c>
      <c r="BG166" s="38" t="str">
        <f>$B$27</f>
        <v>PARAM</v>
      </c>
      <c r="BH166" s="38" t="str">
        <f>$B$28</f>
        <v>IATA</v>
      </c>
      <c r="BI166" s="38" t="str">
        <f>$B$29</f>
        <v>MINISTEP</v>
      </c>
      <c r="BJ166" s="38" t="str">
        <f>$B$30</f>
        <v>MINIFAC</v>
      </c>
      <c r="BK166" s="38" t="str">
        <f>$B$31</f>
        <v>flexMIRT</v>
      </c>
    </row>
    <row r="167" spans="2:158">
      <c r="B167" s="2" t="str">
        <f>B2</f>
        <v>eRm</v>
      </c>
      <c r="C167" s="15">
        <v>1</v>
      </c>
      <c r="D167">
        <v>2</v>
      </c>
      <c r="E167">
        <v>0.33333333333333331</v>
      </c>
      <c r="F167">
        <v>0.33333333333333331</v>
      </c>
      <c r="G167">
        <v>0.33333333333333331</v>
      </c>
      <c r="H167">
        <v>0.33333333333333331</v>
      </c>
      <c r="I167">
        <v>0.33333333333333331</v>
      </c>
      <c r="J167">
        <v>0.33333333333333331</v>
      </c>
      <c r="K167">
        <v>0.33333333333333331</v>
      </c>
      <c r="L167">
        <v>0.33333333333333331</v>
      </c>
      <c r="M167">
        <v>1</v>
      </c>
      <c r="N167">
        <v>3</v>
      </c>
      <c r="O167">
        <v>0.33333333333333331</v>
      </c>
      <c r="P167">
        <v>0.33333333333333331</v>
      </c>
      <c r="Q167">
        <v>0.33333333333333331</v>
      </c>
      <c r="R167">
        <v>4</v>
      </c>
      <c r="S167">
        <v>2</v>
      </c>
      <c r="T167">
        <v>2</v>
      </c>
      <c r="U167">
        <v>0.33333333333333331</v>
      </c>
      <c r="V167">
        <v>0.33333333333333331</v>
      </c>
      <c r="W167">
        <v>0.33333333333333331</v>
      </c>
      <c r="X167">
        <v>4</v>
      </c>
      <c r="Y167">
        <v>4</v>
      </c>
      <c r="Z167">
        <v>1</v>
      </c>
      <c r="AA167">
        <v>0.33333333333333331</v>
      </c>
      <c r="AB167">
        <v>0.33333333333333331</v>
      </c>
      <c r="AC167">
        <v>0.33333333333333331</v>
      </c>
      <c r="AD167">
        <v>0.33333333333333331</v>
      </c>
      <c r="AE167">
        <v>0.33333333333333331</v>
      </c>
      <c r="AF167">
        <v>0.33333333333333331</v>
      </c>
      <c r="AH167" s="4">
        <f>C167/C$197</f>
        <v>1.5247776365946633E-2</v>
      </c>
      <c r="AI167" s="4">
        <f t="shared" ref="AI167:BK167" si="112">D167/D$197</f>
        <v>2.2099447513812154E-2</v>
      </c>
      <c r="AJ167" s="4">
        <f t="shared" si="112"/>
        <v>1.4847809948032668E-2</v>
      </c>
      <c r="AK167" s="4">
        <f t="shared" si="112"/>
        <v>1.4847809948032668E-2</v>
      </c>
      <c r="AL167" s="4">
        <f t="shared" si="112"/>
        <v>1.4847809948032668E-2</v>
      </c>
      <c r="AM167" s="4">
        <f t="shared" si="112"/>
        <v>1.4847809948032668E-2</v>
      </c>
      <c r="AN167" s="4">
        <f t="shared" si="112"/>
        <v>1.4847809948032668E-2</v>
      </c>
      <c r="AO167" s="4">
        <f t="shared" si="112"/>
        <v>1.4847809948032668E-2</v>
      </c>
      <c r="AP167" s="4">
        <f t="shared" si="112"/>
        <v>1.4847809948032668E-2</v>
      </c>
      <c r="AQ167" s="4">
        <f t="shared" si="112"/>
        <v>1.4847809948032668E-2</v>
      </c>
      <c r="AR167" s="4">
        <f t="shared" si="112"/>
        <v>1.5247776365946633E-2</v>
      </c>
      <c r="AS167" s="4">
        <f t="shared" si="112"/>
        <v>2.553191489361702E-2</v>
      </c>
      <c r="AT167" s="4">
        <f t="shared" si="112"/>
        <v>1.4847809948032668E-2</v>
      </c>
      <c r="AU167" s="4">
        <f t="shared" si="112"/>
        <v>1.4847809948032668E-2</v>
      </c>
      <c r="AV167" s="4">
        <f t="shared" si="112"/>
        <v>1.4847809948032668E-2</v>
      </c>
      <c r="AW167" s="4">
        <f t="shared" si="112"/>
        <v>2.7397260273972601E-2</v>
      </c>
      <c r="AX167" s="4">
        <f t="shared" si="112"/>
        <v>2.2099447513812154E-2</v>
      </c>
      <c r="AY167" s="4">
        <f t="shared" si="112"/>
        <v>2.2099447513812154E-2</v>
      </c>
      <c r="AZ167" s="4">
        <f t="shared" si="112"/>
        <v>1.4847809948032668E-2</v>
      </c>
      <c r="BA167" s="4">
        <f t="shared" si="112"/>
        <v>1.4847809948032668E-2</v>
      </c>
      <c r="BB167" s="4">
        <f t="shared" si="112"/>
        <v>1.4847809948032668E-2</v>
      </c>
      <c r="BC167" s="4">
        <f t="shared" si="112"/>
        <v>2.7397260273972601E-2</v>
      </c>
      <c r="BD167" s="4">
        <f t="shared" si="112"/>
        <v>2.7397260273972601E-2</v>
      </c>
      <c r="BE167" s="4">
        <f t="shared" si="112"/>
        <v>1.5247776365946633E-2</v>
      </c>
      <c r="BF167" s="4">
        <f t="shared" si="112"/>
        <v>1.4847809948032668E-2</v>
      </c>
      <c r="BG167" s="4">
        <f t="shared" si="112"/>
        <v>1.4847809948032668E-2</v>
      </c>
      <c r="BH167" s="4">
        <f t="shared" si="112"/>
        <v>1.4847809948032668E-2</v>
      </c>
      <c r="BI167" s="4">
        <f t="shared" si="112"/>
        <v>1.4847809948032668E-2</v>
      </c>
      <c r="BJ167" s="4">
        <f t="shared" si="112"/>
        <v>1.4847809948032668E-2</v>
      </c>
      <c r="BK167" s="4">
        <f t="shared" si="112"/>
        <v>1.4847809948032668E-2</v>
      </c>
      <c r="BM167" s="24">
        <f t="shared" ref="BM167:BM196" si="113">AVERAGE(AH167:BK167)</f>
        <v>1.722405221051548E-2</v>
      </c>
    </row>
    <row r="168" spans="2:158">
      <c r="B168" s="2" t="str">
        <f>B3</f>
        <v>Psych</v>
      </c>
      <c r="C168" s="16">
        <f>1/D167</f>
        <v>0.5</v>
      </c>
      <c r="D168" s="17">
        <v>1</v>
      </c>
      <c r="E168">
        <v>0.25</v>
      </c>
      <c r="F168">
        <v>0.25</v>
      </c>
      <c r="G168">
        <v>0.25</v>
      </c>
      <c r="H168">
        <v>0.25</v>
      </c>
      <c r="I168">
        <v>0.25</v>
      </c>
      <c r="J168">
        <v>0.25</v>
      </c>
      <c r="K168">
        <v>0.25</v>
      </c>
      <c r="L168">
        <v>0.25</v>
      </c>
      <c r="M168">
        <v>0.5</v>
      </c>
      <c r="N168">
        <v>2</v>
      </c>
      <c r="O168">
        <v>0.25</v>
      </c>
      <c r="P168">
        <v>0.25</v>
      </c>
      <c r="Q168">
        <v>0.25</v>
      </c>
      <c r="R168">
        <v>3</v>
      </c>
      <c r="S168">
        <v>1</v>
      </c>
      <c r="T168">
        <v>1</v>
      </c>
      <c r="U168">
        <v>0.25</v>
      </c>
      <c r="V168">
        <v>0.25</v>
      </c>
      <c r="W168">
        <v>0.25</v>
      </c>
      <c r="X168">
        <v>3</v>
      </c>
      <c r="Y168">
        <v>3</v>
      </c>
      <c r="Z168">
        <v>0.5</v>
      </c>
      <c r="AA168">
        <v>0.25</v>
      </c>
      <c r="AB168">
        <v>0.25</v>
      </c>
      <c r="AC168">
        <v>0.25</v>
      </c>
      <c r="AD168">
        <v>0.25</v>
      </c>
      <c r="AE168">
        <v>0.25</v>
      </c>
      <c r="AF168">
        <v>0.25</v>
      </c>
      <c r="AH168" s="4">
        <f t="shared" ref="AH168:AH196" si="114">C168/C$197</f>
        <v>7.6238881829733167E-3</v>
      </c>
      <c r="AI168" s="4">
        <f t="shared" ref="AI168:AI196" si="115">D168/D$197</f>
        <v>1.1049723756906077E-2</v>
      </c>
      <c r="AJ168" s="4">
        <f t="shared" ref="AJ168:AJ196" si="116">E168/E$197</f>
        <v>1.1135857461024501E-2</v>
      </c>
      <c r="AK168" s="4">
        <f t="shared" ref="AK168:AK196" si="117">F168/F$197</f>
        <v>1.1135857461024501E-2</v>
      </c>
      <c r="AL168" s="4">
        <f t="shared" ref="AL168:AL196" si="118">G168/G$197</f>
        <v>1.1135857461024501E-2</v>
      </c>
      <c r="AM168" s="4">
        <f t="shared" ref="AM168:AM196" si="119">H168/H$197</f>
        <v>1.1135857461024501E-2</v>
      </c>
      <c r="AN168" s="4">
        <f t="shared" ref="AN168:AN196" si="120">I168/I$197</f>
        <v>1.1135857461024501E-2</v>
      </c>
      <c r="AO168" s="4">
        <f t="shared" ref="AO168:AO196" si="121">J168/J$197</f>
        <v>1.1135857461024501E-2</v>
      </c>
      <c r="AP168" s="4">
        <f t="shared" ref="AP168:AP196" si="122">K168/K$197</f>
        <v>1.1135857461024501E-2</v>
      </c>
      <c r="AQ168" s="4">
        <f t="shared" ref="AQ168:AQ196" si="123">L168/L$197</f>
        <v>1.1135857461024501E-2</v>
      </c>
      <c r="AR168" s="4">
        <f t="shared" ref="AR168:AR196" si="124">M168/M$197</f>
        <v>7.6238881829733167E-3</v>
      </c>
      <c r="AS168" s="4">
        <f t="shared" ref="AS168:AS196" si="125">N168/N$197</f>
        <v>1.7021276595744681E-2</v>
      </c>
      <c r="AT168" s="4">
        <f t="shared" ref="AT168:AT196" si="126">O168/O$197</f>
        <v>1.1135857461024501E-2</v>
      </c>
      <c r="AU168" s="4">
        <f t="shared" ref="AU168:AU196" si="127">P168/P$197</f>
        <v>1.1135857461024501E-2</v>
      </c>
      <c r="AV168" s="4">
        <f t="shared" ref="AV168:AV196" si="128">Q168/Q$197</f>
        <v>1.1135857461024501E-2</v>
      </c>
      <c r="AW168" s="4">
        <f t="shared" ref="AW168:AW196" si="129">R168/R$197</f>
        <v>2.0547945205479451E-2</v>
      </c>
      <c r="AX168" s="4">
        <f t="shared" ref="AX168:AX196" si="130">S168/S$197</f>
        <v>1.1049723756906077E-2</v>
      </c>
      <c r="AY168" s="4">
        <f t="shared" ref="AY168:AY196" si="131">T168/T$197</f>
        <v>1.1049723756906077E-2</v>
      </c>
      <c r="AZ168" s="4">
        <f t="shared" ref="AZ168:AZ196" si="132">U168/U$197</f>
        <v>1.1135857461024501E-2</v>
      </c>
      <c r="BA168" s="4">
        <f t="shared" ref="BA168:BA196" si="133">V168/V$197</f>
        <v>1.1135857461024501E-2</v>
      </c>
      <c r="BB168" s="4">
        <f t="shared" ref="BB168:BB196" si="134">W168/W$197</f>
        <v>1.1135857461024501E-2</v>
      </c>
      <c r="BC168" s="4">
        <f t="shared" ref="BC168:BC196" si="135">X168/X$197</f>
        <v>2.0547945205479451E-2</v>
      </c>
      <c r="BD168" s="4">
        <f t="shared" ref="BD168:BD196" si="136">Y168/Y$197</f>
        <v>2.0547945205479451E-2</v>
      </c>
      <c r="BE168" s="4">
        <f t="shared" ref="BE168:BE196" si="137">Z168/Z$197</f>
        <v>7.6238881829733167E-3</v>
      </c>
      <c r="BF168" s="4">
        <f t="shared" ref="BF168:BF196" si="138">AA168/AA$197</f>
        <v>1.1135857461024501E-2</v>
      </c>
      <c r="BG168" s="4">
        <f t="shared" ref="BG168:BG196" si="139">AB168/AB$197</f>
        <v>1.1135857461024501E-2</v>
      </c>
      <c r="BH168" s="4">
        <f t="shared" ref="BH168:BH196" si="140">AC168/AC$197</f>
        <v>1.1135857461024501E-2</v>
      </c>
      <c r="BI168" s="4">
        <f t="shared" ref="BI168:BI196" si="141">AD168/AD$197</f>
        <v>1.1135857461024501E-2</v>
      </c>
      <c r="BJ168" s="4">
        <f t="shared" ref="BJ168:BJ196" si="142">AE168/AE$197</f>
        <v>1.1135857461024501E-2</v>
      </c>
      <c r="BK168" s="4">
        <f t="shared" ref="BK168:BK196" si="143">AF168/AF$197</f>
        <v>1.1135857461024501E-2</v>
      </c>
      <c r="BM168" s="24">
        <f t="shared" si="113"/>
        <v>1.1913436575077044E-2</v>
      </c>
    </row>
    <row r="169" spans="2:158">
      <c r="B169" s="2" t="str">
        <f t="shared" ref="B169:B196" si="144">B4</f>
        <v>mixRasch</v>
      </c>
      <c r="C169" s="16">
        <f>1/E167</f>
        <v>3</v>
      </c>
      <c r="D169" s="18">
        <f>1/E168</f>
        <v>4</v>
      </c>
      <c r="E169" s="17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3</v>
      </c>
      <c r="N169">
        <v>5</v>
      </c>
      <c r="O169">
        <v>1</v>
      </c>
      <c r="P169">
        <v>1</v>
      </c>
      <c r="Q169">
        <v>1</v>
      </c>
      <c r="R169">
        <v>6</v>
      </c>
      <c r="S169">
        <v>4</v>
      </c>
      <c r="T169">
        <v>4</v>
      </c>
      <c r="U169">
        <v>1</v>
      </c>
      <c r="V169">
        <v>1</v>
      </c>
      <c r="W169">
        <v>1</v>
      </c>
      <c r="X169">
        <v>6</v>
      </c>
      <c r="Y169">
        <v>6</v>
      </c>
      <c r="Z169">
        <v>3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H169" s="4">
        <f t="shared" si="114"/>
        <v>4.5743329097839902E-2</v>
      </c>
      <c r="AI169" s="4">
        <f t="shared" si="115"/>
        <v>4.4198895027624308E-2</v>
      </c>
      <c r="AJ169" s="4">
        <f t="shared" si="116"/>
        <v>4.4543429844098002E-2</v>
      </c>
      <c r="AK169" s="4">
        <f t="shared" si="117"/>
        <v>4.4543429844098002E-2</v>
      </c>
      <c r="AL169" s="4">
        <f t="shared" si="118"/>
        <v>4.4543429844098002E-2</v>
      </c>
      <c r="AM169" s="4">
        <f t="shared" si="119"/>
        <v>4.4543429844098002E-2</v>
      </c>
      <c r="AN169" s="4">
        <f t="shared" si="120"/>
        <v>4.4543429844098002E-2</v>
      </c>
      <c r="AO169" s="4">
        <f t="shared" si="121"/>
        <v>4.4543429844098002E-2</v>
      </c>
      <c r="AP169" s="4">
        <f t="shared" si="122"/>
        <v>4.4543429844098002E-2</v>
      </c>
      <c r="AQ169" s="4">
        <f t="shared" si="123"/>
        <v>4.4543429844098002E-2</v>
      </c>
      <c r="AR169" s="4">
        <f t="shared" si="124"/>
        <v>4.5743329097839902E-2</v>
      </c>
      <c r="AS169" s="4">
        <f t="shared" si="125"/>
        <v>4.2553191489361701E-2</v>
      </c>
      <c r="AT169" s="4">
        <f t="shared" si="126"/>
        <v>4.4543429844098002E-2</v>
      </c>
      <c r="AU169" s="4">
        <f t="shared" si="127"/>
        <v>4.4543429844098002E-2</v>
      </c>
      <c r="AV169" s="4">
        <f t="shared" si="128"/>
        <v>4.4543429844098002E-2</v>
      </c>
      <c r="AW169" s="4">
        <f t="shared" si="129"/>
        <v>4.1095890410958902E-2</v>
      </c>
      <c r="AX169" s="4">
        <f t="shared" si="130"/>
        <v>4.4198895027624308E-2</v>
      </c>
      <c r="AY169" s="4">
        <f t="shared" si="131"/>
        <v>4.4198895027624308E-2</v>
      </c>
      <c r="AZ169" s="4">
        <f t="shared" si="132"/>
        <v>4.4543429844098002E-2</v>
      </c>
      <c r="BA169" s="4">
        <f t="shared" si="133"/>
        <v>4.4543429844098002E-2</v>
      </c>
      <c r="BB169" s="4">
        <f t="shared" si="134"/>
        <v>4.4543429844098002E-2</v>
      </c>
      <c r="BC169" s="4">
        <f t="shared" si="135"/>
        <v>4.1095890410958902E-2</v>
      </c>
      <c r="BD169" s="4">
        <f t="shared" si="136"/>
        <v>4.1095890410958902E-2</v>
      </c>
      <c r="BE169" s="4">
        <f t="shared" si="137"/>
        <v>4.5743329097839902E-2</v>
      </c>
      <c r="BF169" s="4">
        <f t="shared" si="138"/>
        <v>4.4543429844098002E-2</v>
      </c>
      <c r="BG169" s="4">
        <f t="shared" si="139"/>
        <v>4.4543429844098002E-2</v>
      </c>
      <c r="BH169" s="4">
        <f t="shared" si="140"/>
        <v>4.4543429844098002E-2</v>
      </c>
      <c r="BI169" s="4">
        <f t="shared" si="141"/>
        <v>4.4543429844098002E-2</v>
      </c>
      <c r="BJ169" s="4">
        <f t="shared" si="142"/>
        <v>4.4543429844098002E-2</v>
      </c>
      <c r="BK169" s="4">
        <f t="shared" si="143"/>
        <v>4.4543429844098002E-2</v>
      </c>
      <c r="BM169" s="24">
        <f t="shared" si="113"/>
        <v>4.4217871066019716E-2</v>
      </c>
    </row>
    <row r="170" spans="2:158">
      <c r="B170" s="2" t="str">
        <f t="shared" si="144"/>
        <v>irr</v>
      </c>
      <c r="C170" s="16">
        <f>1/F167</f>
        <v>3</v>
      </c>
      <c r="D170" s="18">
        <f>1/F168</f>
        <v>4</v>
      </c>
      <c r="E170" s="18">
        <f>1/F169</f>
        <v>1</v>
      </c>
      <c r="F170" s="17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3</v>
      </c>
      <c r="N170">
        <v>5</v>
      </c>
      <c r="O170">
        <v>1</v>
      </c>
      <c r="P170">
        <v>1</v>
      </c>
      <c r="Q170">
        <v>1</v>
      </c>
      <c r="R170">
        <v>6</v>
      </c>
      <c r="S170">
        <v>4</v>
      </c>
      <c r="T170">
        <v>4</v>
      </c>
      <c r="U170">
        <v>1</v>
      </c>
      <c r="V170">
        <v>1</v>
      </c>
      <c r="W170">
        <v>1</v>
      </c>
      <c r="X170">
        <v>6</v>
      </c>
      <c r="Y170">
        <v>6</v>
      </c>
      <c r="Z170">
        <v>3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H170" s="4">
        <f t="shared" si="114"/>
        <v>4.5743329097839902E-2</v>
      </c>
      <c r="AI170" s="4">
        <f t="shared" si="115"/>
        <v>4.4198895027624308E-2</v>
      </c>
      <c r="AJ170" s="4">
        <f t="shared" si="116"/>
        <v>4.4543429844098002E-2</v>
      </c>
      <c r="AK170" s="4">
        <f t="shared" si="117"/>
        <v>4.4543429844098002E-2</v>
      </c>
      <c r="AL170" s="4">
        <f t="shared" si="118"/>
        <v>4.4543429844098002E-2</v>
      </c>
      <c r="AM170" s="4">
        <f t="shared" si="119"/>
        <v>4.4543429844098002E-2</v>
      </c>
      <c r="AN170" s="4">
        <f t="shared" si="120"/>
        <v>4.4543429844098002E-2</v>
      </c>
      <c r="AO170" s="4">
        <f t="shared" si="121"/>
        <v>4.4543429844098002E-2</v>
      </c>
      <c r="AP170" s="4">
        <f t="shared" si="122"/>
        <v>4.4543429844098002E-2</v>
      </c>
      <c r="AQ170" s="4">
        <f t="shared" si="123"/>
        <v>4.4543429844098002E-2</v>
      </c>
      <c r="AR170" s="4">
        <f t="shared" si="124"/>
        <v>4.5743329097839902E-2</v>
      </c>
      <c r="AS170" s="4">
        <f t="shared" si="125"/>
        <v>4.2553191489361701E-2</v>
      </c>
      <c r="AT170" s="4">
        <f t="shared" si="126"/>
        <v>4.4543429844098002E-2</v>
      </c>
      <c r="AU170" s="4">
        <f t="shared" si="127"/>
        <v>4.4543429844098002E-2</v>
      </c>
      <c r="AV170" s="4">
        <f t="shared" si="128"/>
        <v>4.4543429844098002E-2</v>
      </c>
      <c r="AW170" s="4">
        <f t="shared" si="129"/>
        <v>4.1095890410958902E-2</v>
      </c>
      <c r="AX170" s="4">
        <f t="shared" si="130"/>
        <v>4.4198895027624308E-2</v>
      </c>
      <c r="AY170" s="4">
        <f t="shared" si="131"/>
        <v>4.4198895027624308E-2</v>
      </c>
      <c r="AZ170" s="4">
        <f t="shared" si="132"/>
        <v>4.4543429844098002E-2</v>
      </c>
      <c r="BA170" s="4">
        <f t="shared" si="133"/>
        <v>4.4543429844098002E-2</v>
      </c>
      <c r="BB170" s="4">
        <f t="shared" si="134"/>
        <v>4.4543429844098002E-2</v>
      </c>
      <c r="BC170" s="4">
        <f t="shared" si="135"/>
        <v>4.1095890410958902E-2</v>
      </c>
      <c r="BD170" s="4">
        <f t="shared" si="136"/>
        <v>4.1095890410958902E-2</v>
      </c>
      <c r="BE170" s="4">
        <f t="shared" si="137"/>
        <v>4.5743329097839902E-2</v>
      </c>
      <c r="BF170" s="4">
        <f t="shared" si="138"/>
        <v>4.4543429844098002E-2</v>
      </c>
      <c r="BG170" s="4">
        <f t="shared" si="139"/>
        <v>4.4543429844098002E-2</v>
      </c>
      <c r="BH170" s="4">
        <f t="shared" si="140"/>
        <v>4.4543429844098002E-2</v>
      </c>
      <c r="BI170" s="4">
        <f t="shared" si="141"/>
        <v>4.4543429844098002E-2</v>
      </c>
      <c r="BJ170" s="4">
        <f t="shared" si="142"/>
        <v>4.4543429844098002E-2</v>
      </c>
      <c r="BK170" s="4">
        <f t="shared" si="143"/>
        <v>4.4543429844098002E-2</v>
      </c>
      <c r="BM170" s="24">
        <f t="shared" si="113"/>
        <v>4.4217871066019716E-2</v>
      </c>
    </row>
    <row r="171" spans="2:158">
      <c r="B171" s="2" t="str">
        <f t="shared" si="144"/>
        <v>nFactors</v>
      </c>
      <c r="C171" s="16">
        <f>1/G167</f>
        <v>3</v>
      </c>
      <c r="D171" s="18">
        <f>1/G168</f>
        <v>4</v>
      </c>
      <c r="E171" s="18">
        <f>1/G169</f>
        <v>1</v>
      </c>
      <c r="F171" s="18">
        <f>1/G170</f>
        <v>1</v>
      </c>
      <c r="G171" s="25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3</v>
      </c>
      <c r="N171">
        <v>5</v>
      </c>
      <c r="O171">
        <v>1</v>
      </c>
      <c r="P171">
        <v>1</v>
      </c>
      <c r="Q171">
        <v>1</v>
      </c>
      <c r="R171">
        <v>6</v>
      </c>
      <c r="S171">
        <v>4</v>
      </c>
      <c r="T171">
        <v>4</v>
      </c>
      <c r="U171">
        <v>1</v>
      </c>
      <c r="V171">
        <v>1</v>
      </c>
      <c r="W171">
        <v>1</v>
      </c>
      <c r="X171">
        <v>6</v>
      </c>
      <c r="Y171">
        <v>6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H171" s="4">
        <f t="shared" si="114"/>
        <v>4.5743329097839902E-2</v>
      </c>
      <c r="AI171" s="4">
        <f t="shared" si="115"/>
        <v>4.4198895027624308E-2</v>
      </c>
      <c r="AJ171" s="4">
        <f t="shared" si="116"/>
        <v>4.4543429844098002E-2</v>
      </c>
      <c r="AK171" s="4">
        <f t="shared" si="117"/>
        <v>4.4543429844098002E-2</v>
      </c>
      <c r="AL171" s="4">
        <f t="shared" si="118"/>
        <v>4.4543429844098002E-2</v>
      </c>
      <c r="AM171" s="4">
        <f t="shared" si="119"/>
        <v>4.4543429844098002E-2</v>
      </c>
      <c r="AN171" s="4">
        <f t="shared" si="120"/>
        <v>4.4543429844098002E-2</v>
      </c>
      <c r="AO171" s="4">
        <f t="shared" si="121"/>
        <v>4.4543429844098002E-2</v>
      </c>
      <c r="AP171" s="4">
        <f t="shared" si="122"/>
        <v>4.4543429844098002E-2</v>
      </c>
      <c r="AQ171" s="4">
        <f t="shared" si="123"/>
        <v>4.4543429844098002E-2</v>
      </c>
      <c r="AR171" s="4">
        <f t="shared" si="124"/>
        <v>4.5743329097839902E-2</v>
      </c>
      <c r="AS171" s="4">
        <f t="shared" si="125"/>
        <v>4.2553191489361701E-2</v>
      </c>
      <c r="AT171" s="4">
        <f t="shared" si="126"/>
        <v>4.4543429844098002E-2</v>
      </c>
      <c r="AU171" s="4">
        <f t="shared" si="127"/>
        <v>4.4543429844098002E-2</v>
      </c>
      <c r="AV171" s="4">
        <f t="shared" si="128"/>
        <v>4.4543429844098002E-2</v>
      </c>
      <c r="AW171" s="4">
        <f t="shared" si="129"/>
        <v>4.1095890410958902E-2</v>
      </c>
      <c r="AX171" s="4">
        <f t="shared" si="130"/>
        <v>4.4198895027624308E-2</v>
      </c>
      <c r="AY171" s="4">
        <f t="shared" si="131"/>
        <v>4.4198895027624308E-2</v>
      </c>
      <c r="AZ171" s="4">
        <f t="shared" si="132"/>
        <v>4.4543429844098002E-2</v>
      </c>
      <c r="BA171" s="4">
        <f t="shared" si="133"/>
        <v>4.4543429844098002E-2</v>
      </c>
      <c r="BB171" s="4">
        <f t="shared" si="134"/>
        <v>4.4543429844098002E-2</v>
      </c>
      <c r="BC171" s="4">
        <f t="shared" si="135"/>
        <v>4.1095890410958902E-2</v>
      </c>
      <c r="BD171" s="4">
        <f t="shared" si="136"/>
        <v>4.1095890410958902E-2</v>
      </c>
      <c r="BE171" s="4">
        <f t="shared" si="137"/>
        <v>4.5743329097839902E-2</v>
      </c>
      <c r="BF171" s="4">
        <f t="shared" si="138"/>
        <v>4.4543429844098002E-2</v>
      </c>
      <c r="BG171" s="4">
        <f t="shared" si="139"/>
        <v>4.4543429844098002E-2</v>
      </c>
      <c r="BH171" s="4">
        <f t="shared" si="140"/>
        <v>4.4543429844098002E-2</v>
      </c>
      <c r="BI171" s="4">
        <f t="shared" si="141"/>
        <v>4.4543429844098002E-2</v>
      </c>
      <c r="BJ171" s="4">
        <f t="shared" si="142"/>
        <v>4.4543429844098002E-2</v>
      </c>
      <c r="BK171" s="4">
        <f t="shared" si="143"/>
        <v>4.4543429844098002E-2</v>
      </c>
      <c r="BM171" s="24">
        <f t="shared" si="113"/>
        <v>4.4217871066019716E-2</v>
      </c>
    </row>
    <row r="172" spans="2:158">
      <c r="B172" s="2" t="str">
        <f t="shared" si="144"/>
        <v>coda</v>
      </c>
      <c r="C172" s="16">
        <f>1/H167</f>
        <v>3</v>
      </c>
      <c r="D172" s="18">
        <f>1/H168</f>
        <v>4</v>
      </c>
      <c r="E172" s="18">
        <f>1/H169</f>
        <v>1</v>
      </c>
      <c r="F172" s="18">
        <f>1/H170</f>
        <v>1</v>
      </c>
      <c r="G172" s="18">
        <f>1/H171</f>
        <v>1</v>
      </c>
      <c r="H172" s="25">
        <v>1</v>
      </c>
      <c r="I172">
        <v>1</v>
      </c>
      <c r="J172">
        <v>1</v>
      </c>
      <c r="K172">
        <v>1</v>
      </c>
      <c r="L172">
        <v>1</v>
      </c>
      <c r="M172">
        <v>3</v>
      </c>
      <c r="N172">
        <v>5</v>
      </c>
      <c r="O172">
        <v>1</v>
      </c>
      <c r="P172">
        <v>1</v>
      </c>
      <c r="Q172">
        <v>1</v>
      </c>
      <c r="R172">
        <v>6</v>
      </c>
      <c r="S172">
        <v>4</v>
      </c>
      <c r="T172">
        <v>4</v>
      </c>
      <c r="U172">
        <v>1</v>
      </c>
      <c r="V172">
        <v>1</v>
      </c>
      <c r="W172">
        <v>1</v>
      </c>
      <c r="X172">
        <v>6</v>
      </c>
      <c r="Y172">
        <v>6</v>
      </c>
      <c r="Z172">
        <v>3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H172" s="4">
        <f t="shared" si="114"/>
        <v>4.5743329097839902E-2</v>
      </c>
      <c r="AI172" s="4">
        <f t="shared" si="115"/>
        <v>4.4198895027624308E-2</v>
      </c>
      <c r="AJ172" s="4">
        <f t="shared" si="116"/>
        <v>4.4543429844098002E-2</v>
      </c>
      <c r="AK172" s="4">
        <f t="shared" si="117"/>
        <v>4.4543429844098002E-2</v>
      </c>
      <c r="AL172" s="4">
        <f t="shared" si="118"/>
        <v>4.4543429844098002E-2</v>
      </c>
      <c r="AM172" s="4">
        <f t="shared" si="119"/>
        <v>4.4543429844098002E-2</v>
      </c>
      <c r="AN172" s="4">
        <f t="shared" si="120"/>
        <v>4.4543429844098002E-2</v>
      </c>
      <c r="AO172" s="4">
        <f t="shared" si="121"/>
        <v>4.4543429844098002E-2</v>
      </c>
      <c r="AP172" s="4">
        <f t="shared" si="122"/>
        <v>4.4543429844098002E-2</v>
      </c>
      <c r="AQ172" s="4">
        <f t="shared" si="123"/>
        <v>4.4543429844098002E-2</v>
      </c>
      <c r="AR172" s="4">
        <f t="shared" si="124"/>
        <v>4.5743329097839902E-2</v>
      </c>
      <c r="AS172" s="4">
        <f t="shared" si="125"/>
        <v>4.2553191489361701E-2</v>
      </c>
      <c r="AT172" s="4">
        <f t="shared" si="126"/>
        <v>4.4543429844098002E-2</v>
      </c>
      <c r="AU172" s="4">
        <f t="shared" si="127"/>
        <v>4.4543429844098002E-2</v>
      </c>
      <c r="AV172" s="4">
        <f t="shared" si="128"/>
        <v>4.4543429844098002E-2</v>
      </c>
      <c r="AW172" s="4">
        <f t="shared" si="129"/>
        <v>4.1095890410958902E-2</v>
      </c>
      <c r="AX172" s="4">
        <f t="shared" si="130"/>
        <v>4.4198895027624308E-2</v>
      </c>
      <c r="AY172" s="4">
        <f t="shared" si="131"/>
        <v>4.4198895027624308E-2</v>
      </c>
      <c r="AZ172" s="4">
        <f t="shared" si="132"/>
        <v>4.4543429844098002E-2</v>
      </c>
      <c r="BA172" s="4">
        <f t="shared" si="133"/>
        <v>4.4543429844098002E-2</v>
      </c>
      <c r="BB172" s="4">
        <f t="shared" si="134"/>
        <v>4.4543429844098002E-2</v>
      </c>
      <c r="BC172" s="4">
        <f t="shared" si="135"/>
        <v>4.1095890410958902E-2</v>
      </c>
      <c r="BD172" s="4">
        <f t="shared" si="136"/>
        <v>4.1095890410958902E-2</v>
      </c>
      <c r="BE172" s="4">
        <f t="shared" si="137"/>
        <v>4.5743329097839902E-2</v>
      </c>
      <c r="BF172" s="4">
        <f t="shared" si="138"/>
        <v>4.4543429844098002E-2</v>
      </c>
      <c r="BG172" s="4">
        <f t="shared" si="139"/>
        <v>4.4543429844098002E-2</v>
      </c>
      <c r="BH172" s="4">
        <f t="shared" si="140"/>
        <v>4.4543429844098002E-2</v>
      </c>
      <c r="BI172" s="4">
        <f t="shared" si="141"/>
        <v>4.4543429844098002E-2</v>
      </c>
      <c r="BJ172" s="4">
        <f t="shared" si="142"/>
        <v>4.4543429844098002E-2</v>
      </c>
      <c r="BK172" s="4">
        <f t="shared" si="143"/>
        <v>4.4543429844098002E-2</v>
      </c>
      <c r="BM172" s="24">
        <f t="shared" si="113"/>
        <v>4.4217871066019716E-2</v>
      </c>
    </row>
    <row r="173" spans="2:158">
      <c r="B173" s="2" t="str">
        <f t="shared" si="144"/>
        <v>VGAM</v>
      </c>
      <c r="C173" s="16">
        <f>1/I167</f>
        <v>3</v>
      </c>
      <c r="D173" s="18">
        <f>1/I168</f>
        <v>4</v>
      </c>
      <c r="E173" s="18">
        <f>1/I169</f>
        <v>1</v>
      </c>
      <c r="F173" s="18">
        <f>1/I170</f>
        <v>1</v>
      </c>
      <c r="G173" s="18">
        <f>1/I171</f>
        <v>1</v>
      </c>
      <c r="H173" s="18">
        <f>1/I172</f>
        <v>1</v>
      </c>
      <c r="I173" s="25">
        <v>1</v>
      </c>
      <c r="J173">
        <v>1</v>
      </c>
      <c r="K173">
        <v>1</v>
      </c>
      <c r="L173">
        <v>1</v>
      </c>
      <c r="M173">
        <v>3</v>
      </c>
      <c r="N173">
        <v>5</v>
      </c>
      <c r="O173">
        <v>1</v>
      </c>
      <c r="P173">
        <v>1</v>
      </c>
      <c r="Q173">
        <v>1</v>
      </c>
      <c r="R173">
        <v>6</v>
      </c>
      <c r="S173">
        <v>4</v>
      </c>
      <c r="T173">
        <v>4</v>
      </c>
      <c r="U173">
        <v>1</v>
      </c>
      <c r="V173">
        <v>1</v>
      </c>
      <c r="W173">
        <v>1</v>
      </c>
      <c r="X173">
        <v>6</v>
      </c>
      <c r="Y173">
        <v>6</v>
      </c>
      <c r="Z173">
        <v>3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H173" s="4">
        <f t="shared" si="114"/>
        <v>4.5743329097839902E-2</v>
      </c>
      <c r="AI173" s="4">
        <f t="shared" si="115"/>
        <v>4.4198895027624308E-2</v>
      </c>
      <c r="AJ173" s="4">
        <f t="shared" si="116"/>
        <v>4.4543429844098002E-2</v>
      </c>
      <c r="AK173" s="4">
        <f t="shared" si="117"/>
        <v>4.4543429844098002E-2</v>
      </c>
      <c r="AL173" s="4">
        <f t="shared" si="118"/>
        <v>4.4543429844098002E-2</v>
      </c>
      <c r="AM173" s="4">
        <f t="shared" si="119"/>
        <v>4.4543429844098002E-2</v>
      </c>
      <c r="AN173" s="4">
        <f t="shared" si="120"/>
        <v>4.4543429844098002E-2</v>
      </c>
      <c r="AO173" s="4">
        <f t="shared" si="121"/>
        <v>4.4543429844098002E-2</v>
      </c>
      <c r="AP173" s="4">
        <f t="shared" si="122"/>
        <v>4.4543429844098002E-2</v>
      </c>
      <c r="AQ173" s="4">
        <f t="shared" si="123"/>
        <v>4.4543429844098002E-2</v>
      </c>
      <c r="AR173" s="4">
        <f t="shared" si="124"/>
        <v>4.5743329097839902E-2</v>
      </c>
      <c r="AS173" s="4">
        <f t="shared" si="125"/>
        <v>4.2553191489361701E-2</v>
      </c>
      <c r="AT173" s="4">
        <f t="shared" si="126"/>
        <v>4.4543429844098002E-2</v>
      </c>
      <c r="AU173" s="4">
        <f t="shared" si="127"/>
        <v>4.4543429844098002E-2</v>
      </c>
      <c r="AV173" s="4">
        <f t="shared" si="128"/>
        <v>4.4543429844098002E-2</v>
      </c>
      <c r="AW173" s="4">
        <f t="shared" si="129"/>
        <v>4.1095890410958902E-2</v>
      </c>
      <c r="AX173" s="4">
        <f t="shared" si="130"/>
        <v>4.4198895027624308E-2</v>
      </c>
      <c r="AY173" s="4">
        <f t="shared" si="131"/>
        <v>4.4198895027624308E-2</v>
      </c>
      <c r="AZ173" s="4">
        <f t="shared" si="132"/>
        <v>4.4543429844098002E-2</v>
      </c>
      <c r="BA173" s="4">
        <f t="shared" si="133"/>
        <v>4.4543429844098002E-2</v>
      </c>
      <c r="BB173" s="4">
        <f t="shared" si="134"/>
        <v>4.4543429844098002E-2</v>
      </c>
      <c r="BC173" s="4">
        <f t="shared" si="135"/>
        <v>4.1095890410958902E-2</v>
      </c>
      <c r="BD173" s="4">
        <f t="shared" si="136"/>
        <v>4.1095890410958902E-2</v>
      </c>
      <c r="BE173" s="4">
        <f t="shared" si="137"/>
        <v>4.5743329097839902E-2</v>
      </c>
      <c r="BF173" s="4">
        <f t="shared" si="138"/>
        <v>4.4543429844098002E-2</v>
      </c>
      <c r="BG173" s="4">
        <f t="shared" si="139"/>
        <v>4.4543429844098002E-2</v>
      </c>
      <c r="BH173" s="4">
        <f t="shared" si="140"/>
        <v>4.4543429844098002E-2</v>
      </c>
      <c r="BI173" s="4">
        <f t="shared" si="141"/>
        <v>4.4543429844098002E-2</v>
      </c>
      <c r="BJ173" s="4">
        <f t="shared" si="142"/>
        <v>4.4543429844098002E-2</v>
      </c>
      <c r="BK173" s="4">
        <f t="shared" si="143"/>
        <v>4.4543429844098002E-2</v>
      </c>
      <c r="BM173" s="24">
        <f t="shared" si="113"/>
        <v>4.4217871066019716E-2</v>
      </c>
    </row>
    <row r="174" spans="2:158">
      <c r="B174" s="2" t="str">
        <f t="shared" si="144"/>
        <v>TAM</v>
      </c>
      <c r="C174" s="16">
        <f>1/J167</f>
        <v>3</v>
      </c>
      <c r="D174" s="18">
        <f>1/J168</f>
        <v>4</v>
      </c>
      <c r="E174" s="18">
        <f>1/J169</f>
        <v>1</v>
      </c>
      <c r="F174" s="18">
        <f>1/J170</f>
        <v>1</v>
      </c>
      <c r="G174" s="18">
        <f>1/J171</f>
        <v>1</v>
      </c>
      <c r="H174" s="18">
        <f>1/J172</f>
        <v>1</v>
      </c>
      <c r="I174" s="18">
        <f>1/J173</f>
        <v>1</v>
      </c>
      <c r="J174" s="25">
        <v>1</v>
      </c>
      <c r="K174">
        <v>1</v>
      </c>
      <c r="L174">
        <v>1</v>
      </c>
      <c r="M174">
        <v>3</v>
      </c>
      <c r="N174">
        <v>5</v>
      </c>
      <c r="O174">
        <v>1</v>
      </c>
      <c r="P174">
        <v>1</v>
      </c>
      <c r="Q174">
        <v>1</v>
      </c>
      <c r="R174">
        <v>6</v>
      </c>
      <c r="S174">
        <v>4</v>
      </c>
      <c r="T174">
        <v>4</v>
      </c>
      <c r="U174">
        <v>1</v>
      </c>
      <c r="V174">
        <v>1</v>
      </c>
      <c r="W174">
        <v>1</v>
      </c>
      <c r="X174">
        <v>6</v>
      </c>
      <c r="Y174">
        <v>6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H174" s="4">
        <f t="shared" si="114"/>
        <v>4.5743329097839902E-2</v>
      </c>
      <c r="AI174" s="4">
        <f t="shared" si="115"/>
        <v>4.4198895027624308E-2</v>
      </c>
      <c r="AJ174" s="4">
        <f t="shared" si="116"/>
        <v>4.4543429844098002E-2</v>
      </c>
      <c r="AK174" s="4">
        <f t="shared" si="117"/>
        <v>4.4543429844098002E-2</v>
      </c>
      <c r="AL174" s="4">
        <f t="shared" si="118"/>
        <v>4.4543429844098002E-2</v>
      </c>
      <c r="AM174" s="4">
        <f t="shared" si="119"/>
        <v>4.4543429844098002E-2</v>
      </c>
      <c r="AN174" s="4">
        <f t="shared" si="120"/>
        <v>4.4543429844098002E-2</v>
      </c>
      <c r="AO174" s="4">
        <f t="shared" si="121"/>
        <v>4.4543429844098002E-2</v>
      </c>
      <c r="AP174" s="4">
        <f t="shared" si="122"/>
        <v>4.4543429844098002E-2</v>
      </c>
      <c r="AQ174" s="4">
        <f t="shared" si="123"/>
        <v>4.4543429844098002E-2</v>
      </c>
      <c r="AR174" s="4">
        <f t="shared" si="124"/>
        <v>4.5743329097839902E-2</v>
      </c>
      <c r="AS174" s="4">
        <f t="shared" si="125"/>
        <v>4.2553191489361701E-2</v>
      </c>
      <c r="AT174" s="4">
        <f t="shared" si="126"/>
        <v>4.4543429844098002E-2</v>
      </c>
      <c r="AU174" s="4">
        <f t="shared" si="127"/>
        <v>4.4543429844098002E-2</v>
      </c>
      <c r="AV174" s="4">
        <f t="shared" si="128"/>
        <v>4.4543429844098002E-2</v>
      </c>
      <c r="AW174" s="4">
        <f t="shared" si="129"/>
        <v>4.1095890410958902E-2</v>
      </c>
      <c r="AX174" s="4">
        <f t="shared" si="130"/>
        <v>4.4198895027624308E-2</v>
      </c>
      <c r="AY174" s="4">
        <f t="shared" si="131"/>
        <v>4.4198895027624308E-2</v>
      </c>
      <c r="AZ174" s="4">
        <f t="shared" si="132"/>
        <v>4.4543429844098002E-2</v>
      </c>
      <c r="BA174" s="4">
        <f t="shared" si="133"/>
        <v>4.4543429844098002E-2</v>
      </c>
      <c r="BB174" s="4">
        <f t="shared" si="134"/>
        <v>4.4543429844098002E-2</v>
      </c>
      <c r="BC174" s="4">
        <f t="shared" si="135"/>
        <v>4.1095890410958902E-2</v>
      </c>
      <c r="BD174" s="4">
        <f t="shared" si="136"/>
        <v>4.1095890410958902E-2</v>
      </c>
      <c r="BE174" s="4">
        <f t="shared" si="137"/>
        <v>4.5743329097839902E-2</v>
      </c>
      <c r="BF174" s="4">
        <f t="shared" si="138"/>
        <v>4.4543429844098002E-2</v>
      </c>
      <c r="BG174" s="4">
        <f t="shared" si="139"/>
        <v>4.4543429844098002E-2</v>
      </c>
      <c r="BH174" s="4">
        <f t="shared" si="140"/>
        <v>4.4543429844098002E-2</v>
      </c>
      <c r="BI174" s="4">
        <f t="shared" si="141"/>
        <v>4.4543429844098002E-2</v>
      </c>
      <c r="BJ174" s="4">
        <f t="shared" si="142"/>
        <v>4.4543429844098002E-2</v>
      </c>
      <c r="BK174" s="4">
        <f t="shared" si="143"/>
        <v>4.4543429844098002E-2</v>
      </c>
      <c r="BM174" s="24">
        <f t="shared" si="113"/>
        <v>4.4217871066019716E-2</v>
      </c>
    </row>
    <row r="175" spans="2:158">
      <c r="B175" s="2" t="str">
        <f t="shared" si="144"/>
        <v>psychometric</v>
      </c>
      <c r="C175" s="16">
        <f>1/K167</f>
        <v>3</v>
      </c>
      <c r="D175" s="18">
        <f>1/K168</f>
        <v>4</v>
      </c>
      <c r="E175" s="18">
        <f>1/K169</f>
        <v>1</v>
      </c>
      <c r="F175" s="18">
        <f>1/K170</f>
        <v>1</v>
      </c>
      <c r="G175" s="18">
        <f>1/K171</f>
        <v>1</v>
      </c>
      <c r="H175" s="18">
        <f>1/K172</f>
        <v>1</v>
      </c>
      <c r="I175" s="18">
        <f>1/K173</f>
        <v>1</v>
      </c>
      <c r="J175" s="18">
        <f>1/K174</f>
        <v>1</v>
      </c>
      <c r="K175" s="25">
        <v>1</v>
      </c>
      <c r="L175">
        <v>1</v>
      </c>
      <c r="M175">
        <v>3</v>
      </c>
      <c r="N175">
        <v>5</v>
      </c>
      <c r="O175">
        <v>1</v>
      </c>
      <c r="P175">
        <v>1</v>
      </c>
      <c r="Q175">
        <v>1</v>
      </c>
      <c r="R175">
        <v>6</v>
      </c>
      <c r="S175">
        <v>4</v>
      </c>
      <c r="T175">
        <v>4</v>
      </c>
      <c r="U175">
        <v>1</v>
      </c>
      <c r="V175">
        <v>1</v>
      </c>
      <c r="W175">
        <v>1</v>
      </c>
      <c r="X175">
        <v>6</v>
      </c>
      <c r="Y175">
        <v>6</v>
      </c>
      <c r="Z175">
        <v>3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H175" s="4">
        <f t="shared" si="114"/>
        <v>4.5743329097839902E-2</v>
      </c>
      <c r="AI175" s="4">
        <f t="shared" si="115"/>
        <v>4.4198895027624308E-2</v>
      </c>
      <c r="AJ175" s="4">
        <f t="shared" si="116"/>
        <v>4.4543429844098002E-2</v>
      </c>
      <c r="AK175" s="4">
        <f t="shared" si="117"/>
        <v>4.4543429844098002E-2</v>
      </c>
      <c r="AL175" s="4">
        <f t="shared" si="118"/>
        <v>4.4543429844098002E-2</v>
      </c>
      <c r="AM175" s="4">
        <f t="shared" si="119"/>
        <v>4.4543429844098002E-2</v>
      </c>
      <c r="AN175" s="4">
        <f t="shared" si="120"/>
        <v>4.4543429844098002E-2</v>
      </c>
      <c r="AO175" s="4">
        <f t="shared" si="121"/>
        <v>4.4543429844098002E-2</v>
      </c>
      <c r="AP175" s="4">
        <f t="shared" si="122"/>
        <v>4.4543429844098002E-2</v>
      </c>
      <c r="AQ175" s="4">
        <f t="shared" si="123"/>
        <v>4.4543429844098002E-2</v>
      </c>
      <c r="AR175" s="4">
        <f t="shared" si="124"/>
        <v>4.5743329097839902E-2</v>
      </c>
      <c r="AS175" s="4">
        <f t="shared" si="125"/>
        <v>4.2553191489361701E-2</v>
      </c>
      <c r="AT175" s="4">
        <f t="shared" si="126"/>
        <v>4.4543429844098002E-2</v>
      </c>
      <c r="AU175" s="4">
        <f t="shared" si="127"/>
        <v>4.4543429844098002E-2</v>
      </c>
      <c r="AV175" s="4">
        <f t="shared" si="128"/>
        <v>4.4543429844098002E-2</v>
      </c>
      <c r="AW175" s="4">
        <f t="shared" si="129"/>
        <v>4.1095890410958902E-2</v>
      </c>
      <c r="AX175" s="4">
        <f t="shared" si="130"/>
        <v>4.4198895027624308E-2</v>
      </c>
      <c r="AY175" s="4">
        <f t="shared" si="131"/>
        <v>4.4198895027624308E-2</v>
      </c>
      <c r="AZ175" s="4">
        <f t="shared" si="132"/>
        <v>4.4543429844098002E-2</v>
      </c>
      <c r="BA175" s="4">
        <f t="shared" si="133"/>
        <v>4.4543429844098002E-2</v>
      </c>
      <c r="BB175" s="4">
        <f t="shared" si="134"/>
        <v>4.4543429844098002E-2</v>
      </c>
      <c r="BC175" s="4">
        <f t="shared" si="135"/>
        <v>4.1095890410958902E-2</v>
      </c>
      <c r="BD175" s="4">
        <f t="shared" si="136"/>
        <v>4.1095890410958902E-2</v>
      </c>
      <c r="BE175" s="4">
        <f t="shared" si="137"/>
        <v>4.5743329097839902E-2</v>
      </c>
      <c r="BF175" s="4">
        <f t="shared" si="138"/>
        <v>4.4543429844098002E-2</v>
      </c>
      <c r="BG175" s="4">
        <f t="shared" si="139"/>
        <v>4.4543429844098002E-2</v>
      </c>
      <c r="BH175" s="4">
        <f t="shared" si="140"/>
        <v>4.4543429844098002E-2</v>
      </c>
      <c r="BI175" s="4">
        <f t="shared" si="141"/>
        <v>4.4543429844098002E-2</v>
      </c>
      <c r="BJ175" s="4">
        <f t="shared" si="142"/>
        <v>4.4543429844098002E-2</v>
      </c>
      <c r="BK175" s="4">
        <f t="shared" si="143"/>
        <v>4.4543429844098002E-2</v>
      </c>
      <c r="BM175" s="24">
        <f t="shared" si="113"/>
        <v>4.4217871066019716E-2</v>
      </c>
    </row>
    <row r="176" spans="2:158">
      <c r="B176" s="2" t="str">
        <f t="shared" si="144"/>
        <v>ltm</v>
      </c>
      <c r="C176" s="16">
        <f>1/L167</f>
        <v>3</v>
      </c>
      <c r="D176" s="18">
        <f>1/L168</f>
        <v>4</v>
      </c>
      <c r="E176" s="18">
        <f>1/L169</f>
        <v>1</v>
      </c>
      <c r="F176" s="18">
        <f>1/L170</f>
        <v>1</v>
      </c>
      <c r="G176" s="18">
        <f>1/L171</f>
        <v>1</v>
      </c>
      <c r="H176" s="18">
        <f>1/L172</f>
        <v>1</v>
      </c>
      <c r="I176" s="18">
        <f>1/L173</f>
        <v>1</v>
      </c>
      <c r="J176" s="18">
        <f>1/L174</f>
        <v>1</v>
      </c>
      <c r="K176" s="18">
        <f>1/L175</f>
        <v>1</v>
      </c>
      <c r="L176" s="25">
        <v>1</v>
      </c>
      <c r="M176">
        <v>3</v>
      </c>
      <c r="N176">
        <v>5</v>
      </c>
      <c r="O176">
        <v>1</v>
      </c>
      <c r="P176">
        <v>1</v>
      </c>
      <c r="Q176">
        <v>1</v>
      </c>
      <c r="R176">
        <v>6</v>
      </c>
      <c r="S176">
        <v>4</v>
      </c>
      <c r="T176">
        <v>4</v>
      </c>
      <c r="U176">
        <v>1</v>
      </c>
      <c r="V176">
        <v>1</v>
      </c>
      <c r="W176">
        <v>1</v>
      </c>
      <c r="X176">
        <v>6</v>
      </c>
      <c r="Y176">
        <v>6</v>
      </c>
      <c r="Z176">
        <v>3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H176" s="4">
        <f t="shared" si="114"/>
        <v>4.5743329097839902E-2</v>
      </c>
      <c r="AI176" s="4">
        <f t="shared" si="115"/>
        <v>4.4198895027624308E-2</v>
      </c>
      <c r="AJ176" s="4">
        <f t="shared" si="116"/>
        <v>4.4543429844098002E-2</v>
      </c>
      <c r="AK176" s="4">
        <f t="shared" si="117"/>
        <v>4.4543429844098002E-2</v>
      </c>
      <c r="AL176" s="4">
        <f t="shared" si="118"/>
        <v>4.4543429844098002E-2</v>
      </c>
      <c r="AM176" s="4">
        <f t="shared" si="119"/>
        <v>4.4543429844098002E-2</v>
      </c>
      <c r="AN176" s="4">
        <f t="shared" si="120"/>
        <v>4.4543429844098002E-2</v>
      </c>
      <c r="AO176" s="4">
        <f t="shared" si="121"/>
        <v>4.4543429844098002E-2</v>
      </c>
      <c r="AP176" s="4">
        <f t="shared" si="122"/>
        <v>4.4543429844098002E-2</v>
      </c>
      <c r="AQ176" s="4">
        <f t="shared" si="123"/>
        <v>4.4543429844098002E-2</v>
      </c>
      <c r="AR176" s="4">
        <f t="shared" si="124"/>
        <v>4.5743329097839902E-2</v>
      </c>
      <c r="AS176" s="4">
        <f t="shared" si="125"/>
        <v>4.2553191489361701E-2</v>
      </c>
      <c r="AT176" s="4">
        <f t="shared" si="126"/>
        <v>4.4543429844098002E-2</v>
      </c>
      <c r="AU176" s="4">
        <f t="shared" si="127"/>
        <v>4.4543429844098002E-2</v>
      </c>
      <c r="AV176" s="4">
        <f t="shared" si="128"/>
        <v>4.4543429844098002E-2</v>
      </c>
      <c r="AW176" s="4">
        <f t="shared" si="129"/>
        <v>4.1095890410958902E-2</v>
      </c>
      <c r="AX176" s="4">
        <f t="shared" si="130"/>
        <v>4.4198895027624308E-2</v>
      </c>
      <c r="AY176" s="4">
        <f t="shared" si="131"/>
        <v>4.4198895027624308E-2</v>
      </c>
      <c r="AZ176" s="4">
        <f t="shared" si="132"/>
        <v>4.4543429844098002E-2</v>
      </c>
      <c r="BA176" s="4">
        <f t="shared" si="133"/>
        <v>4.4543429844098002E-2</v>
      </c>
      <c r="BB176" s="4">
        <f t="shared" si="134"/>
        <v>4.4543429844098002E-2</v>
      </c>
      <c r="BC176" s="4">
        <f t="shared" si="135"/>
        <v>4.1095890410958902E-2</v>
      </c>
      <c r="BD176" s="4">
        <f t="shared" si="136"/>
        <v>4.1095890410958902E-2</v>
      </c>
      <c r="BE176" s="4">
        <f t="shared" si="137"/>
        <v>4.5743329097839902E-2</v>
      </c>
      <c r="BF176" s="4">
        <f t="shared" si="138"/>
        <v>4.4543429844098002E-2</v>
      </c>
      <c r="BG176" s="4">
        <f t="shared" si="139"/>
        <v>4.4543429844098002E-2</v>
      </c>
      <c r="BH176" s="4">
        <f t="shared" si="140"/>
        <v>4.4543429844098002E-2</v>
      </c>
      <c r="BI176" s="4">
        <f t="shared" si="141"/>
        <v>4.4543429844098002E-2</v>
      </c>
      <c r="BJ176" s="4">
        <f t="shared" si="142"/>
        <v>4.4543429844098002E-2</v>
      </c>
      <c r="BK176" s="4">
        <f t="shared" si="143"/>
        <v>4.4543429844098002E-2</v>
      </c>
      <c r="BM176" s="24">
        <f t="shared" si="113"/>
        <v>4.4217871066019716E-2</v>
      </c>
    </row>
    <row r="177" spans="2:65">
      <c r="B177" s="2" t="str">
        <f t="shared" si="144"/>
        <v>anacor</v>
      </c>
      <c r="C177" s="16">
        <f>1/M167</f>
        <v>1</v>
      </c>
      <c r="D177" s="18">
        <f>1/M168</f>
        <v>2</v>
      </c>
      <c r="E177" s="18">
        <f>1/M169</f>
        <v>0.33333333333333331</v>
      </c>
      <c r="F177" s="18">
        <f>1/M170</f>
        <v>0.33333333333333331</v>
      </c>
      <c r="G177" s="18">
        <f>1/M171</f>
        <v>0.33333333333333331</v>
      </c>
      <c r="H177" s="18">
        <f>1/M172</f>
        <v>0.33333333333333331</v>
      </c>
      <c r="I177" s="18">
        <f>1/M173</f>
        <v>0.33333333333333331</v>
      </c>
      <c r="J177" s="18">
        <f>1/M174</f>
        <v>0.33333333333333331</v>
      </c>
      <c r="K177" s="18">
        <f>1/M175</f>
        <v>0.33333333333333331</v>
      </c>
      <c r="L177" s="18">
        <f>1/M176</f>
        <v>0.33333333333333331</v>
      </c>
      <c r="M177" s="25">
        <v>1</v>
      </c>
      <c r="N177">
        <v>3</v>
      </c>
      <c r="O177">
        <v>0.33333333333333331</v>
      </c>
      <c r="P177">
        <v>0.33333333333333331</v>
      </c>
      <c r="Q177">
        <v>0.33333333333333331</v>
      </c>
      <c r="R177">
        <v>4</v>
      </c>
      <c r="S177">
        <v>2</v>
      </c>
      <c r="T177">
        <v>2</v>
      </c>
      <c r="U177">
        <v>0.33333333333333331</v>
      </c>
      <c r="V177">
        <v>0.33333333333333331</v>
      </c>
      <c r="W177">
        <v>0.33333333333333331</v>
      </c>
      <c r="X177">
        <v>4</v>
      </c>
      <c r="Y177">
        <v>4</v>
      </c>
      <c r="Z177">
        <v>1</v>
      </c>
      <c r="AA177">
        <v>0.33333333333333331</v>
      </c>
      <c r="AB177">
        <v>0.33333333333333331</v>
      </c>
      <c r="AC177">
        <v>0.33333333333333331</v>
      </c>
      <c r="AD177">
        <v>0.33333333333333331</v>
      </c>
      <c r="AE177">
        <v>0.33333333333333331</v>
      </c>
      <c r="AF177">
        <v>0.33333333333333331</v>
      </c>
      <c r="AH177" s="4">
        <f t="shared" si="114"/>
        <v>1.5247776365946633E-2</v>
      </c>
      <c r="AI177" s="4">
        <f t="shared" si="115"/>
        <v>2.2099447513812154E-2</v>
      </c>
      <c r="AJ177" s="4">
        <f t="shared" si="116"/>
        <v>1.4847809948032668E-2</v>
      </c>
      <c r="AK177" s="4">
        <f t="shared" si="117"/>
        <v>1.4847809948032668E-2</v>
      </c>
      <c r="AL177" s="4">
        <f t="shared" si="118"/>
        <v>1.4847809948032668E-2</v>
      </c>
      <c r="AM177" s="4">
        <f t="shared" si="119"/>
        <v>1.4847809948032668E-2</v>
      </c>
      <c r="AN177" s="4">
        <f t="shared" si="120"/>
        <v>1.4847809948032668E-2</v>
      </c>
      <c r="AO177" s="4">
        <f t="shared" si="121"/>
        <v>1.4847809948032668E-2</v>
      </c>
      <c r="AP177" s="4">
        <f t="shared" si="122"/>
        <v>1.4847809948032668E-2</v>
      </c>
      <c r="AQ177" s="4">
        <f t="shared" si="123"/>
        <v>1.4847809948032668E-2</v>
      </c>
      <c r="AR177" s="4">
        <f t="shared" si="124"/>
        <v>1.5247776365946633E-2</v>
      </c>
      <c r="AS177" s="4">
        <f t="shared" si="125"/>
        <v>2.553191489361702E-2</v>
      </c>
      <c r="AT177" s="4">
        <f t="shared" si="126"/>
        <v>1.4847809948032668E-2</v>
      </c>
      <c r="AU177" s="4">
        <f t="shared" si="127"/>
        <v>1.4847809948032668E-2</v>
      </c>
      <c r="AV177" s="4">
        <f t="shared" si="128"/>
        <v>1.4847809948032668E-2</v>
      </c>
      <c r="AW177" s="4">
        <f t="shared" si="129"/>
        <v>2.7397260273972601E-2</v>
      </c>
      <c r="AX177" s="4">
        <f t="shared" si="130"/>
        <v>2.2099447513812154E-2</v>
      </c>
      <c r="AY177" s="4">
        <f t="shared" si="131"/>
        <v>2.2099447513812154E-2</v>
      </c>
      <c r="AZ177" s="4">
        <f t="shared" si="132"/>
        <v>1.4847809948032668E-2</v>
      </c>
      <c r="BA177" s="4">
        <f t="shared" si="133"/>
        <v>1.4847809948032668E-2</v>
      </c>
      <c r="BB177" s="4">
        <f t="shared" si="134"/>
        <v>1.4847809948032668E-2</v>
      </c>
      <c r="BC177" s="4">
        <f t="shared" si="135"/>
        <v>2.7397260273972601E-2</v>
      </c>
      <c r="BD177" s="4">
        <f t="shared" si="136"/>
        <v>2.7397260273972601E-2</v>
      </c>
      <c r="BE177" s="4">
        <f t="shared" si="137"/>
        <v>1.5247776365946633E-2</v>
      </c>
      <c r="BF177" s="4">
        <f t="shared" si="138"/>
        <v>1.4847809948032668E-2</v>
      </c>
      <c r="BG177" s="4">
        <f t="shared" si="139"/>
        <v>1.4847809948032668E-2</v>
      </c>
      <c r="BH177" s="4">
        <f t="shared" si="140"/>
        <v>1.4847809948032668E-2</v>
      </c>
      <c r="BI177" s="4">
        <f t="shared" si="141"/>
        <v>1.4847809948032668E-2</v>
      </c>
      <c r="BJ177" s="4">
        <f t="shared" si="142"/>
        <v>1.4847809948032668E-2</v>
      </c>
      <c r="BK177" s="4">
        <f t="shared" si="143"/>
        <v>1.4847809948032668E-2</v>
      </c>
      <c r="BM177" s="24">
        <f t="shared" si="113"/>
        <v>1.722405221051548E-2</v>
      </c>
    </row>
    <row r="178" spans="2:65">
      <c r="B178" s="2" t="str">
        <f t="shared" si="144"/>
        <v>FAiR</v>
      </c>
      <c r="C178" s="16">
        <f>1/N167</f>
        <v>0.33333333333333331</v>
      </c>
      <c r="D178" s="18">
        <f>1/N168</f>
        <v>0.5</v>
      </c>
      <c r="E178" s="18">
        <f>1/N169</f>
        <v>0.2</v>
      </c>
      <c r="F178" s="18">
        <f>1/N170</f>
        <v>0.2</v>
      </c>
      <c r="G178" s="18">
        <f>1/N171</f>
        <v>0.2</v>
      </c>
      <c r="H178" s="18">
        <f>1/N172</f>
        <v>0.2</v>
      </c>
      <c r="I178" s="18">
        <f>1/N173</f>
        <v>0.2</v>
      </c>
      <c r="J178" s="18">
        <f>1/N174</f>
        <v>0.2</v>
      </c>
      <c r="K178" s="18">
        <f>1/N175</f>
        <v>0.2</v>
      </c>
      <c r="L178" s="18">
        <f>1/N176</f>
        <v>0.2</v>
      </c>
      <c r="M178" s="18">
        <f>1/N177</f>
        <v>0.33333333333333331</v>
      </c>
      <c r="N178" s="25">
        <v>1</v>
      </c>
      <c r="O178">
        <v>0.2</v>
      </c>
      <c r="P178">
        <v>0.2</v>
      </c>
      <c r="Q178">
        <v>0.2</v>
      </c>
      <c r="R178">
        <v>2</v>
      </c>
      <c r="S178">
        <v>0.5</v>
      </c>
      <c r="T178">
        <v>0.5</v>
      </c>
      <c r="U178">
        <v>0.2</v>
      </c>
      <c r="V178">
        <v>0.2</v>
      </c>
      <c r="W178">
        <v>0.2</v>
      </c>
      <c r="X178">
        <v>2</v>
      </c>
      <c r="Y178">
        <v>2</v>
      </c>
      <c r="Z178">
        <v>0.33333333333333331</v>
      </c>
      <c r="AA178">
        <v>0.2</v>
      </c>
      <c r="AB178">
        <v>0.2</v>
      </c>
      <c r="AC178">
        <v>0.2</v>
      </c>
      <c r="AD178">
        <v>0.2</v>
      </c>
      <c r="AE178">
        <v>0.2</v>
      </c>
      <c r="AF178">
        <v>0.2</v>
      </c>
      <c r="AH178" s="4">
        <f t="shared" si="114"/>
        <v>5.0825921219822112E-3</v>
      </c>
      <c r="AI178" s="4">
        <f t="shared" si="115"/>
        <v>5.5248618784530384E-3</v>
      </c>
      <c r="AJ178" s="4">
        <f t="shared" si="116"/>
        <v>8.9086859688196005E-3</v>
      </c>
      <c r="AK178" s="4">
        <f t="shared" si="117"/>
        <v>8.9086859688196005E-3</v>
      </c>
      <c r="AL178" s="4">
        <f t="shared" si="118"/>
        <v>8.9086859688196005E-3</v>
      </c>
      <c r="AM178" s="4">
        <f t="shared" si="119"/>
        <v>8.9086859688196005E-3</v>
      </c>
      <c r="AN178" s="4">
        <f t="shared" si="120"/>
        <v>8.9086859688196005E-3</v>
      </c>
      <c r="AO178" s="4">
        <f t="shared" si="121"/>
        <v>8.9086859688196005E-3</v>
      </c>
      <c r="AP178" s="4">
        <f t="shared" si="122"/>
        <v>8.9086859688196005E-3</v>
      </c>
      <c r="AQ178" s="4">
        <f t="shared" si="123"/>
        <v>8.9086859688196005E-3</v>
      </c>
      <c r="AR178" s="4">
        <f t="shared" si="124"/>
        <v>5.0825921219822112E-3</v>
      </c>
      <c r="AS178" s="4">
        <f t="shared" si="125"/>
        <v>8.5106382978723406E-3</v>
      </c>
      <c r="AT178" s="4">
        <f t="shared" si="126"/>
        <v>8.9086859688196005E-3</v>
      </c>
      <c r="AU178" s="4">
        <f t="shared" si="127"/>
        <v>8.9086859688196005E-3</v>
      </c>
      <c r="AV178" s="4">
        <f t="shared" si="128"/>
        <v>8.9086859688196005E-3</v>
      </c>
      <c r="AW178" s="4">
        <f t="shared" si="129"/>
        <v>1.3698630136986301E-2</v>
      </c>
      <c r="AX178" s="4">
        <f t="shared" si="130"/>
        <v>5.5248618784530384E-3</v>
      </c>
      <c r="AY178" s="4">
        <f t="shared" si="131"/>
        <v>5.5248618784530384E-3</v>
      </c>
      <c r="AZ178" s="4">
        <f t="shared" si="132"/>
        <v>8.9086859688196005E-3</v>
      </c>
      <c r="BA178" s="4">
        <f t="shared" si="133"/>
        <v>8.9086859688196005E-3</v>
      </c>
      <c r="BB178" s="4">
        <f t="shared" si="134"/>
        <v>8.9086859688196005E-3</v>
      </c>
      <c r="BC178" s="4">
        <f t="shared" si="135"/>
        <v>1.3698630136986301E-2</v>
      </c>
      <c r="BD178" s="4">
        <f t="shared" si="136"/>
        <v>1.3698630136986301E-2</v>
      </c>
      <c r="BE178" s="4">
        <f t="shared" si="137"/>
        <v>5.0825921219822112E-3</v>
      </c>
      <c r="BF178" s="4">
        <f t="shared" si="138"/>
        <v>8.9086859688196005E-3</v>
      </c>
      <c r="BG178" s="4">
        <f t="shared" si="139"/>
        <v>8.9086859688196005E-3</v>
      </c>
      <c r="BH178" s="4">
        <f t="shared" si="140"/>
        <v>8.9086859688196005E-3</v>
      </c>
      <c r="BI178" s="4">
        <f t="shared" si="141"/>
        <v>8.9086859688196005E-3</v>
      </c>
      <c r="BJ178" s="4">
        <f t="shared" si="142"/>
        <v>8.9086859688196005E-3</v>
      </c>
      <c r="BK178" s="4">
        <f t="shared" si="143"/>
        <v>8.9086859688196005E-3</v>
      </c>
      <c r="BM178" s="24">
        <f t="shared" si="113"/>
        <v>8.6534203362176355E-3</v>
      </c>
    </row>
    <row r="179" spans="2:65">
      <c r="B179" s="2" t="str">
        <f t="shared" si="144"/>
        <v>lavaan</v>
      </c>
      <c r="C179" s="16">
        <f>1/O167</f>
        <v>3</v>
      </c>
      <c r="D179" s="18">
        <f>1/O168</f>
        <v>4</v>
      </c>
      <c r="E179" s="18">
        <f>1/O169</f>
        <v>1</v>
      </c>
      <c r="F179" s="18">
        <f>1/O170</f>
        <v>1</v>
      </c>
      <c r="G179" s="18">
        <f>1/O171</f>
        <v>1</v>
      </c>
      <c r="H179" s="18">
        <f>1/O172</f>
        <v>1</v>
      </c>
      <c r="I179" s="18">
        <f>1/O173</f>
        <v>1</v>
      </c>
      <c r="J179" s="18">
        <f>1/O174</f>
        <v>1</v>
      </c>
      <c r="K179" s="18">
        <f>1/O175</f>
        <v>1</v>
      </c>
      <c r="L179" s="18">
        <f>1/O176</f>
        <v>1</v>
      </c>
      <c r="M179" s="18">
        <f>1/O177</f>
        <v>3</v>
      </c>
      <c r="N179" s="18">
        <f>1/O178</f>
        <v>5</v>
      </c>
      <c r="O179" s="25">
        <v>1</v>
      </c>
      <c r="P179">
        <v>1</v>
      </c>
      <c r="Q179">
        <v>1</v>
      </c>
      <c r="R179">
        <v>6</v>
      </c>
      <c r="S179">
        <v>4</v>
      </c>
      <c r="T179">
        <v>4</v>
      </c>
      <c r="U179">
        <v>1</v>
      </c>
      <c r="V179">
        <v>1</v>
      </c>
      <c r="W179">
        <v>1</v>
      </c>
      <c r="X179">
        <v>6</v>
      </c>
      <c r="Y179">
        <v>6</v>
      </c>
      <c r="Z179">
        <v>3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H179" s="4">
        <f t="shared" si="114"/>
        <v>4.5743329097839902E-2</v>
      </c>
      <c r="AI179" s="4">
        <f t="shared" si="115"/>
        <v>4.4198895027624308E-2</v>
      </c>
      <c r="AJ179" s="4">
        <f t="shared" si="116"/>
        <v>4.4543429844098002E-2</v>
      </c>
      <c r="AK179" s="4">
        <f t="shared" si="117"/>
        <v>4.4543429844098002E-2</v>
      </c>
      <c r="AL179" s="4">
        <f t="shared" si="118"/>
        <v>4.4543429844098002E-2</v>
      </c>
      <c r="AM179" s="4">
        <f t="shared" si="119"/>
        <v>4.4543429844098002E-2</v>
      </c>
      <c r="AN179" s="4">
        <f t="shared" si="120"/>
        <v>4.4543429844098002E-2</v>
      </c>
      <c r="AO179" s="4">
        <f t="shared" si="121"/>
        <v>4.4543429844098002E-2</v>
      </c>
      <c r="AP179" s="4">
        <f t="shared" si="122"/>
        <v>4.4543429844098002E-2</v>
      </c>
      <c r="AQ179" s="4">
        <f t="shared" si="123"/>
        <v>4.4543429844098002E-2</v>
      </c>
      <c r="AR179" s="4">
        <f t="shared" si="124"/>
        <v>4.5743329097839902E-2</v>
      </c>
      <c r="AS179" s="4">
        <f t="shared" si="125"/>
        <v>4.2553191489361701E-2</v>
      </c>
      <c r="AT179" s="4">
        <f t="shared" si="126"/>
        <v>4.4543429844098002E-2</v>
      </c>
      <c r="AU179" s="4">
        <f t="shared" si="127"/>
        <v>4.4543429844098002E-2</v>
      </c>
      <c r="AV179" s="4">
        <f t="shared" si="128"/>
        <v>4.4543429844098002E-2</v>
      </c>
      <c r="AW179" s="4">
        <f t="shared" si="129"/>
        <v>4.1095890410958902E-2</v>
      </c>
      <c r="AX179" s="4">
        <f t="shared" si="130"/>
        <v>4.4198895027624308E-2</v>
      </c>
      <c r="AY179" s="4">
        <f t="shared" si="131"/>
        <v>4.4198895027624308E-2</v>
      </c>
      <c r="AZ179" s="4">
        <f t="shared" si="132"/>
        <v>4.4543429844098002E-2</v>
      </c>
      <c r="BA179" s="4">
        <f t="shared" si="133"/>
        <v>4.4543429844098002E-2</v>
      </c>
      <c r="BB179" s="4">
        <f t="shared" si="134"/>
        <v>4.4543429844098002E-2</v>
      </c>
      <c r="BC179" s="4">
        <f t="shared" si="135"/>
        <v>4.1095890410958902E-2</v>
      </c>
      <c r="BD179" s="4">
        <f t="shared" si="136"/>
        <v>4.1095890410958902E-2</v>
      </c>
      <c r="BE179" s="4">
        <f t="shared" si="137"/>
        <v>4.5743329097839902E-2</v>
      </c>
      <c r="BF179" s="4">
        <f t="shared" si="138"/>
        <v>4.4543429844098002E-2</v>
      </c>
      <c r="BG179" s="4">
        <f t="shared" si="139"/>
        <v>4.4543429844098002E-2</v>
      </c>
      <c r="BH179" s="4">
        <f t="shared" si="140"/>
        <v>4.4543429844098002E-2</v>
      </c>
      <c r="BI179" s="4">
        <f t="shared" si="141"/>
        <v>4.4543429844098002E-2</v>
      </c>
      <c r="BJ179" s="4">
        <f t="shared" si="142"/>
        <v>4.4543429844098002E-2</v>
      </c>
      <c r="BK179" s="4">
        <f t="shared" si="143"/>
        <v>4.4543429844098002E-2</v>
      </c>
      <c r="BM179" s="24">
        <f t="shared" si="113"/>
        <v>4.4217871066019716E-2</v>
      </c>
    </row>
    <row r="180" spans="2:65">
      <c r="B180" s="2" t="str">
        <f t="shared" si="144"/>
        <v>lme4</v>
      </c>
      <c r="C180" s="16">
        <f>1/P167</f>
        <v>3</v>
      </c>
      <c r="D180" s="18">
        <f>1/P168</f>
        <v>4</v>
      </c>
      <c r="E180" s="18">
        <f>1/P169</f>
        <v>1</v>
      </c>
      <c r="F180" s="18">
        <f>1/P170</f>
        <v>1</v>
      </c>
      <c r="G180" s="18">
        <f>1/P171</f>
        <v>1</v>
      </c>
      <c r="H180" s="18">
        <f>1/P172</f>
        <v>1</v>
      </c>
      <c r="I180" s="18">
        <f>1/P173</f>
        <v>1</v>
      </c>
      <c r="J180" s="18">
        <f>1/P174</f>
        <v>1</v>
      </c>
      <c r="K180" s="18">
        <f>1/P175</f>
        <v>1</v>
      </c>
      <c r="L180" s="18">
        <f>1/P176</f>
        <v>1</v>
      </c>
      <c r="M180" s="18">
        <f>1/P177</f>
        <v>3</v>
      </c>
      <c r="N180" s="18">
        <f>1/P178</f>
        <v>5</v>
      </c>
      <c r="O180" s="18">
        <f>1/P179</f>
        <v>1</v>
      </c>
      <c r="P180" s="25">
        <v>1</v>
      </c>
      <c r="Q180">
        <v>1</v>
      </c>
      <c r="R180">
        <v>6</v>
      </c>
      <c r="S180">
        <v>4</v>
      </c>
      <c r="T180">
        <v>4</v>
      </c>
      <c r="U180">
        <v>1</v>
      </c>
      <c r="V180">
        <v>1</v>
      </c>
      <c r="W180">
        <v>1</v>
      </c>
      <c r="X180">
        <v>6</v>
      </c>
      <c r="Y180">
        <v>6</v>
      </c>
      <c r="Z180">
        <v>3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H180" s="4">
        <f t="shared" si="114"/>
        <v>4.5743329097839902E-2</v>
      </c>
      <c r="AI180" s="4">
        <f t="shared" si="115"/>
        <v>4.4198895027624308E-2</v>
      </c>
      <c r="AJ180" s="4">
        <f t="shared" si="116"/>
        <v>4.4543429844098002E-2</v>
      </c>
      <c r="AK180" s="4">
        <f t="shared" si="117"/>
        <v>4.4543429844098002E-2</v>
      </c>
      <c r="AL180" s="4">
        <f t="shared" si="118"/>
        <v>4.4543429844098002E-2</v>
      </c>
      <c r="AM180" s="4">
        <f t="shared" si="119"/>
        <v>4.4543429844098002E-2</v>
      </c>
      <c r="AN180" s="4">
        <f t="shared" si="120"/>
        <v>4.4543429844098002E-2</v>
      </c>
      <c r="AO180" s="4">
        <f t="shared" si="121"/>
        <v>4.4543429844098002E-2</v>
      </c>
      <c r="AP180" s="4">
        <f t="shared" si="122"/>
        <v>4.4543429844098002E-2</v>
      </c>
      <c r="AQ180" s="4">
        <f t="shared" si="123"/>
        <v>4.4543429844098002E-2</v>
      </c>
      <c r="AR180" s="4">
        <f t="shared" si="124"/>
        <v>4.5743329097839902E-2</v>
      </c>
      <c r="AS180" s="4">
        <f t="shared" si="125"/>
        <v>4.2553191489361701E-2</v>
      </c>
      <c r="AT180" s="4">
        <f t="shared" si="126"/>
        <v>4.4543429844098002E-2</v>
      </c>
      <c r="AU180" s="4">
        <f t="shared" si="127"/>
        <v>4.4543429844098002E-2</v>
      </c>
      <c r="AV180" s="4">
        <f t="shared" si="128"/>
        <v>4.4543429844098002E-2</v>
      </c>
      <c r="AW180" s="4">
        <f t="shared" si="129"/>
        <v>4.1095890410958902E-2</v>
      </c>
      <c r="AX180" s="4">
        <f t="shared" si="130"/>
        <v>4.4198895027624308E-2</v>
      </c>
      <c r="AY180" s="4">
        <f t="shared" si="131"/>
        <v>4.4198895027624308E-2</v>
      </c>
      <c r="AZ180" s="4">
        <f t="shared" si="132"/>
        <v>4.4543429844098002E-2</v>
      </c>
      <c r="BA180" s="4">
        <f t="shared" si="133"/>
        <v>4.4543429844098002E-2</v>
      </c>
      <c r="BB180" s="4">
        <f t="shared" si="134"/>
        <v>4.4543429844098002E-2</v>
      </c>
      <c r="BC180" s="4">
        <f t="shared" si="135"/>
        <v>4.1095890410958902E-2</v>
      </c>
      <c r="BD180" s="4">
        <f t="shared" si="136"/>
        <v>4.1095890410958902E-2</v>
      </c>
      <c r="BE180" s="4">
        <f t="shared" si="137"/>
        <v>4.5743329097839902E-2</v>
      </c>
      <c r="BF180" s="4">
        <f t="shared" si="138"/>
        <v>4.4543429844098002E-2</v>
      </c>
      <c r="BG180" s="4">
        <f t="shared" si="139"/>
        <v>4.4543429844098002E-2</v>
      </c>
      <c r="BH180" s="4">
        <f t="shared" si="140"/>
        <v>4.4543429844098002E-2</v>
      </c>
      <c r="BI180" s="4">
        <f t="shared" si="141"/>
        <v>4.4543429844098002E-2</v>
      </c>
      <c r="BJ180" s="4">
        <f t="shared" si="142"/>
        <v>4.4543429844098002E-2</v>
      </c>
      <c r="BK180" s="4">
        <f t="shared" si="143"/>
        <v>4.4543429844098002E-2</v>
      </c>
      <c r="BM180" s="24">
        <f t="shared" si="113"/>
        <v>4.4217871066019716E-2</v>
      </c>
    </row>
    <row r="181" spans="2:65">
      <c r="B181" s="2" t="str">
        <f t="shared" si="144"/>
        <v>mokken</v>
      </c>
      <c r="C181" s="16">
        <f>1/Q167</f>
        <v>3</v>
      </c>
      <c r="D181" s="18">
        <f>1/Q168</f>
        <v>4</v>
      </c>
      <c r="E181" s="18">
        <f>1/Q169</f>
        <v>1</v>
      </c>
      <c r="F181" s="18">
        <f>1/Q170</f>
        <v>1</v>
      </c>
      <c r="G181" s="18">
        <f>1/Q171</f>
        <v>1</v>
      </c>
      <c r="H181" s="18">
        <f>1/Q172</f>
        <v>1</v>
      </c>
      <c r="I181" s="18">
        <f>1/Q173</f>
        <v>1</v>
      </c>
      <c r="J181" s="18">
        <f>1/Q174</f>
        <v>1</v>
      </c>
      <c r="K181" s="18">
        <f>1/Q175</f>
        <v>1</v>
      </c>
      <c r="L181" s="18">
        <f>1/Q176</f>
        <v>1</v>
      </c>
      <c r="M181" s="18">
        <f>1/Q177</f>
        <v>3</v>
      </c>
      <c r="N181" s="18">
        <f>1/Q178</f>
        <v>5</v>
      </c>
      <c r="O181" s="18">
        <f>1/Q179</f>
        <v>1</v>
      </c>
      <c r="P181" s="18">
        <f>1/Q180</f>
        <v>1</v>
      </c>
      <c r="Q181" s="26">
        <v>1</v>
      </c>
      <c r="R181">
        <v>6</v>
      </c>
      <c r="S181">
        <v>4</v>
      </c>
      <c r="T181">
        <v>4</v>
      </c>
      <c r="U181">
        <v>1</v>
      </c>
      <c r="V181">
        <v>1</v>
      </c>
      <c r="W181">
        <v>1</v>
      </c>
      <c r="X181">
        <v>6</v>
      </c>
      <c r="Y181">
        <v>6</v>
      </c>
      <c r="Z181">
        <v>3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H181" s="4">
        <f t="shared" si="114"/>
        <v>4.5743329097839902E-2</v>
      </c>
      <c r="AI181" s="4">
        <f t="shared" si="115"/>
        <v>4.4198895027624308E-2</v>
      </c>
      <c r="AJ181" s="4">
        <f t="shared" si="116"/>
        <v>4.4543429844098002E-2</v>
      </c>
      <c r="AK181" s="4">
        <f t="shared" si="117"/>
        <v>4.4543429844098002E-2</v>
      </c>
      <c r="AL181" s="4">
        <f t="shared" si="118"/>
        <v>4.4543429844098002E-2</v>
      </c>
      <c r="AM181" s="4">
        <f t="shared" si="119"/>
        <v>4.4543429844098002E-2</v>
      </c>
      <c r="AN181" s="4">
        <f t="shared" si="120"/>
        <v>4.4543429844098002E-2</v>
      </c>
      <c r="AO181" s="4">
        <f t="shared" si="121"/>
        <v>4.4543429844098002E-2</v>
      </c>
      <c r="AP181" s="4">
        <f t="shared" si="122"/>
        <v>4.4543429844098002E-2</v>
      </c>
      <c r="AQ181" s="4">
        <f t="shared" si="123"/>
        <v>4.4543429844098002E-2</v>
      </c>
      <c r="AR181" s="4">
        <f t="shared" si="124"/>
        <v>4.5743329097839902E-2</v>
      </c>
      <c r="AS181" s="4">
        <f t="shared" si="125"/>
        <v>4.2553191489361701E-2</v>
      </c>
      <c r="AT181" s="4">
        <f t="shared" si="126"/>
        <v>4.4543429844098002E-2</v>
      </c>
      <c r="AU181" s="4">
        <f t="shared" si="127"/>
        <v>4.4543429844098002E-2</v>
      </c>
      <c r="AV181" s="4">
        <f t="shared" si="128"/>
        <v>4.4543429844098002E-2</v>
      </c>
      <c r="AW181" s="4">
        <f t="shared" si="129"/>
        <v>4.1095890410958902E-2</v>
      </c>
      <c r="AX181" s="4">
        <f t="shared" si="130"/>
        <v>4.4198895027624308E-2</v>
      </c>
      <c r="AY181" s="4">
        <f t="shared" si="131"/>
        <v>4.4198895027624308E-2</v>
      </c>
      <c r="AZ181" s="4">
        <f t="shared" si="132"/>
        <v>4.4543429844098002E-2</v>
      </c>
      <c r="BA181" s="4">
        <f t="shared" si="133"/>
        <v>4.4543429844098002E-2</v>
      </c>
      <c r="BB181" s="4">
        <f t="shared" si="134"/>
        <v>4.4543429844098002E-2</v>
      </c>
      <c r="BC181" s="4">
        <f t="shared" si="135"/>
        <v>4.1095890410958902E-2</v>
      </c>
      <c r="BD181" s="4">
        <f t="shared" si="136"/>
        <v>4.1095890410958902E-2</v>
      </c>
      <c r="BE181" s="4">
        <f t="shared" si="137"/>
        <v>4.5743329097839902E-2</v>
      </c>
      <c r="BF181" s="4">
        <f t="shared" si="138"/>
        <v>4.4543429844098002E-2</v>
      </c>
      <c r="BG181" s="4">
        <f t="shared" si="139"/>
        <v>4.4543429844098002E-2</v>
      </c>
      <c r="BH181" s="4">
        <f t="shared" si="140"/>
        <v>4.4543429844098002E-2</v>
      </c>
      <c r="BI181" s="4">
        <f t="shared" si="141"/>
        <v>4.4543429844098002E-2</v>
      </c>
      <c r="BJ181" s="4">
        <f t="shared" si="142"/>
        <v>4.4543429844098002E-2</v>
      </c>
      <c r="BK181" s="4">
        <f t="shared" si="143"/>
        <v>4.4543429844098002E-2</v>
      </c>
      <c r="BM181" s="24">
        <f t="shared" si="113"/>
        <v>4.4217871066019716E-2</v>
      </c>
    </row>
    <row r="182" spans="2:65">
      <c r="B182" s="2" t="str">
        <f t="shared" si="144"/>
        <v>Estimation Toolkit for Item Response Models</v>
      </c>
      <c r="C182" s="16">
        <f>1/R167</f>
        <v>0.25</v>
      </c>
      <c r="D182" s="18">
        <f>1/R168</f>
        <v>0.33333333333333331</v>
      </c>
      <c r="E182" s="18">
        <f>1/R169</f>
        <v>0.16666666666666666</v>
      </c>
      <c r="F182" s="18">
        <f>1/R170</f>
        <v>0.16666666666666666</v>
      </c>
      <c r="G182" s="18">
        <f>1/R171</f>
        <v>0.16666666666666666</v>
      </c>
      <c r="H182" s="18">
        <f>1/R172</f>
        <v>0.16666666666666666</v>
      </c>
      <c r="I182" s="18">
        <f>1/R173</f>
        <v>0.16666666666666666</v>
      </c>
      <c r="J182" s="18">
        <f>1/R174</f>
        <v>0.16666666666666666</v>
      </c>
      <c r="K182" s="18">
        <f>1/R175</f>
        <v>0.16666666666666666</v>
      </c>
      <c r="L182" s="18">
        <f>1/R176</f>
        <v>0.16666666666666666</v>
      </c>
      <c r="M182" s="18">
        <f>1/R177</f>
        <v>0.25</v>
      </c>
      <c r="N182" s="18">
        <f>1/R178</f>
        <v>0.5</v>
      </c>
      <c r="O182" s="18">
        <f>1/R179</f>
        <v>0.16666666666666666</v>
      </c>
      <c r="P182" s="18">
        <f>1/R180</f>
        <v>0.16666666666666666</v>
      </c>
      <c r="Q182" s="18">
        <f>1/R181</f>
        <v>0.16666666666666666</v>
      </c>
      <c r="R182" s="25">
        <v>1</v>
      </c>
      <c r="S182">
        <v>0.33333333333333331</v>
      </c>
      <c r="T182">
        <v>0.33333333333333331</v>
      </c>
      <c r="U182">
        <v>0.16666666666666666</v>
      </c>
      <c r="V182">
        <v>0.16666666666666666</v>
      </c>
      <c r="W182">
        <v>0.16666666666666666</v>
      </c>
      <c r="X182">
        <v>1</v>
      </c>
      <c r="Y182">
        <v>1</v>
      </c>
      <c r="Z182">
        <v>0.25</v>
      </c>
      <c r="AA182">
        <v>0.16666666666666666</v>
      </c>
      <c r="AB182">
        <v>0.16666666666666666</v>
      </c>
      <c r="AC182">
        <v>0.16666666666666666</v>
      </c>
      <c r="AD182">
        <v>0.16666666666666666</v>
      </c>
      <c r="AE182">
        <v>0.16666666666666666</v>
      </c>
      <c r="AF182">
        <v>0.16666666666666666</v>
      </c>
      <c r="AH182" s="4">
        <f t="shared" si="114"/>
        <v>3.8119440914866584E-3</v>
      </c>
      <c r="AI182" s="4">
        <f t="shared" si="115"/>
        <v>3.6832412523020255E-3</v>
      </c>
      <c r="AJ182" s="4">
        <f t="shared" si="116"/>
        <v>7.423904974016334E-3</v>
      </c>
      <c r="AK182" s="4">
        <f t="shared" si="117"/>
        <v>7.423904974016334E-3</v>
      </c>
      <c r="AL182" s="4">
        <f t="shared" si="118"/>
        <v>7.423904974016334E-3</v>
      </c>
      <c r="AM182" s="4">
        <f t="shared" si="119"/>
        <v>7.423904974016334E-3</v>
      </c>
      <c r="AN182" s="4">
        <f t="shared" si="120"/>
        <v>7.423904974016334E-3</v>
      </c>
      <c r="AO182" s="4">
        <f t="shared" si="121"/>
        <v>7.423904974016334E-3</v>
      </c>
      <c r="AP182" s="4">
        <f t="shared" si="122"/>
        <v>7.423904974016334E-3</v>
      </c>
      <c r="AQ182" s="4">
        <f t="shared" si="123"/>
        <v>7.423904974016334E-3</v>
      </c>
      <c r="AR182" s="4">
        <f t="shared" si="124"/>
        <v>3.8119440914866584E-3</v>
      </c>
      <c r="AS182" s="4">
        <f t="shared" si="125"/>
        <v>4.2553191489361703E-3</v>
      </c>
      <c r="AT182" s="4">
        <f t="shared" si="126"/>
        <v>7.423904974016334E-3</v>
      </c>
      <c r="AU182" s="4">
        <f t="shared" si="127"/>
        <v>7.423904974016334E-3</v>
      </c>
      <c r="AV182" s="4">
        <f t="shared" si="128"/>
        <v>7.423904974016334E-3</v>
      </c>
      <c r="AW182" s="4">
        <f t="shared" si="129"/>
        <v>6.8493150684931503E-3</v>
      </c>
      <c r="AX182" s="4">
        <f t="shared" si="130"/>
        <v>3.6832412523020255E-3</v>
      </c>
      <c r="AY182" s="4">
        <f t="shared" si="131"/>
        <v>3.6832412523020255E-3</v>
      </c>
      <c r="AZ182" s="4">
        <f t="shared" si="132"/>
        <v>7.423904974016334E-3</v>
      </c>
      <c r="BA182" s="4">
        <f t="shared" si="133"/>
        <v>7.423904974016334E-3</v>
      </c>
      <c r="BB182" s="4">
        <f t="shared" si="134"/>
        <v>7.423904974016334E-3</v>
      </c>
      <c r="BC182" s="4">
        <f t="shared" si="135"/>
        <v>6.8493150684931503E-3</v>
      </c>
      <c r="BD182" s="4">
        <f t="shared" si="136"/>
        <v>6.8493150684931503E-3</v>
      </c>
      <c r="BE182" s="4">
        <f t="shared" si="137"/>
        <v>3.8119440914866584E-3</v>
      </c>
      <c r="BF182" s="4">
        <f t="shared" si="138"/>
        <v>7.423904974016334E-3</v>
      </c>
      <c r="BG182" s="4">
        <f t="shared" si="139"/>
        <v>7.423904974016334E-3</v>
      </c>
      <c r="BH182" s="4">
        <f t="shared" si="140"/>
        <v>7.423904974016334E-3</v>
      </c>
      <c r="BI182" s="4">
        <f t="shared" si="141"/>
        <v>7.423904974016334E-3</v>
      </c>
      <c r="BJ182" s="4">
        <f t="shared" si="142"/>
        <v>7.423904974016334E-3</v>
      </c>
      <c r="BK182" s="4">
        <f t="shared" si="143"/>
        <v>7.423904974016334E-3</v>
      </c>
      <c r="BM182" s="24">
        <f t="shared" si="113"/>
        <v>6.5255639955369427E-3</v>
      </c>
    </row>
    <row r="183" spans="2:65">
      <c r="B183" s="2" t="str">
        <f t="shared" si="144"/>
        <v>SCPPNT</v>
      </c>
      <c r="C183" s="16">
        <f>1/S167</f>
        <v>0.5</v>
      </c>
      <c r="D183" s="18">
        <f>1/S168</f>
        <v>1</v>
      </c>
      <c r="E183" s="18">
        <f>1/S169</f>
        <v>0.25</v>
      </c>
      <c r="F183" s="18">
        <f>1/S170</f>
        <v>0.25</v>
      </c>
      <c r="G183" s="18">
        <f>1/S171</f>
        <v>0.25</v>
      </c>
      <c r="H183" s="18">
        <f>1/S172</f>
        <v>0.25</v>
      </c>
      <c r="I183" s="18">
        <f>1/S173</f>
        <v>0.25</v>
      </c>
      <c r="J183" s="18">
        <f>1/S174</f>
        <v>0.25</v>
      </c>
      <c r="K183" s="18">
        <f>1/S175</f>
        <v>0.25</v>
      </c>
      <c r="L183" s="18">
        <f>1/S176</f>
        <v>0.25</v>
      </c>
      <c r="M183" s="18">
        <f>1/S177</f>
        <v>0.5</v>
      </c>
      <c r="N183" s="18">
        <f>1/S178</f>
        <v>2</v>
      </c>
      <c r="O183" s="18">
        <f>1/S179</f>
        <v>0.25</v>
      </c>
      <c r="P183" s="18">
        <f>1/S180</f>
        <v>0.25</v>
      </c>
      <c r="Q183" s="18">
        <f>1/S181</f>
        <v>0.25</v>
      </c>
      <c r="R183" s="18">
        <f>1/S182</f>
        <v>3</v>
      </c>
      <c r="S183" s="25">
        <v>1</v>
      </c>
      <c r="T183">
        <v>1</v>
      </c>
      <c r="U183">
        <v>0.25</v>
      </c>
      <c r="V183">
        <v>0.25</v>
      </c>
      <c r="W183">
        <v>0.25</v>
      </c>
      <c r="X183">
        <v>3</v>
      </c>
      <c r="Y183">
        <v>3</v>
      </c>
      <c r="Z183">
        <v>0.5</v>
      </c>
      <c r="AA183">
        <v>0.25</v>
      </c>
      <c r="AB183">
        <v>0.25</v>
      </c>
      <c r="AC183">
        <v>0.25</v>
      </c>
      <c r="AD183">
        <v>0.25</v>
      </c>
      <c r="AE183">
        <v>0.25</v>
      </c>
      <c r="AF183">
        <v>0.25</v>
      </c>
      <c r="AH183" s="4">
        <f t="shared" si="114"/>
        <v>7.6238881829733167E-3</v>
      </c>
      <c r="AI183" s="4">
        <f t="shared" si="115"/>
        <v>1.1049723756906077E-2</v>
      </c>
      <c r="AJ183" s="4">
        <f t="shared" si="116"/>
        <v>1.1135857461024501E-2</v>
      </c>
      <c r="AK183" s="4">
        <f t="shared" si="117"/>
        <v>1.1135857461024501E-2</v>
      </c>
      <c r="AL183" s="4">
        <f t="shared" si="118"/>
        <v>1.1135857461024501E-2</v>
      </c>
      <c r="AM183" s="4">
        <f t="shared" si="119"/>
        <v>1.1135857461024501E-2</v>
      </c>
      <c r="AN183" s="4">
        <f t="shared" si="120"/>
        <v>1.1135857461024501E-2</v>
      </c>
      <c r="AO183" s="4">
        <f t="shared" si="121"/>
        <v>1.1135857461024501E-2</v>
      </c>
      <c r="AP183" s="4">
        <f t="shared" si="122"/>
        <v>1.1135857461024501E-2</v>
      </c>
      <c r="AQ183" s="4">
        <f t="shared" si="123"/>
        <v>1.1135857461024501E-2</v>
      </c>
      <c r="AR183" s="4">
        <f t="shared" si="124"/>
        <v>7.6238881829733167E-3</v>
      </c>
      <c r="AS183" s="4">
        <f t="shared" si="125"/>
        <v>1.7021276595744681E-2</v>
      </c>
      <c r="AT183" s="4">
        <f t="shared" si="126"/>
        <v>1.1135857461024501E-2</v>
      </c>
      <c r="AU183" s="4">
        <f t="shared" si="127"/>
        <v>1.1135857461024501E-2</v>
      </c>
      <c r="AV183" s="4">
        <f t="shared" si="128"/>
        <v>1.1135857461024501E-2</v>
      </c>
      <c r="AW183" s="4">
        <f t="shared" si="129"/>
        <v>2.0547945205479451E-2</v>
      </c>
      <c r="AX183" s="4">
        <f t="shared" si="130"/>
        <v>1.1049723756906077E-2</v>
      </c>
      <c r="AY183" s="4">
        <f t="shared" si="131"/>
        <v>1.1049723756906077E-2</v>
      </c>
      <c r="AZ183" s="4">
        <f t="shared" si="132"/>
        <v>1.1135857461024501E-2</v>
      </c>
      <c r="BA183" s="4">
        <f t="shared" si="133"/>
        <v>1.1135857461024501E-2</v>
      </c>
      <c r="BB183" s="4">
        <f t="shared" si="134"/>
        <v>1.1135857461024501E-2</v>
      </c>
      <c r="BC183" s="4">
        <f t="shared" si="135"/>
        <v>2.0547945205479451E-2</v>
      </c>
      <c r="BD183" s="4">
        <f t="shared" si="136"/>
        <v>2.0547945205479451E-2</v>
      </c>
      <c r="BE183" s="4">
        <f t="shared" si="137"/>
        <v>7.6238881829733167E-3</v>
      </c>
      <c r="BF183" s="4">
        <f t="shared" si="138"/>
        <v>1.1135857461024501E-2</v>
      </c>
      <c r="BG183" s="4">
        <f t="shared" si="139"/>
        <v>1.1135857461024501E-2</v>
      </c>
      <c r="BH183" s="4">
        <f t="shared" si="140"/>
        <v>1.1135857461024501E-2</v>
      </c>
      <c r="BI183" s="4">
        <f t="shared" si="141"/>
        <v>1.1135857461024501E-2</v>
      </c>
      <c r="BJ183" s="4">
        <f t="shared" si="142"/>
        <v>1.1135857461024501E-2</v>
      </c>
      <c r="BK183" s="4">
        <f t="shared" si="143"/>
        <v>1.1135857461024501E-2</v>
      </c>
      <c r="BM183" s="24">
        <f t="shared" si="113"/>
        <v>1.1913436575077044E-2</v>
      </c>
    </row>
    <row r="184" spans="2:65">
      <c r="B184" s="2" t="str">
        <f t="shared" si="144"/>
        <v>jMetrik</v>
      </c>
      <c r="C184" s="16">
        <f>1/T167</f>
        <v>0.5</v>
      </c>
      <c r="D184" s="18">
        <f>1/T168</f>
        <v>1</v>
      </c>
      <c r="E184" s="18">
        <f>1/T169</f>
        <v>0.25</v>
      </c>
      <c r="F184" s="18">
        <f>1/T170</f>
        <v>0.25</v>
      </c>
      <c r="G184" s="18">
        <f>1/T171</f>
        <v>0.25</v>
      </c>
      <c r="H184" s="18">
        <f>1/T172</f>
        <v>0.25</v>
      </c>
      <c r="I184" s="18">
        <f>1/T173</f>
        <v>0.25</v>
      </c>
      <c r="J184" s="18">
        <f>1/T174</f>
        <v>0.25</v>
      </c>
      <c r="K184" s="18">
        <f>1/T175</f>
        <v>0.25</v>
      </c>
      <c r="L184" s="18">
        <f>1/T176</f>
        <v>0.25</v>
      </c>
      <c r="M184" s="18">
        <f>1/T177</f>
        <v>0.5</v>
      </c>
      <c r="N184" s="18">
        <f>1/T178</f>
        <v>2</v>
      </c>
      <c r="O184" s="18">
        <f>1/T179</f>
        <v>0.25</v>
      </c>
      <c r="P184" s="18">
        <f>1/T180</f>
        <v>0.25</v>
      </c>
      <c r="Q184" s="18">
        <f>1/T181</f>
        <v>0.25</v>
      </c>
      <c r="R184" s="18">
        <f>1/T182</f>
        <v>3</v>
      </c>
      <c r="S184" s="18">
        <f>1/T183</f>
        <v>1</v>
      </c>
      <c r="T184" s="25">
        <v>1</v>
      </c>
      <c r="U184">
        <v>0.25</v>
      </c>
      <c r="V184">
        <v>0.25</v>
      </c>
      <c r="W184">
        <v>0.25</v>
      </c>
      <c r="X184">
        <v>3</v>
      </c>
      <c r="Y184">
        <v>3</v>
      </c>
      <c r="Z184">
        <v>0.5</v>
      </c>
      <c r="AA184">
        <v>0.25</v>
      </c>
      <c r="AB184">
        <v>0.25</v>
      </c>
      <c r="AC184">
        <v>0.25</v>
      </c>
      <c r="AD184">
        <v>0.25</v>
      </c>
      <c r="AE184">
        <v>0.25</v>
      </c>
      <c r="AF184">
        <v>0.25</v>
      </c>
      <c r="AH184" s="4">
        <f t="shared" si="114"/>
        <v>7.6238881829733167E-3</v>
      </c>
      <c r="AI184" s="4">
        <f t="shared" si="115"/>
        <v>1.1049723756906077E-2</v>
      </c>
      <c r="AJ184" s="4">
        <f t="shared" si="116"/>
        <v>1.1135857461024501E-2</v>
      </c>
      <c r="AK184" s="4">
        <f t="shared" si="117"/>
        <v>1.1135857461024501E-2</v>
      </c>
      <c r="AL184" s="4">
        <f t="shared" si="118"/>
        <v>1.1135857461024501E-2</v>
      </c>
      <c r="AM184" s="4">
        <f t="shared" si="119"/>
        <v>1.1135857461024501E-2</v>
      </c>
      <c r="AN184" s="4">
        <f t="shared" si="120"/>
        <v>1.1135857461024501E-2</v>
      </c>
      <c r="AO184" s="4">
        <f t="shared" si="121"/>
        <v>1.1135857461024501E-2</v>
      </c>
      <c r="AP184" s="4">
        <f t="shared" si="122"/>
        <v>1.1135857461024501E-2</v>
      </c>
      <c r="AQ184" s="4">
        <f t="shared" si="123"/>
        <v>1.1135857461024501E-2</v>
      </c>
      <c r="AR184" s="4">
        <f t="shared" si="124"/>
        <v>7.6238881829733167E-3</v>
      </c>
      <c r="AS184" s="4">
        <f t="shared" si="125"/>
        <v>1.7021276595744681E-2</v>
      </c>
      <c r="AT184" s="4">
        <f t="shared" si="126"/>
        <v>1.1135857461024501E-2</v>
      </c>
      <c r="AU184" s="4">
        <f t="shared" si="127"/>
        <v>1.1135857461024501E-2</v>
      </c>
      <c r="AV184" s="4">
        <f t="shared" si="128"/>
        <v>1.1135857461024501E-2</v>
      </c>
      <c r="AW184" s="4">
        <f t="shared" si="129"/>
        <v>2.0547945205479451E-2</v>
      </c>
      <c r="AX184" s="4">
        <f t="shared" si="130"/>
        <v>1.1049723756906077E-2</v>
      </c>
      <c r="AY184" s="4">
        <f t="shared" si="131"/>
        <v>1.1049723756906077E-2</v>
      </c>
      <c r="AZ184" s="4">
        <f t="shared" si="132"/>
        <v>1.1135857461024501E-2</v>
      </c>
      <c r="BA184" s="4">
        <f t="shared" si="133"/>
        <v>1.1135857461024501E-2</v>
      </c>
      <c r="BB184" s="4">
        <f t="shared" si="134"/>
        <v>1.1135857461024501E-2</v>
      </c>
      <c r="BC184" s="4">
        <f t="shared" si="135"/>
        <v>2.0547945205479451E-2</v>
      </c>
      <c r="BD184" s="4">
        <f t="shared" si="136"/>
        <v>2.0547945205479451E-2</v>
      </c>
      <c r="BE184" s="4">
        <f t="shared" si="137"/>
        <v>7.6238881829733167E-3</v>
      </c>
      <c r="BF184" s="4">
        <f t="shared" si="138"/>
        <v>1.1135857461024501E-2</v>
      </c>
      <c r="BG184" s="4">
        <f t="shared" si="139"/>
        <v>1.1135857461024501E-2</v>
      </c>
      <c r="BH184" s="4">
        <f t="shared" si="140"/>
        <v>1.1135857461024501E-2</v>
      </c>
      <c r="BI184" s="4">
        <f t="shared" si="141"/>
        <v>1.1135857461024501E-2</v>
      </c>
      <c r="BJ184" s="4">
        <f t="shared" si="142"/>
        <v>1.1135857461024501E-2</v>
      </c>
      <c r="BK184" s="4">
        <f t="shared" si="143"/>
        <v>1.1135857461024501E-2</v>
      </c>
      <c r="BM184" s="24">
        <f t="shared" si="113"/>
        <v>1.1913436575077044E-2</v>
      </c>
    </row>
    <row r="185" spans="2:65">
      <c r="B185" s="2" t="str">
        <f t="shared" si="144"/>
        <v>ConstructMap</v>
      </c>
      <c r="C185" s="16">
        <f>1/U167</f>
        <v>3</v>
      </c>
      <c r="D185" s="18">
        <f>1/U168</f>
        <v>4</v>
      </c>
      <c r="E185" s="18">
        <f>1/U169</f>
        <v>1</v>
      </c>
      <c r="F185" s="18">
        <f>1/U170</f>
        <v>1</v>
      </c>
      <c r="G185" s="18">
        <f>1/U171</f>
        <v>1</v>
      </c>
      <c r="H185" s="18">
        <f>1/U172</f>
        <v>1</v>
      </c>
      <c r="I185" s="18">
        <f>1/U173</f>
        <v>1</v>
      </c>
      <c r="J185" s="18">
        <f>1/U174</f>
        <v>1</v>
      </c>
      <c r="K185" s="18">
        <f>1/U175</f>
        <v>1</v>
      </c>
      <c r="L185" s="18">
        <f>1/U176</f>
        <v>1</v>
      </c>
      <c r="M185" s="18">
        <f>1/U177</f>
        <v>3</v>
      </c>
      <c r="N185" s="18">
        <f>1/U178</f>
        <v>5</v>
      </c>
      <c r="O185" s="18">
        <f>1/U179</f>
        <v>1</v>
      </c>
      <c r="P185" s="18">
        <f>1/U180</f>
        <v>1</v>
      </c>
      <c r="Q185" s="18">
        <f>1/U181</f>
        <v>1</v>
      </c>
      <c r="R185" s="18">
        <f>1/U182</f>
        <v>6</v>
      </c>
      <c r="S185" s="18">
        <f>1/U183</f>
        <v>4</v>
      </c>
      <c r="T185" s="18">
        <f>1/U184</f>
        <v>4</v>
      </c>
      <c r="U185" s="25">
        <v>1</v>
      </c>
      <c r="V185">
        <v>1</v>
      </c>
      <c r="W185">
        <v>1</v>
      </c>
      <c r="X185">
        <v>6</v>
      </c>
      <c r="Y185">
        <v>6</v>
      </c>
      <c r="Z185">
        <v>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H185" s="4">
        <f t="shared" si="114"/>
        <v>4.5743329097839902E-2</v>
      </c>
      <c r="AI185" s="4">
        <f t="shared" si="115"/>
        <v>4.4198895027624308E-2</v>
      </c>
      <c r="AJ185" s="4">
        <f t="shared" si="116"/>
        <v>4.4543429844098002E-2</v>
      </c>
      <c r="AK185" s="4">
        <f t="shared" si="117"/>
        <v>4.4543429844098002E-2</v>
      </c>
      <c r="AL185" s="4">
        <f t="shared" si="118"/>
        <v>4.4543429844098002E-2</v>
      </c>
      <c r="AM185" s="4">
        <f t="shared" si="119"/>
        <v>4.4543429844098002E-2</v>
      </c>
      <c r="AN185" s="4">
        <f t="shared" si="120"/>
        <v>4.4543429844098002E-2</v>
      </c>
      <c r="AO185" s="4">
        <f t="shared" si="121"/>
        <v>4.4543429844098002E-2</v>
      </c>
      <c r="AP185" s="4">
        <f t="shared" si="122"/>
        <v>4.4543429844098002E-2</v>
      </c>
      <c r="AQ185" s="4">
        <f t="shared" si="123"/>
        <v>4.4543429844098002E-2</v>
      </c>
      <c r="AR185" s="4">
        <f t="shared" si="124"/>
        <v>4.5743329097839902E-2</v>
      </c>
      <c r="AS185" s="4">
        <f t="shared" si="125"/>
        <v>4.2553191489361701E-2</v>
      </c>
      <c r="AT185" s="4">
        <f t="shared" si="126"/>
        <v>4.4543429844098002E-2</v>
      </c>
      <c r="AU185" s="4">
        <f t="shared" si="127"/>
        <v>4.4543429844098002E-2</v>
      </c>
      <c r="AV185" s="4">
        <f t="shared" si="128"/>
        <v>4.4543429844098002E-2</v>
      </c>
      <c r="AW185" s="4">
        <f t="shared" si="129"/>
        <v>4.1095890410958902E-2</v>
      </c>
      <c r="AX185" s="4">
        <f t="shared" si="130"/>
        <v>4.4198895027624308E-2</v>
      </c>
      <c r="AY185" s="4">
        <f t="shared" si="131"/>
        <v>4.4198895027624308E-2</v>
      </c>
      <c r="AZ185" s="4">
        <f t="shared" si="132"/>
        <v>4.4543429844098002E-2</v>
      </c>
      <c r="BA185" s="4">
        <f t="shared" si="133"/>
        <v>4.4543429844098002E-2</v>
      </c>
      <c r="BB185" s="4">
        <f t="shared" si="134"/>
        <v>4.4543429844098002E-2</v>
      </c>
      <c r="BC185" s="4">
        <f t="shared" si="135"/>
        <v>4.1095890410958902E-2</v>
      </c>
      <c r="BD185" s="4">
        <f t="shared" si="136"/>
        <v>4.1095890410958902E-2</v>
      </c>
      <c r="BE185" s="4">
        <f t="shared" si="137"/>
        <v>4.5743329097839902E-2</v>
      </c>
      <c r="BF185" s="4">
        <f t="shared" si="138"/>
        <v>4.4543429844098002E-2</v>
      </c>
      <c r="BG185" s="4">
        <f t="shared" si="139"/>
        <v>4.4543429844098002E-2</v>
      </c>
      <c r="BH185" s="4">
        <f t="shared" si="140"/>
        <v>4.4543429844098002E-2</v>
      </c>
      <c r="BI185" s="4">
        <f t="shared" si="141"/>
        <v>4.4543429844098002E-2</v>
      </c>
      <c r="BJ185" s="4">
        <f t="shared" si="142"/>
        <v>4.4543429844098002E-2</v>
      </c>
      <c r="BK185" s="4">
        <f t="shared" si="143"/>
        <v>4.4543429844098002E-2</v>
      </c>
      <c r="BM185" s="24">
        <f t="shared" si="113"/>
        <v>4.4217871066019716E-2</v>
      </c>
    </row>
    <row r="186" spans="2:65">
      <c r="B186" s="2" t="str">
        <f t="shared" si="144"/>
        <v>TAP: Test Analysis Program</v>
      </c>
      <c r="C186" s="16">
        <f>1/V167</f>
        <v>3</v>
      </c>
      <c r="D186" s="18">
        <f>1/V168</f>
        <v>4</v>
      </c>
      <c r="E186" s="18">
        <f>1/V169</f>
        <v>1</v>
      </c>
      <c r="F186" s="18">
        <f>1/V170</f>
        <v>1</v>
      </c>
      <c r="G186" s="18">
        <f>1/V171</f>
        <v>1</v>
      </c>
      <c r="H186" s="18">
        <f>1/V172</f>
        <v>1</v>
      </c>
      <c r="I186" s="18">
        <f>1/V173</f>
        <v>1</v>
      </c>
      <c r="J186" s="18">
        <f>1/V174</f>
        <v>1</v>
      </c>
      <c r="K186" s="18">
        <f>1/V175</f>
        <v>1</v>
      </c>
      <c r="L186" s="18">
        <f>1/V176</f>
        <v>1</v>
      </c>
      <c r="M186" s="18">
        <f>1/V177</f>
        <v>3</v>
      </c>
      <c r="N186" s="18">
        <f>1/V178</f>
        <v>5</v>
      </c>
      <c r="O186" s="18">
        <f>1/V179</f>
        <v>1</v>
      </c>
      <c r="P186" s="18">
        <f>1/V180</f>
        <v>1</v>
      </c>
      <c r="Q186" s="18">
        <f>1/V181</f>
        <v>1</v>
      </c>
      <c r="R186" s="18">
        <f>1/V182</f>
        <v>6</v>
      </c>
      <c r="S186" s="18">
        <f>1/V183</f>
        <v>4</v>
      </c>
      <c r="T186" s="18">
        <f>1/V184</f>
        <v>4</v>
      </c>
      <c r="U186" s="18">
        <f>1/V185</f>
        <v>1</v>
      </c>
      <c r="V186" s="25">
        <v>1</v>
      </c>
      <c r="W186">
        <v>1</v>
      </c>
      <c r="X186">
        <v>6</v>
      </c>
      <c r="Y186">
        <v>6</v>
      </c>
      <c r="Z186">
        <v>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H186" s="4">
        <f t="shared" si="114"/>
        <v>4.5743329097839902E-2</v>
      </c>
      <c r="AI186" s="4">
        <f t="shared" si="115"/>
        <v>4.4198895027624308E-2</v>
      </c>
      <c r="AJ186" s="4">
        <f t="shared" si="116"/>
        <v>4.4543429844098002E-2</v>
      </c>
      <c r="AK186" s="4">
        <f t="shared" si="117"/>
        <v>4.4543429844098002E-2</v>
      </c>
      <c r="AL186" s="4">
        <f t="shared" si="118"/>
        <v>4.4543429844098002E-2</v>
      </c>
      <c r="AM186" s="4">
        <f t="shared" si="119"/>
        <v>4.4543429844098002E-2</v>
      </c>
      <c r="AN186" s="4">
        <f t="shared" si="120"/>
        <v>4.4543429844098002E-2</v>
      </c>
      <c r="AO186" s="4">
        <f t="shared" si="121"/>
        <v>4.4543429844098002E-2</v>
      </c>
      <c r="AP186" s="4">
        <f t="shared" si="122"/>
        <v>4.4543429844098002E-2</v>
      </c>
      <c r="AQ186" s="4">
        <f t="shared" si="123"/>
        <v>4.4543429844098002E-2</v>
      </c>
      <c r="AR186" s="4">
        <f t="shared" si="124"/>
        <v>4.5743329097839902E-2</v>
      </c>
      <c r="AS186" s="4">
        <f t="shared" si="125"/>
        <v>4.2553191489361701E-2</v>
      </c>
      <c r="AT186" s="4">
        <f t="shared" si="126"/>
        <v>4.4543429844098002E-2</v>
      </c>
      <c r="AU186" s="4">
        <f t="shared" si="127"/>
        <v>4.4543429844098002E-2</v>
      </c>
      <c r="AV186" s="4">
        <f t="shared" si="128"/>
        <v>4.4543429844098002E-2</v>
      </c>
      <c r="AW186" s="4">
        <f t="shared" si="129"/>
        <v>4.1095890410958902E-2</v>
      </c>
      <c r="AX186" s="4">
        <f t="shared" si="130"/>
        <v>4.4198895027624308E-2</v>
      </c>
      <c r="AY186" s="4">
        <f t="shared" si="131"/>
        <v>4.4198895027624308E-2</v>
      </c>
      <c r="AZ186" s="4">
        <f t="shared" si="132"/>
        <v>4.4543429844098002E-2</v>
      </c>
      <c r="BA186" s="4">
        <f t="shared" si="133"/>
        <v>4.4543429844098002E-2</v>
      </c>
      <c r="BB186" s="4">
        <f t="shared" si="134"/>
        <v>4.4543429844098002E-2</v>
      </c>
      <c r="BC186" s="4">
        <f t="shared" si="135"/>
        <v>4.1095890410958902E-2</v>
      </c>
      <c r="BD186" s="4">
        <f t="shared" si="136"/>
        <v>4.1095890410958902E-2</v>
      </c>
      <c r="BE186" s="4">
        <f t="shared" si="137"/>
        <v>4.5743329097839902E-2</v>
      </c>
      <c r="BF186" s="4">
        <f t="shared" si="138"/>
        <v>4.4543429844098002E-2</v>
      </c>
      <c r="BG186" s="4">
        <f t="shared" si="139"/>
        <v>4.4543429844098002E-2</v>
      </c>
      <c r="BH186" s="4">
        <f t="shared" si="140"/>
        <v>4.4543429844098002E-2</v>
      </c>
      <c r="BI186" s="4">
        <f t="shared" si="141"/>
        <v>4.4543429844098002E-2</v>
      </c>
      <c r="BJ186" s="4">
        <f t="shared" si="142"/>
        <v>4.4543429844098002E-2</v>
      </c>
      <c r="BK186" s="4">
        <f t="shared" si="143"/>
        <v>4.4543429844098002E-2</v>
      </c>
      <c r="BM186" s="24">
        <f t="shared" si="113"/>
        <v>4.4217871066019716E-2</v>
      </c>
    </row>
    <row r="187" spans="2:65">
      <c r="B187" s="2" t="str">
        <f t="shared" si="144"/>
        <v>DIF-Pack</v>
      </c>
      <c r="C187" s="16">
        <f>1/W167</f>
        <v>3</v>
      </c>
      <c r="D187" s="18">
        <f>1/W168</f>
        <v>4</v>
      </c>
      <c r="E187" s="18">
        <f>1/W169</f>
        <v>1</v>
      </c>
      <c r="F187" s="18">
        <f>1/W170</f>
        <v>1</v>
      </c>
      <c r="G187" s="18">
        <f>1/W171</f>
        <v>1</v>
      </c>
      <c r="H187" s="18">
        <f>1/W172</f>
        <v>1</v>
      </c>
      <c r="I187" s="18">
        <f>1/W173</f>
        <v>1</v>
      </c>
      <c r="J187" s="18">
        <f>1/W174</f>
        <v>1</v>
      </c>
      <c r="K187" s="18">
        <f>1/W175</f>
        <v>1</v>
      </c>
      <c r="L187" s="18">
        <f>1/W176</f>
        <v>1</v>
      </c>
      <c r="M187" s="18">
        <f>1/W177</f>
        <v>3</v>
      </c>
      <c r="N187" s="18">
        <f>1/W178</f>
        <v>5</v>
      </c>
      <c r="O187" s="18">
        <f>1/W179</f>
        <v>1</v>
      </c>
      <c r="P187" s="18">
        <f>1/W180</f>
        <v>1</v>
      </c>
      <c r="Q187" s="18">
        <f>1/W181</f>
        <v>1</v>
      </c>
      <c r="R187" s="18">
        <f>1/W182</f>
        <v>6</v>
      </c>
      <c r="S187" s="18">
        <f>1/W183</f>
        <v>4</v>
      </c>
      <c r="T187" s="18">
        <f>1/W184</f>
        <v>4</v>
      </c>
      <c r="U187" s="18">
        <f>1/W185</f>
        <v>1</v>
      </c>
      <c r="V187" s="18">
        <f>1/W186</f>
        <v>1</v>
      </c>
      <c r="W187" s="25">
        <v>1</v>
      </c>
      <c r="X187">
        <v>6</v>
      </c>
      <c r="Y187">
        <v>6</v>
      </c>
      <c r="Z187">
        <v>3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H187" s="4">
        <f t="shared" si="114"/>
        <v>4.5743329097839902E-2</v>
      </c>
      <c r="AI187" s="4">
        <f t="shared" si="115"/>
        <v>4.4198895027624308E-2</v>
      </c>
      <c r="AJ187" s="4">
        <f t="shared" si="116"/>
        <v>4.4543429844098002E-2</v>
      </c>
      <c r="AK187" s="4">
        <f t="shared" si="117"/>
        <v>4.4543429844098002E-2</v>
      </c>
      <c r="AL187" s="4">
        <f t="shared" si="118"/>
        <v>4.4543429844098002E-2</v>
      </c>
      <c r="AM187" s="4">
        <f t="shared" si="119"/>
        <v>4.4543429844098002E-2</v>
      </c>
      <c r="AN187" s="4">
        <f t="shared" si="120"/>
        <v>4.4543429844098002E-2</v>
      </c>
      <c r="AO187" s="4">
        <f t="shared" si="121"/>
        <v>4.4543429844098002E-2</v>
      </c>
      <c r="AP187" s="4">
        <f t="shared" si="122"/>
        <v>4.4543429844098002E-2</v>
      </c>
      <c r="AQ187" s="4">
        <f t="shared" si="123"/>
        <v>4.4543429844098002E-2</v>
      </c>
      <c r="AR187" s="4">
        <f t="shared" si="124"/>
        <v>4.5743329097839902E-2</v>
      </c>
      <c r="AS187" s="4">
        <f t="shared" si="125"/>
        <v>4.2553191489361701E-2</v>
      </c>
      <c r="AT187" s="4">
        <f t="shared" si="126"/>
        <v>4.4543429844098002E-2</v>
      </c>
      <c r="AU187" s="4">
        <f t="shared" si="127"/>
        <v>4.4543429844098002E-2</v>
      </c>
      <c r="AV187" s="4">
        <f t="shared" si="128"/>
        <v>4.4543429844098002E-2</v>
      </c>
      <c r="AW187" s="4">
        <f t="shared" si="129"/>
        <v>4.1095890410958902E-2</v>
      </c>
      <c r="AX187" s="4">
        <f t="shared" si="130"/>
        <v>4.4198895027624308E-2</v>
      </c>
      <c r="AY187" s="4">
        <f t="shared" si="131"/>
        <v>4.4198895027624308E-2</v>
      </c>
      <c r="AZ187" s="4">
        <f t="shared" si="132"/>
        <v>4.4543429844098002E-2</v>
      </c>
      <c r="BA187" s="4">
        <f t="shared" si="133"/>
        <v>4.4543429844098002E-2</v>
      </c>
      <c r="BB187" s="4">
        <f t="shared" si="134"/>
        <v>4.4543429844098002E-2</v>
      </c>
      <c r="BC187" s="4">
        <f t="shared" si="135"/>
        <v>4.1095890410958902E-2</v>
      </c>
      <c r="BD187" s="4">
        <f t="shared" si="136"/>
        <v>4.1095890410958902E-2</v>
      </c>
      <c r="BE187" s="4">
        <f t="shared" si="137"/>
        <v>4.5743329097839902E-2</v>
      </c>
      <c r="BF187" s="4">
        <f t="shared" si="138"/>
        <v>4.4543429844098002E-2</v>
      </c>
      <c r="BG187" s="4">
        <f t="shared" si="139"/>
        <v>4.4543429844098002E-2</v>
      </c>
      <c r="BH187" s="4">
        <f t="shared" si="140"/>
        <v>4.4543429844098002E-2</v>
      </c>
      <c r="BI187" s="4">
        <f t="shared" si="141"/>
        <v>4.4543429844098002E-2</v>
      </c>
      <c r="BJ187" s="4">
        <f t="shared" si="142"/>
        <v>4.4543429844098002E-2</v>
      </c>
      <c r="BK187" s="4">
        <f t="shared" si="143"/>
        <v>4.4543429844098002E-2</v>
      </c>
      <c r="BM187" s="24">
        <f t="shared" si="113"/>
        <v>4.4217871066019716E-2</v>
      </c>
    </row>
    <row r="188" spans="2:65">
      <c r="B188" s="2" t="str">
        <f t="shared" si="144"/>
        <v>DIM-Pack</v>
      </c>
      <c r="C188" s="16">
        <f>1/X167</f>
        <v>0.25</v>
      </c>
      <c r="D188" s="18">
        <f>1/X168</f>
        <v>0.33333333333333331</v>
      </c>
      <c r="E188" s="18">
        <f>1/X169</f>
        <v>0.16666666666666666</v>
      </c>
      <c r="F188" s="18">
        <f>1/X170</f>
        <v>0.16666666666666666</v>
      </c>
      <c r="G188" s="18">
        <f>1/X171</f>
        <v>0.16666666666666666</v>
      </c>
      <c r="H188" s="18">
        <f>1/X172</f>
        <v>0.16666666666666666</v>
      </c>
      <c r="I188" s="18">
        <f>1/X173</f>
        <v>0.16666666666666666</v>
      </c>
      <c r="J188" s="18">
        <f>1/X174</f>
        <v>0.16666666666666666</v>
      </c>
      <c r="K188" s="18">
        <f>1/X175</f>
        <v>0.16666666666666666</v>
      </c>
      <c r="L188" s="18">
        <f>1/X176</f>
        <v>0.16666666666666666</v>
      </c>
      <c r="M188" s="18">
        <f>1/X177</f>
        <v>0.25</v>
      </c>
      <c r="N188" s="18">
        <f>1/X178</f>
        <v>0.5</v>
      </c>
      <c r="O188" s="18">
        <f>1/X179</f>
        <v>0.16666666666666666</v>
      </c>
      <c r="P188" s="18">
        <f>1/X180</f>
        <v>0.16666666666666666</v>
      </c>
      <c r="Q188" s="18">
        <f>1/X181</f>
        <v>0.16666666666666666</v>
      </c>
      <c r="R188" s="18">
        <f>1/X182</f>
        <v>1</v>
      </c>
      <c r="S188" s="18">
        <f>1/X183</f>
        <v>0.33333333333333331</v>
      </c>
      <c r="T188" s="18">
        <f>1/X184</f>
        <v>0.33333333333333331</v>
      </c>
      <c r="U188" s="18">
        <f>1/X185</f>
        <v>0.16666666666666666</v>
      </c>
      <c r="V188" s="18">
        <f>1/X186</f>
        <v>0.16666666666666666</v>
      </c>
      <c r="W188" s="18">
        <f>1/X187</f>
        <v>0.16666666666666666</v>
      </c>
      <c r="X188" s="25">
        <v>1</v>
      </c>
      <c r="Y188">
        <v>1</v>
      </c>
      <c r="Z188">
        <v>0.25</v>
      </c>
      <c r="AA188">
        <v>0.16666666666666666</v>
      </c>
      <c r="AB188">
        <v>0.16666666666666666</v>
      </c>
      <c r="AC188">
        <v>0.16666666666666666</v>
      </c>
      <c r="AD188">
        <v>0.16666666666666666</v>
      </c>
      <c r="AE188">
        <v>0.16666666666666666</v>
      </c>
      <c r="AF188">
        <v>0.16666666666666666</v>
      </c>
      <c r="AH188" s="4">
        <f t="shared" si="114"/>
        <v>3.8119440914866584E-3</v>
      </c>
      <c r="AI188" s="4">
        <f t="shared" si="115"/>
        <v>3.6832412523020255E-3</v>
      </c>
      <c r="AJ188" s="4">
        <f t="shared" si="116"/>
        <v>7.423904974016334E-3</v>
      </c>
      <c r="AK188" s="4">
        <f t="shared" si="117"/>
        <v>7.423904974016334E-3</v>
      </c>
      <c r="AL188" s="4">
        <f t="shared" si="118"/>
        <v>7.423904974016334E-3</v>
      </c>
      <c r="AM188" s="4">
        <f t="shared" si="119"/>
        <v>7.423904974016334E-3</v>
      </c>
      <c r="AN188" s="4">
        <f t="shared" si="120"/>
        <v>7.423904974016334E-3</v>
      </c>
      <c r="AO188" s="4">
        <f t="shared" si="121"/>
        <v>7.423904974016334E-3</v>
      </c>
      <c r="AP188" s="4">
        <f t="shared" si="122"/>
        <v>7.423904974016334E-3</v>
      </c>
      <c r="AQ188" s="4">
        <f t="shared" si="123"/>
        <v>7.423904974016334E-3</v>
      </c>
      <c r="AR188" s="4">
        <f t="shared" si="124"/>
        <v>3.8119440914866584E-3</v>
      </c>
      <c r="AS188" s="4">
        <f t="shared" si="125"/>
        <v>4.2553191489361703E-3</v>
      </c>
      <c r="AT188" s="4">
        <f t="shared" si="126"/>
        <v>7.423904974016334E-3</v>
      </c>
      <c r="AU188" s="4">
        <f t="shared" si="127"/>
        <v>7.423904974016334E-3</v>
      </c>
      <c r="AV188" s="4">
        <f t="shared" si="128"/>
        <v>7.423904974016334E-3</v>
      </c>
      <c r="AW188" s="4">
        <f t="shared" si="129"/>
        <v>6.8493150684931503E-3</v>
      </c>
      <c r="AX188" s="4">
        <f t="shared" si="130"/>
        <v>3.6832412523020255E-3</v>
      </c>
      <c r="AY188" s="4">
        <f t="shared" si="131"/>
        <v>3.6832412523020255E-3</v>
      </c>
      <c r="AZ188" s="4">
        <f t="shared" si="132"/>
        <v>7.423904974016334E-3</v>
      </c>
      <c r="BA188" s="4">
        <f t="shared" si="133"/>
        <v>7.423904974016334E-3</v>
      </c>
      <c r="BB188" s="4">
        <f t="shared" si="134"/>
        <v>7.423904974016334E-3</v>
      </c>
      <c r="BC188" s="4">
        <f t="shared" si="135"/>
        <v>6.8493150684931503E-3</v>
      </c>
      <c r="BD188" s="4">
        <f t="shared" si="136"/>
        <v>6.8493150684931503E-3</v>
      </c>
      <c r="BE188" s="4">
        <f t="shared" si="137"/>
        <v>3.8119440914866584E-3</v>
      </c>
      <c r="BF188" s="4">
        <f t="shared" si="138"/>
        <v>7.423904974016334E-3</v>
      </c>
      <c r="BG188" s="4">
        <f t="shared" si="139"/>
        <v>7.423904974016334E-3</v>
      </c>
      <c r="BH188" s="4">
        <f t="shared" si="140"/>
        <v>7.423904974016334E-3</v>
      </c>
      <c r="BI188" s="4">
        <f t="shared" si="141"/>
        <v>7.423904974016334E-3</v>
      </c>
      <c r="BJ188" s="4">
        <f t="shared" si="142"/>
        <v>7.423904974016334E-3</v>
      </c>
      <c r="BK188" s="4">
        <f t="shared" si="143"/>
        <v>7.423904974016334E-3</v>
      </c>
      <c r="BM188" s="24">
        <f t="shared" si="113"/>
        <v>6.5255639955369427E-3</v>
      </c>
    </row>
    <row r="189" spans="2:65">
      <c r="B189" s="2" t="str">
        <f t="shared" si="144"/>
        <v>ResidPlots-2</v>
      </c>
      <c r="C189" s="16">
        <f>1/Y167</f>
        <v>0.25</v>
      </c>
      <c r="D189" s="18">
        <f>1/Y168</f>
        <v>0.33333333333333331</v>
      </c>
      <c r="E189" s="18">
        <f>1/Y169</f>
        <v>0.16666666666666666</v>
      </c>
      <c r="F189" s="18">
        <f>1/Y170</f>
        <v>0.16666666666666666</v>
      </c>
      <c r="G189" s="18">
        <f>1/Y171</f>
        <v>0.16666666666666666</v>
      </c>
      <c r="H189" s="18">
        <f>1/Y172</f>
        <v>0.16666666666666666</v>
      </c>
      <c r="I189" s="18">
        <f>1/Y173</f>
        <v>0.16666666666666666</v>
      </c>
      <c r="J189" s="18">
        <f>1/Y174</f>
        <v>0.16666666666666666</v>
      </c>
      <c r="K189" s="18">
        <f>1/Y175</f>
        <v>0.16666666666666666</v>
      </c>
      <c r="L189" s="18">
        <f>1/Y176</f>
        <v>0.16666666666666666</v>
      </c>
      <c r="M189" s="18">
        <f>1/Y177</f>
        <v>0.25</v>
      </c>
      <c r="N189" s="18">
        <f>1/Y178</f>
        <v>0.5</v>
      </c>
      <c r="O189" s="18">
        <f>1/Y179</f>
        <v>0.16666666666666666</v>
      </c>
      <c r="P189" s="18">
        <f>1/Y180</f>
        <v>0.16666666666666666</v>
      </c>
      <c r="Q189" s="18">
        <f>1/Y181</f>
        <v>0.16666666666666666</v>
      </c>
      <c r="R189" s="18">
        <f>1/Y182</f>
        <v>1</v>
      </c>
      <c r="S189" s="18">
        <f>1/Y183</f>
        <v>0.33333333333333331</v>
      </c>
      <c r="T189" s="18">
        <f>1/Y184</f>
        <v>0.33333333333333331</v>
      </c>
      <c r="U189" s="18">
        <f>1/Y185</f>
        <v>0.16666666666666666</v>
      </c>
      <c r="V189" s="18">
        <f>1/Y186</f>
        <v>0.16666666666666666</v>
      </c>
      <c r="W189" s="18">
        <f>1/Y187</f>
        <v>0.16666666666666666</v>
      </c>
      <c r="X189" s="18">
        <f>1/Y188</f>
        <v>1</v>
      </c>
      <c r="Y189" s="25">
        <v>1</v>
      </c>
      <c r="Z189">
        <v>0.25</v>
      </c>
      <c r="AA189">
        <v>0.16666666666666666</v>
      </c>
      <c r="AB189">
        <v>0.16666666666666666</v>
      </c>
      <c r="AC189">
        <v>0.16666666666666666</v>
      </c>
      <c r="AD189">
        <v>0.16666666666666666</v>
      </c>
      <c r="AE189">
        <v>0.16666666666666666</v>
      </c>
      <c r="AF189">
        <v>0.16666666666666666</v>
      </c>
      <c r="AH189" s="4">
        <f t="shared" si="114"/>
        <v>3.8119440914866584E-3</v>
      </c>
      <c r="AI189" s="4">
        <f t="shared" si="115"/>
        <v>3.6832412523020255E-3</v>
      </c>
      <c r="AJ189" s="4">
        <f t="shared" si="116"/>
        <v>7.423904974016334E-3</v>
      </c>
      <c r="AK189" s="4">
        <f t="shared" si="117"/>
        <v>7.423904974016334E-3</v>
      </c>
      <c r="AL189" s="4">
        <f t="shared" si="118"/>
        <v>7.423904974016334E-3</v>
      </c>
      <c r="AM189" s="4">
        <f t="shared" si="119"/>
        <v>7.423904974016334E-3</v>
      </c>
      <c r="AN189" s="4">
        <f t="shared" si="120"/>
        <v>7.423904974016334E-3</v>
      </c>
      <c r="AO189" s="4">
        <f t="shared" si="121"/>
        <v>7.423904974016334E-3</v>
      </c>
      <c r="AP189" s="4">
        <f t="shared" si="122"/>
        <v>7.423904974016334E-3</v>
      </c>
      <c r="AQ189" s="4">
        <f t="shared" si="123"/>
        <v>7.423904974016334E-3</v>
      </c>
      <c r="AR189" s="4">
        <f t="shared" si="124"/>
        <v>3.8119440914866584E-3</v>
      </c>
      <c r="AS189" s="4">
        <f t="shared" si="125"/>
        <v>4.2553191489361703E-3</v>
      </c>
      <c r="AT189" s="4">
        <f t="shared" si="126"/>
        <v>7.423904974016334E-3</v>
      </c>
      <c r="AU189" s="4">
        <f t="shared" si="127"/>
        <v>7.423904974016334E-3</v>
      </c>
      <c r="AV189" s="4">
        <f t="shared" si="128"/>
        <v>7.423904974016334E-3</v>
      </c>
      <c r="AW189" s="4">
        <f t="shared" si="129"/>
        <v>6.8493150684931503E-3</v>
      </c>
      <c r="AX189" s="4">
        <f t="shared" si="130"/>
        <v>3.6832412523020255E-3</v>
      </c>
      <c r="AY189" s="4">
        <f t="shared" si="131"/>
        <v>3.6832412523020255E-3</v>
      </c>
      <c r="AZ189" s="4">
        <f t="shared" si="132"/>
        <v>7.423904974016334E-3</v>
      </c>
      <c r="BA189" s="4">
        <f t="shared" si="133"/>
        <v>7.423904974016334E-3</v>
      </c>
      <c r="BB189" s="4">
        <f t="shared" si="134"/>
        <v>7.423904974016334E-3</v>
      </c>
      <c r="BC189" s="4">
        <f t="shared" si="135"/>
        <v>6.8493150684931503E-3</v>
      </c>
      <c r="BD189" s="4">
        <f t="shared" si="136"/>
        <v>6.8493150684931503E-3</v>
      </c>
      <c r="BE189" s="4">
        <f t="shared" si="137"/>
        <v>3.8119440914866584E-3</v>
      </c>
      <c r="BF189" s="4">
        <f t="shared" si="138"/>
        <v>7.423904974016334E-3</v>
      </c>
      <c r="BG189" s="4">
        <f t="shared" si="139"/>
        <v>7.423904974016334E-3</v>
      </c>
      <c r="BH189" s="4">
        <f t="shared" si="140"/>
        <v>7.423904974016334E-3</v>
      </c>
      <c r="BI189" s="4">
        <f t="shared" si="141"/>
        <v>7.423904974016334E-3</v>
      </c>
      <c r="BJ189" s="4">
        <f t="shared" si="142"/>
        <v>7.423904974016334E-3</v>
      </c>
      <c r="BK189" s="4">
        <f t="shared" si="143"/>
        <v>7.423904974016334E-3</v>
      </c>
      <c r="BM189" s="24">
        <f t="shared" si="113"/>
        <v>6.5255639955369427E-3</v>
      </c>
    </row>
    <row r="190" spans="2:65">
      <c r="B190" s="2" t="str">
        <f t="shared" si="144"/>
        <v>WinGen3</v>
      </c>
      <c r="C190" s="16">
        <f>1/Z167</f>
        <v>1</v>
      </c>
      <c r="D190" s="18">
        <f>1/Z168</f>
        <v>2</v>
      </c>
      <c r="E190" s="18">
        <f>1/Z169</f>
        <v>0.33333333333333331</v>
      </c>
      <c r="F190" s="18">
        <f>1/Z170</f>
        <v>0.33333333333333331</v>
      </c>
      <c r="G190" s="18">
        <f>1/Z171</f>
        <v>0.33333333333333331</v>
      </c>
      <c r="H190" s="18">
        <f>1/Z172</f>
        <v>0.33333333333333331</v>
      </c>
      <c r="I190" s="18">
        <f>1/Z173</f>
        <v>0.33333333333333331</v>
      </c>
      <c r="J190" s="18">
        <f>1/Z174</f>
        <v>0.33333333333333331</v>
      </c>
      <c r="K190" s="18">
        <f>1/Z175</f>
        <v>0.33333333333333331</v>
      </c>
      <c r="L190" s="18">
        <f>1/Z176</f>
        <v>0.33333333333333331</v>
      </c>
      <c r="M190" s="18">
        <f>1/Z177</f>
        <v>1</v>
      </c>
      <c r="N190" s="18">
        <f>1/Z178</f>
        <v>3</v>
      </c>
      <c r="O190" s="18">
        <f>1/Z179</f>
        <v>0.33333333333333331</v>
      </c>
      <c r="P190" s="18">
        <f>1/Z180</f>
        <v>0.33333333333333331</v>
      </c>
      <c r="Q190" s="18">
        <f>1/Z181</f>
        <v>0.33333333333333331</v>
      </c>
      <c r="R190" s="18">
        <f>1/Z182</f>
        <v>4</v>
      </c>
      <c r="S190" s="18">
        <f>1/Z183</f>
        <v>2</v>
      </c>
      <c r="T190" s="18">
        <f>1/Z184</f>
        <v>2</v>
      </c>
      <c r="U190" s="18">
        <f>1/Z185</f>
        <v>0.33333333333333331</v>
      </c>
      <c r="V190" s="18">
        <f>1/Z186</f>
        <v>0.33333333333333331</v>
      </c>
      <c r="W190" s="18">
        <f>1/Z187</f>
        <v>0.33333333333333331</v>
      </c>
      <c r="X190" s="18">
        <f>1/Z188</f>
        <v>4</v>
      </c>
      <c r="Y190" s="18">
        <f>1/Z189</f>
        <v>4</v>
      </c>
      <c r="Z190" s="25">
        <v>1</v>
      </c>
      <c r="AA190">
        <v>0.33333333333333331</v>
      </c>
      <c r="AB190">
        <v>0.33333333333333331</v>
      </c>
      <c r="AC190">
        <v>0.33333333333333331</v>
      </c>
      <c r="AD190">
        <v>0.33333333333333331</v>
      </c>
      <c r="AE190">
        <v>0.33333333333333331</v>
      </c>
      <c r="AF190">
        <v>0.33333333333333331</v>
      </c>
      <c r="AH190" s="4">
        <f t="shared" si="114"/>
        <v>1.5247776365946633E-2</v>
      </c>
      <c r="AI190" s="4">
        <f t="shared" si="115"/>
        <v>2.2099447513812154E-2</v>
      </c>
      <c r="AJ190" s="4">
        <f t="shared" si="116"/>
        <v>1.4847809948032668E-2</v>
      </c>
      <c r="AK190" s="4">
        <f t="shared" si="117"/>
        <v>1.4847809948032668E-2</v>
      </c>
      <c r="AL190" s="4">
        <f t="shared" si="118"/>
        <v>1.4847809948032668E-2</v>
      </c>
      <c r="AM190" s="4">
        <f t="shared" si="119"/>
        <v>1.4847809948032668E-2</v>
      </c>
      <c r="AN190" s="4">
        <f t="shared" si="120"/>
        <v>1.4847809948032668E-2</v>
      </c>
      <c r="AO190" s="4">
        <f t="shared" si="121"/>
        <v>1.4847809948032668E-2</v>
      </c>
      <c r="AP190" s="4">
        <f t="shared" si="122"/>
        <v>1.4847809948032668E-2</v>
      </c>
      <c r="AQ190" s="4">
        <f t="shared" si="123"/>
        <v>1.4847809948032668E-2</v>
      </c>
      <c r="AR190" s="4">
        <f t="shared" si="124"/>
        <v>1.5247776365946633E-2</v>
      </c>
      <c r="AS190" s="4">
        <f t="shared" si="125"/>
        <v>2.553191489361702E-2</v>
      </c>
      <c r="AT190" s="4">
        <f t="shared" si="126"/>
        <v>1.4847809948032668E-2</v>
      </c>
      <c r="AU190" s="4">
        <f t="shared" si="127"/>
        <v>1.4847809948032668E-2</v>
      </c>
      <c r="AV190" s="4">
        <f t="shared" si="128"/>
        <v>1.4847809948032668E-2</v>
      </c>
      <c r="AW190" s="4">
        <f t="shared" si="129"/>
        <v>2.7397260273972601E-2</v>
      </c>
      <c r="AX190" s="4">
        <f t="shared" si="130"/>
        <v>2.2099447513812154E-2</v>
      </c>
      <c r="AY190" s="4">
        <f t="shared" si="131"/>
        <v>2.2099447513812154E-2</v>
      </c>
      <c r="AZ190" s="4">
        <f t="shared" si="132"/>
        <v>1.4847809948032668E-2</v>
      </c>
      <c r="BA190" s="4">
        <f t="shared" si="133"/>
        <v>1.4847809948032668E-2</v>
      </c>
      <c r="BB190" s="4">
        <f t="shared" si="134"/>
        <v>1.4847809948032668E-2</v>
      </c>
      <c r="BC190" s="4">
        <f t="shared" si="135"/>
        <v>2.7397260273972601E-2</v>
      </c>
      <c r="BD190" s="4">
        <f t="shared" si="136"/>
        <v>2.7397260273972601E-2</v>
      </c>
      <c r="BE190" s="4">
        <f t="shared" si="137"/>
        <v>1.5247776365946633E-2</v>
      </c>
      <c r="BF190" s="4">
        <f t="shared" si="138"/>
        <v>1.4847809948032668E-2</v>
      </c>
      <c r="BG190" s="4">
        <f t="shared" si="139"/>
        <v>1.4847809948032668E-2</v>
      </c>
      <c r="BH190" s="4">
        <f t="shared" si="140"/>
        <v>1.4847809948032668E-2</v>
      </c>
      <c r="BI190" s="4">
        <f t="shared" si="141"/>
        <v>1.4847809948032668E-2</v>
      </c>
      <c r="BJ190" s="4">
        <f t="shared" si="142"/>
        <v>1.4847809948032668E-2</v>
      </c>
      <c r="BK190" s="4">
        <f t="shared" si="143"/>
        <v>1.4847809948032668E-2</v>
      </c>
      <c r="BM190" s="24">
        <f t="shared" si="113"/>
        <v>1.722405221051548E-2</v>
      </c>
    </row>
    <row r="191" spans="2:65">
      <c r="B191" s="2" t="str">
        <f t="shared" si="144"/>
        <v>IRTEQ</v>
      </c>
      <c r="C191" s="16">
        <f>1/AA167</f>
        <v>3</v>
      </c>
      <c r="D191" s="18">
        <f>1/AA168</f>
        <v>4</v>
      </c>
      <c r="E191" s="18">
        <f>1/AA169</f>
        <v>1</v>
      </c>
      <c r="F191" s="18">
        <f>1/AA170</f>
        <v>1</v>
      </c>
      <c r="G191" s="18">
        <f>1/AA171</f>
        <v>1</v>
      </c>
      <c r="H191" s="18">
        <f>1/AA172</f>
        <v>1</v>
      </c>
      <c r="I191" s="18">
        <f>1/AA173</f>
        <v>1</v>
      </c>
      <c r="J191" s="18">
        <f>1/AA174</f>
        <v>1</v>
      </c>
      <c r="K191" s="18">
        <f>1/AA175</f>
        <v>1</v>
      </c>
      <c r="L191" s="18">
        <f>1/AA176</f>
        <v>1</v>
      </c>
      <c r="M191" s="18">
        <f>1/AA177</f>
        <v>3</v>
      </c>
      <c r="N191" s="18">
        <f>1/AA178</f>
        <v>5</v>
      </c>
      <c r="O191" s="18">
        <f>1/AA179</f>
        <v>1</v>
      </c>
      <c r="P191" s="18">
        <f>1/AA180</f>
        <v>1</v>
      </c>
      <c r="Q191" s="18">
        <f>1/AA181</f>
        <v>1</v>
      </c>
      <c r="R191" s="18">
        <f>1/AA182</f>
        <v>6</v>
      </c>
      <c r="S191" s="18">
        <f>1/AA183</f>
        <v>4</v>
      </c>
      <c r="T191" s="18">
        <f>1/AA184</f>
        <v>4</v>
      </c>
      <c r="U191" s="18">
        <f>1/AA185</f>
        <v>1</v>
      </c>
      <c r="V191" s="18">
        <f>1/AA186</f>
        <v>1</v>
      </c>
      <c r="W191" s="18">
        <f>1/AA187</f>
        <v>1</v>
      </c>
      <c r="X191" s="18">
        <f>1/AA188</f>
        <v>6</v>
      </c>
      <c r="Y191" s="18">
        <f>1/AA189</f>
        <v>6</v>
      </c>
      <c r="Z191" s="18">
        <f>1/AA190</f>
        <v>3</v>
      </c>
      <c r="AA191" s="25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H191" s="4">
        <f t="shared" si="114"/>
        <v>4.5743329097839902E-2</v>
      </c>
      <c r="AI191" s="4">
        <f t="shared" si="115"/>
        <v>4.4198895027624308E-2</v>
      </c>
      <c r="AJ191" s="4">
        <f t="shared" si="116"/>
        <v>4.4543429844098002E-2</v>
      </c>
      <c r="AK191" s="4">
        <f t="shared" si="117"/>
        <v>4.4543429844098002E-2</v>
      </c>
      <c r="AL191" s="4">
        <f t="shared" si="118"/>
        <v>4.4543429844098002E-2</v>
      </c>
      <c r="AM191" s="4">
        <f t="shared" si="119"/>
        <v>4.4543429844098002E-2</v>
      </c>
      <c r="AN191" s="4">
        <f t="shared" si="120"/>
        <v>4.4543429844098002E-2</v>
      </c>
      <c r="AO191" s="4">
        <f t="shared" si="121"/>
        <v>4.4543429844098002E-2</v>
      </c>
      <c r="AP191" s="4">
        <f t="shared" si="122"/>
        <v>4.4543429844098002E-2</v>
      </c>
      <c r="AQ191" s="4">
        <f t="shared" si="123"/>
        <v>4.4543429844098002E-2</v>
      </c>
      <c r="AR191" s="4">
        <f t="shared" si="124"/>
        <v>4.5743329097839902E-2</v>
      </c>
      <c r="AS191" s="4">
        <f t="shared" si="125"/>
        <v>4.2553191489361701E-2</v>
      </c>
      <c r="AT191" s="4">
        <f t="shared" si="126"/>
        <v>4.4543429844098002E-2</v>
      </c>
      <c r="AU191" s="4">
        <f t="shared" si="127"/>
        <v>4.4543429844098002E-2</v>
      </c>
      <c r="AV191" s="4">
        <f t="shared" si="128"/>
        <v>4.4543429844098002E-2</v>
      </c>
      <c r="AW191" s="4">
        <f t="shared" si="129"/>
        <v>4.1095890410958902E-2</v>
      </c>
      <c r="AX191" s="4">
        <f t="shared" si="130"/>
        <v>4.4198895027624308E-2</v>
      </c>
      <c r="AY191" s="4">
        <f t="shared" si="131"/>
        <v>4.4198895027624308E-2</v>
      </c>
      <c r="AZ191" s="4">
        <f t="shared" si="132"/>
        <v>4.4543429844098002E-2</v>
      </c>
      <c r="BA191" s="4">
        <f t="shared" si="133"/>
        <v>4.4543429844098002E-2</v>
      </c>
      <c r="BB191" s="4">
        <f t="shared" si="134"/>
        <v>4.4543429844098002E-2</v>
      </c>
      <c r="BC191" s="4">
        <f t="shared" si="135"/>
        <v>4.1095890410958902E-2</v>
      </c>
      <c r="BD191" s="4">
        <f t="shared" si="136"/>
        <v>4.1095890410958902E-2</v>
      </c>
      <c r="BE191" s="4">
        <f t="shared" si="137"/>
        <v>4.5743329097839902E-2</v>
      </c>
      <c r="BF191" s="4">
        <f t="shared" si="138"/>
        <v>4.4543429844098002E-2</v>
      </c>
      <c r="BG191" s="4">
        <f t="shared" si="139"/>
        <v>4.4543429844098002E-2</v>
      </c>
      <c r="BH191" s="4">
        <f t="shared" si="140"/>
        <v>4.4543429844098002E-2</v>
      </c>
      <c r="BI191" s="4">
        <f t="shared" si="141"/>
        <v>4.4543429844098002E-2</v>
      </c>
      <c r="BJ191" s="4">
        <f t="shared" si="142"/>
        <v>4.4543429844098002E-2</v>
      </c>
      <c r="BK191" s="4">
        <f t="shared" si="143"/>
        <v>4.4543429844098002E-2</v>
      </c>
      <c r="BM191" s="24">
        <f t="shared" si="113"/>
        <v>4.4217871066019716E-2</v>
      </c>
    </row>
    <row r="192" spans="2:65">
      <c r="B192" s="2" t="str">
        <f t="shared" si="144"/>
        <v>PARAM</v>
      </c>
      <c r="C192" s="16">
        <f>1/AB167</f>
        <v>3</v>
      </c>
      <c r="D192" s="18">
        <f>1/AB168</f>
        <v>4</v>
      </c>
      <c r="E192" s="18">
        <f>1/AB169</f>
        <v>1</v>
      </c>
      <c r="F192" s="18">
        <f>1/AB170</f>
        <v>1</v>
      </c>
      <c r="G192" s="18">
        <f>1/AB171</f>
        <v>1</v>
      </c>
      <c r="H192" s="18">
        <f>1/AB172</f>
        <v>1</v>
      </c>
      <c r="I192" s="18">
        <f>1/AB173</f>
        <v>1</v>
      </c>
      <c r="J192" s="18">
        <f>1/AB174</f>
        <v>1</v>
      </c>
      <c r="K192" s="18">
        <f>1/AB175</f>
        <v>1</v>
      </c>
      <c r="L192" s="18">
        <f>1/AB176</f>
        <v>1</v>
      </c>
      <c r="M192" s="18">
        <f>1/AB177</f>
        <v>3</v>
      </c>
      <c r="N192" s="18">
        <f>1/AB178</f>
        <v>5</v>
      </c>
      <c r="O192" s="18">
        <f>1/AB179</f>
        <v>1</v>
      </c>
      <c r="P192" s="18">
        <f>1/AB180</f>
        <v>1</v>
      </c>
      <c r="Q192" s="18">
        <f>1/AB181</f>
        <v>1</v>
      </c>
      <c r="R192" s="18">
        <f>1/AB182</f>
        <v>6</v>
      </c>
      <c r="S192" s="18">
        <f>1/AB183</f>
        <v>4</v>
      </c>
      <c r="T192" s="18">
        <f>1/AB184</f>
        <v>4</v>
      </c>
      <c r="U192" s="18">
        <f>1/AB185</f>
        <v>1</v>
      </c>
      <c r="V192" s="18">
        <f>1/AB186</f>
        <v>1</v>
      </c>
      <c r="W192" s="18">
        <f>1/AB187</f>
        <v>1</v>
      </c>
      <c r="X192" s="18">
        <f>1/AB188</f>
        <v>6</v>
      </c>
      <c r="Y192" s="18">
        <f>1/AB189</f>
        <v>6</v>
      </c>
      <c r="Z192" s="18">
        <f>1/AB190</f>
        <v>3</v>
      </c>
      <c r="AA192" s="18">
        <f>1/AB191</f>
        <v>1</v>
      </c>
      <c r="AB192" s="25">
        <v>1</v>
      </c>
      <c r="AC192">
        <v>1</v>
      </c>
      <c r="AD192">
        <v>1</v>
      </c>
      <c r="AE192">
        <v>1</v>
      </c>
      <c r="AF192">
        <v>1</v>
      </c>
      <c r="AH192" s="4">
        <f t="shared" si="114"/>
        <v>4.5743329097839902E-2</v>
      </c>
      <c r="AI192" s="4">
        <f t="shared" si="115"/>
        <v>4.4198895027624308E-2</v>
      </c>
      <c r="AJ192" s="4">
        <f t="shared" si="116"/>
        <v>4.4543429844098002E-2</v>
      </c>
      <c r="AK192" s="4">
        <f t="shared" si="117"/>
        <v>4.4543429844098002E-2</v>
      </c>
      <c r="AL192" s="4">
        <f t="shared" si="118"/>
        <v>4.4543429844098002E-2</v>
      </c>
      <c r="AM192" s="4">
        <f t="shared" si="119"/>
        <v>4.4543429844098002E-2</v>
      </c>
      <c r="AN192" s="4">
        <f t="shared" si="120"/>
        <v>4.4543429844098002E-2</v>
      </c>
      <c r="AO192" s="4">
        <f t="shared" si="121"/>
        <v>4.4543429844098002E-2</v>
      </c>
      <c r="AP192" s="4">
        <f t="shared" si="122"/>
        <v>4.4543429844098002E-2</v>
      </c>
      <c r="AQ192" s="4">
        <f t="shared" si="123"/>
        <v>4.4543429844098002E-2</v>
      </c>
      <c r="AR192" s="4">
        <f t="shared" si="124"/>
        <v>4.5743329097839902E-2</v>
      </c>
      <c r="AS192" s="4">
        <f t="shared" si="125"/>
        <v>4.2553191489361701E-2</v>
      </c>
      <c r="AT192" s="4">
        <f t="shared" si="126"/>
        <v>4.4543429844098002E-2</v>
      </c>
      <c r="AU192" s="4">
        <f t="shared" si="127"/>
        <v>4.4543429844098002E-2</v>
      </c>
      <c r="AV192" s="4">
        <f t="shared" si="128"/>
        <v>4.4543429844098002E-2</v>
      </c>
      <c r="AW192" s="4">
        <f t="shared" si="129"/>
        <v>4.1095890410958902E-2</v>
      </c>
      <c r="AX192" s="4">
        <f t="shared" si="130"/>
        <v>4.4198895027624308E-2</v>
      </c>
      <c r="AY192" s="4">
        <f t="shared" si="131"/>
        <v>4.4198895027624308E-2</v>
      </c>
      <c r="AZ192" s="4">
        <f t="shared" si="132"/>
        <v>4.4543429844098002E-2</v>
      </c>
      <c r="BA192" s="4">
        <f t="shared" si="133"/>
        <v>4.4543429844098002E-2</v>
      </c>
      <c r="BB192" s="4">
        <f t="shared" si="134"/>
        <v>4.4543429844098002E-2</v>
      </c>
      <c r="BC192" s="4">
        <f t="shared" si="135"/>
        <v>4.1095890410958902E-2</v>
      </c>
      <c r="BD192" s="4">
        <f t="shared" si="136"/>
        <v>4.1095890410958902E-2</v>
      </c>
      <c r="BE192" s="4">
        <f t="shared" si="137"/>
        <v>4.5743329097839902E-2</v>
      </c>
      <c r="BF192" s="4">
        <f t="shared" si="138"/>
        <v>4.4543429844098002E-2</v>
      </c>
      <c r="BG192" s="4">
        <f t="shared" si="139"/>
        <v>4.4543429844098002E-2</v>
      </c>
      <c r="BH192" s="4">
        <f t="shared" si="140"/>
        <v>4.4543429844098002E-2</v>
      </c>
      <c r="BI192" s="4">
        <f t="shared" si="141"/>
        <v>4.4543429844098002E-2</v>
      </c>
      <c r="BJ192" s="4">
        <f t="shared" si="142"/>
        <v>4.4543429844098002E-2</v>
      </c>
      <c r="BK192" s="4">
        <f t="shared" si="143"/>
        <v>4.4543429844098002E-2</v>
      </c>
      <c r="BM192" s="24">
        <f t="shared" si="113"/>
        <v>4.4217871066019716E-2</v>
      </c>
    </row>
    <row r="193" spans="2:65">
      <c r="B193" s="2" t="str">
        <f t="shared" si="144"/>
        <v>IATA</v>
      </c>
      <c r="C193" s="16">
        <f>1/AC167</f>
        <v>3</v>
      </c>
      <c r="D193" s="18">
        <f>1/AC168</f>
        <v>4</v>
      </c>
      <c r="E193" s="18">
        <f>1/AC169</f>
        <v>1</v>
      </c>
      <c r="F193" s="18">
        <f>1/AC170</f>
        <v>1</v>
      </c>
      <c r="G193" s="18">
        <f>1/AC171</f>
        <v>1</v>
      </c>
      <c r="H193" s="18">
        <f>1/AC172</f>
        <v>1</v>
      </c>
      <c r="I193" s="18">
        <f>1/AC173</f>
        <v>1</v>
      </c>
      <c r="J193" s="18">
        <f>1/AC174</f>
        <v>1</v>
      </c>
      <c r="K193" s="18">
        <f>1/AC175</f>
        <v>1</v>
      </c>
      <c r="L193" s="18">
        <f>1/AC176</f>
        <v>1</v>
      </c>
      <c r="M193" s="18">
        <f>1/AC177</f>
        <v>3</v>
      </c>
      <c r="N193" s="18">
        <f>1/AC178</f>
        <v>5</v>
      </c>
      <c r="O193" s="18">
        <f>1/AC179</f>
        <v>1</v>
      </c>
      <c r="P193" s="18">
        <f>1/AC180</f>
        <v>1</v>
      </c>
      <c r="Q193" s="18">
        <f>1/AC181</f>
        <v>1</v>
      </c>
      <c r="R193" s="18">
        <f>1/AC182</f>
        <v>6</v>
      </c>
      <c r="S193" s="18">
        <f>1/AC183</f>
        <v>4</v>
      </c>
      <c r="T193" s="18">
        <f>1/AC184</f>
        <v>4</v>
      </c>
      <c r="U193" s="18">
        <f>1/AC185</f>
        <v>1</v>
      </c>
      <c r="V193" s="18">
        <f>1/AC186</f>
        <v>1</v>
      </c>
      <c r="W193" s="18">
        <f>1/AC187</f>
        <v>1</v>
      </c>
      <c r="X193" s="18">
        <f>1/AC188</f>
        <v>6</v>
      </c>
      <c r="Y193" s="18">
        <f>1/AC189</f>
        <v>6</v>
      </c>
      <c r="Z193" s="18">
        <f>1/AC190</f>
        <v>3</v>
      </c>
      <c r="AA193" s="18">
        <f>1/AC191</f>
        <v>1</v>
      </c>
      <c r="AB193" s="18">
        <f>1/AC192</f>
        <v>1</v>
      </c>
      <c r="AC193" s="25">
        <v>1</v>
      </c>
      <c r="AD193">
        <v>1</v>
      </c>
      <c r="AE193">
        <v>1</v>
      </c>
      <c r="AF193">
        <v>1</v>
      </c>
      <c r="AH193" s="4">
        <f t="shared" si="114"/>
        <v>4.5743329097839902E-2</v>
      </c>
      <c r="AI193" s="4">
        <f t="shared" si="115"/>
        <v>4.4198895027624308E-2</v>
      </c>
      <c r="AJ193" s="4">
        <f t="shared" si="116"/>
        <v>4.4543429844098002E-2</v>
      </c>
      <c r="AK193" s="4">
        <f t="shared" si="117"/>
        <v>4.4543429844098002E-2</v>
      </c>
      <c r="AL193" s="4">
        <f t="shared" si="118"/>
        <v>4.4543429844098002E-2</v>
      </c>
      <c r="AM193" s="4">
        <f t="shared" si="119"/>
        <v>4.4543429844098002E-2</v>
      </c>
      <c r="AN193" s="4">
        <f t="shared" si="120"/>
        <v>4.4543429844098002E-2</v>
      </c>
      <c r="AO193" s="4">
        <f t="shared" si="121"/>
        <v>4.4543429844098002E-2</v>
      </c>
      <c r="AP193" s="4">
        <f t="shared" si="122"/>
        <v>4.4543429844098002E-2</v>
      </c>
      <c r="AQ193" s="4">
        <f t="shared" si="123"/>
        <v>4.4543429844098002E-2</v>
      </c>
      <c r="AR193" s="4">
        <f t="shared" si="124"/>
        <v>4.5743329097839902E-2</v>
      </c>
      <c r="AS193" s="4">
        <f t="shared" si="125"/>
        <v>4.2553191489361701E-2</v>
      </c>
      <c r="AT193" s="4">
        <f t="shared" si="126"/>
        <v>4.4543429844098002E-2</v>
      </c>
      <c r="AU193" s="4">
        <f t="shared" si="127"/>
        <v>4.4543429844098002E-2</v>
      </c>
      <c r="AV193" s="4">
        <f t="shared" si="128"/>
        <v>4.4543429844098002E-2</v>
      </c>
      <c r="AW193" s="4">
        <f t="shared" si="129"/>
        <v>4.1095890410958902E-2</v>
      </c>
      <c r="AX193" s="4">
        <f t="shared" si="130"/>
        <v>4.4198895027624308E-2</v>
      </c>
      <c r="AY193" s="4">
        <f t="shared" si="131"/>
        <v>4.4198895027624308E-2</v>
      </c>
      <c r="AZ193" s="4">
        <f t="shared" si="132"/>
        <v>4.4543429844098002E-2</v>
      </c>
      <c r="BA193" s="4">
        <f t="shared" si="133"/>
        <v>4.4543429844098002E-2</v>
      </c>
      <c r="BB193" s="4">
        <f t="shared" si="134"/>
        <v>4.4543429844098002E-2</v>
      </c>
      <c r="BC193" s="4">
        <f t="shared" si="135"/>
        <v>4.1095890410958902E-2</v>
      </c>
      <c r="BD193" s="4">
        <f t="shared" si="136"/>
        <v>4.1095890410958902E-2</v>
      </c>
      <c r="BE193" s="4">
        <f t="shared" si="137"/>
        <v>4.5743329097839902E-2</v>
      </c>
      <c r="BF193" s="4">
        <f t="shared" si="138"/>
        <v>4.4543429844098002E-2</v>
      </c>
      <c r="BG193" s="4">
        <f t="shared" si="139"/>
        <v>4.4543429844098002E-2</v>
      </c>
      <c r="BH193" s="4">
        <f t="shared" si="140"/>
        <v>4.4543429844098002E-2</v>
      </c>
      <c r="BI193" s="4">
        <f t="shared" si="141"/>
        <v>4.4543429844098002E-2</v>
      </c>
      <c r="BJ193" s="4">
        <f t="shared" si="142"/>
        <v>4.4543429844098002E-2</v>
      </c>
      <c r="BK193" s="4">
        <f t="shared" si="143"/>
        <v>4.4543429844098002E-2</v>
      </c>
      <c r="BM193" s="24">
        <f t="shared" si="113"/>
        <v>4.4217871066019716E-2</v>
      </c>
    </row>
    <row r="194" spans="2:65">
      <c r="B194" s="2" t="str">
        <f t="shared" si="144"/>
        <v>MINISTEP</v>
      </c>
      <c r="C194" s="16">
        <f>1/AD167</f>
        <v>3</v>
      </c>
      <c r="D194" s="18">
        <f>1/AD168</f>
        <v>4</v>
      </c>
      <c r="E194" s="18">
        <f>1/AD169</f>
        <v>1</v>
      </c>
      <c r="F194" s="18">
        <f>1/AD170</f>
        <v>1</v>
      </c>
      <c r="G194" s="18">
        <f>1/AD171</f>
        <v>1</v>
      </c>
      <c r="H194" s="18">
        <f>1/AD172</f>
        <v>1</v>
      </c>
      <c r="I194" s="18">
        <f>1/AD173</f>
        <v>1</v>
      </c>
      <c r="J194" s="18">
        <f>1/AD174</f>
        <v>1</v>
      </c>
      <c r="K194" s="18">
        <f>1/AD175</f>
        <v>1</v>
      </c>
      <c r="L194" s="18">
        <f>1/AD176</f>
        <v>1</v>
      </c>
      <c r="M194" s="18">
        <f>1/AD177</f>
        <v>3</v>
      </c>
      <c r="N194" s="18">
        <f>1/AD178</f>
        <v>5</v>
      </c>
      <c r="O194" s="18">
        <f>1/AD179</f>
        <v>1</v>
      </c>
      <c r="P194" s="18">
        <f>1/AD180</f>
        <v>1</v>
      </c>
      <c r="Q194" s="18">
        <f>1/AD181</f>
        <v>1</v>
      </c>
      <c r="R194" s="18">
        <f>1/AD182</f>
        <v>6</v>
      </c>
      <c r="S194" s="18">
        <f>1/AD183</f>
        <v>4</v>
      </c>
      <c r="T194" s="18">
        <f>1/AD184</f>
        <v>4</v>
      </c>
      <c r="U194" s="18">
        <f>1/AD185</f>
        <v>1</v>
      </c>
      <c r="V194" s="18">
        <f>1/AD186</f>
        <v>1</v>
      </c>
      <c r="W194" s="18">
        <f>1/AD187</f>
        <v>1</v>
      </c>
      <c r="X194" s="18">
        <f>1/AD188</f>
        <v>6</v>
      </c>
      <c r="Y194" s="18">
        <f>1/AD189</f>
        <v>6</v>
      </c>
      <c r="Z194" s="18">
        <f>1/AD190</f>
        <v>3</v>
      </c>
      <c r="AA194" s="18">
        <f>1/AD191</f>
        <v>1</v>
      </c>
      <c r="AB194" s="18">
        <f>1/AD192</f>
        <v>1</v>
      </c>
      <c r="AC194" s="18">
        <f>1/AD193</f>
        <v>1</v>
      </c>
      <c r="AD194" s="25">
        <v>1</v>
      </c>
      <c r="AE194">
        <v>1</v>
      </c>
      <c r="AF194">
        <v>1</v>
      </c>
      <c r="AH194" s="4">
        <f t="shared" si="114"/>
        <v>4.5743329097839902E-2</v>
      </c>
      <c r="AI194" s="4">
        <f t="shared" si="115"/>
        <v>4.4198895027624308E-2</v>
      </c>
      <c r="AJ194" s="4">
        <f t="shared" si="116"/>
        <v>4.4543429844098002E-2</v>
      </c>
      <c r="AK194" s="4">
        <f t="shared" si="117"/>
        <v>4.4543429844098002E-2</v>
      </c>
      <c r="AL194" s="4">
        <f t="shared" si="118"/>
        <v>4.4543429844098002E-2</v>
      </c>
      <c r="AM194" s="4">
        <f t="shared" si="119"/>
        <v>4.4543429844098002E-2</v>
      </c>
      <c r="AN194" s="4">
        <f t="shared" si="120"/>
        <v>4.4543429844098002E-2</v>
      </c>
      <c r="AO194" s="4">
        <f t="shared" si="121"/>
        <v>4.4543429844098002E-2</v>
      </c>
      <c r="AP194" s="4">
        <f t="shared" si="122"/>
        <v>4.4543429844098002E-2</v>
      </c>
      <c r="AQ194" s="4">
        <f t="shared" si="123"/>
        <v>4.4543429844098002E-2</v>
      </c>
      <c r="AR194" s="4">
        <f t="shared" si="124"/>
        <v>4.5743329097839902E-2</v>
      </c>
      <c r="AS194" s="4">
        <f t="shared" si="125"/>
        <v>4.2553191489361701E-2</v>
      </c>
      <c r="AT194" s="4">
        <f t="shared" si="126"/>
        <v>4.4543429844098002E-2</v>
      </c>
      <c r="AU194" s="4">
        <f t="shared" si="127"/>
        <v>4.4543429844098002E-2</v>
      </c>
      <c r="AV194" s="4">
        <f t="shared" si="128"/>
        <v>4.4543429844098002E-2</v>
      </c>
      <c r="AW194" s="4">
        <f t="shared" si="129"/>
        <v>4.1095890410958902E-2</v>
      </c>
      <c r="AX194" s="4">
        <f t="shared" si="130"/>
        <v>4.4198895027624308E-2</v>
      </c>
      <c r="AY194" s="4">
        <f t="shared" si="131"/>
        <v>4.4198895027624308E-2</v>
      </c>
      <c r="AZ194" s="4">
        <f t="shared" si="132"/>
        <v>4.4543429844098002E-2</v>
      </c>
      <c r="BA194" s="4">
        <f t="shared" si="133"/>
        <v>4.4543429844098002E-2</v>
      </c>
      <c r="BB194" s="4">
        <f t="shared" si="134"/>
        <v>4.4543429844098002E-2</v>
      </c>
      <c r="BC194" s="4">
        <f t="shared" si="135"/>
        <v>4.1095890410958902E-2</v>
      </c>
      <c r="BD194" s="4">
        <f t="shared" si="136"/>
        <v>4.1095890410958902E-2</v>
      </c>
      <c r="BE194" s="4">
        <f t="shared" si="137"/>
        <v>4.5743329097839902E-2</v>
      </c>
      <c r="BF194" s="4">
        <f t="shared" si="138"/>
        <v>4.4543429844098002E-2</v>
      </c>
      <c r="BG194" s="4">
        <f t="shared" si="139"/>
        <v>4.4543429844098002E-2</v>
      </c>
      <c r="BH194" s="4">
        <f t="shared" si="140"/>
        <v>4.4543429844098002E-2</v>
      </c>
      <c r="BI194" s="4">
        <f t="shared" si="141"/>
        <v>4.4543429844098002E-2</v>
      </c>
      <c r="BJ194" s="4">
        <f t="shared" si="142"/>
        <v>4.4543429844098002E-2</v>
      </c>
      <c r="BK194" s="4">
        <f t="shared" si="143"/>
        <v>4.4543429844098002E-2</v>
      </c>
      <c r="BM194" s="24">
        <f t="shared" si="113"/>
        <v>4.4217871066019716E-2</v>
      </c>
    </row>
    <row r="195" spans="2:65">
      <c r="B195" s="2" t="str">
        <f t="shared" si="144"/>
        <v>MINIFAC</v>
      </c>
      <c r="C195" s="16">
        <f>1/AE167</f>
        <v>3</v>
      </c>
      <c r="D195" s="18">
        <f>1/AE168</f>
        <v>4</v>
      </c>
      <c r="E195" s="18">
        <f>1/AE169</f>
        <v>1</v>
      </c>
      <c r="F195" s="18">
        <f>1/AE170</f>
        <v>1</v>
      </c>
      <c r="G195" s="18">
        <f>1/AE171</f>
        <v>1</v>
      </c>
      <c r="H195" s="18">
        <f>1/AE172</f>
        <v>1</v>
      </c>
      <c r="I195" s="18">
        <f>1/AE173</f>
        <v>1</v>
      </c>
      <c r="J195" s="18">
        <f>1/AE174</f>
        <v>1</v>
      </c>
      <c r="K195" s="18">
        <f>1/AE175</f>
        <v>1</v>
      </c>
      <c r="L195" s="18">
        <f>1/AE176</f>
        <v>1</v>
      </c>
      <c r="M195" s="18">
        <f>1/AE177</f>
        <v>3</v>
      </c>
      <c r="N195" s="18">
        <f>1/AE178</f>
        <v>5</v>
      </c>
      <c r="O195" s="18">
        <f>1/AE179</f>
        <v>1</v>
      </c>
      <c r="P195" s="18">
        <f>1/AE180</f>
        <v>1</v>
      </c>
      <c r="Q195" s="18">
        <f>1/AE181</f>
        <v>1</v>
      </c>
      <c r="R195" s="18">
        <f>1/AE182</f>
        <v>6</v>
      </c>
      <c r="S195" s="18">
        <f>1/AE183</f>
        <v>4</v>
      </c>
      <c r="T195" s="18">
        <f>1/AE184</f>
        <v>4</v>
      </c>
      <c r="U195" s="18">
        <f>1/AE185</f>
        <v>1</v>
      </c>
      <c r="V195" s="18">
        <f>1/AE186</f>
        <v>1</v>
      </c>
      <c r="W195" s="18">
        <f>1/AE187</f>
        <v>1</v>
      </c>
      <c r="X195" s="18">
        <f>1/AE188</f>
        <v>6</v>
      </c>
      <c r="Y195" s="18">
        <f>1/AE189</f>
        <v>6</v>
      </c>
      <c r="Z195" s="18">
        <f>1/AE190</f>
        <v>3</v>
      </c>
      <c r="AA195" s="18">
        <f>1/AE191</f>
        <v>1</v>
      </c>
      <c r="AB195" s="18">
        <f>1/AE192</f>
        <v>1</v>
      </c>
      <c r="AC195" s="18">
        <f>1/AE193</f>
        <v>1</v>
      </c>
      <c r="AD195" s="18">
        <f>1/AE194</f>
        <v>1</v>
      </c>
      <c r="AE195" s="25">
        <v>1</v>
      </c>
      <c r="AF195">
        <v>1</v>
      </c>
      <c r="AH195" s="4">
        <f t="shared" si="114"/>
        <v>4.5743329097839902E-2</v>
      </c>
      <c r="AI195" s="4">
        <f t="shared" si="115"/>
        <v>4.4198895027624308E-2</v>
      </c>
      <c r="AJ195" s="4">
        <f t="shared" si="116"/>
        <v>4.4543429844098002E-2</v>
      </c>
      <c r="AK195" s="4">
        <f t="shared" si="117"/>
        <v>4.4543429844098002E-2</v>
      </c>
      <c r="AL195" s="4">
        <f t="shared" si="118"/>
        <v>4.4543429844098002E-2</v>
      </c>
      <c r="AM195" s="4">
        <f t="shared" si="119"/>
        <v>4.4543429844098002E-2</v>
      </c>
      <c r="AN195" s="4">
        <f t="shared" si="120"/>
        <v>4.4543429844098002E-2</v>
      </c>
      <c r="AO195" s="4">
        <f t="shared" si="121"/>
        <v>4.4543429844098002E-2</v>
      </c>
      <c r="AP195" s="4">
        <f t="shared" si="122"/>
        <v>4.4543429844098002E-2</v>
      </c>
      <c r="AQ195" s="4">
        <f t="shared" si="123"/>
        <v>4.4543429844098002E-2</v>
      </c>
      <c r="AR195" s="4">
        <f t="shared" si="124"/>
        <v>4.5743329097839902E-2</v>
      </c>
      <c r="AS195" s="4">
        <f t="shared" si="125"/>
        <v>4.2553191489361701E-2</v>
      </c>
      <c r="AT195" s="4">
        <f t="shared" si="126"/>
        <v>4.4543429844098002E-2</v>
      </c>
      <c r="AU195" s="4">
        <f t="shared" si="127"/>
        <v>4.4543429844098002E-2</v>
      </c>
      <c r="AV195" s="4">
        <f t="shared" si="128"/>
        <v>4.4543429844098002E-2</v>
      </c>
      <c r="AW195" s="4">
        <f t="shared" si="129"/>
        <v>4.1095890410958902E-2</v>
      </c>
      <c r="AX195" s="4">
        <f t="shared" si="130"/>
        <v>4.4198895027624308E-2</v>
      </c>
      <c r="AY195" s="4">
        <f t="shared" si="131"/>
        <v>4.4198895027624308E-2</v>
      </c>
      <c r="AZ195" s="4">
        <f t="shared" si="132"/>
        <v>4.4543429844098002E-2</v>
      </c>
      <c r="BA195" s="4">
        <f t="shared" si="133"/>
        <v>4.4543429844098002E-2</v>
      </c>
      <c r="BB195" s="4">
        <f t="shared" si="134"/>
        <v>4.4543429844098002E-2</v>
      </c>
      <c r="BC195" s="4">
        <f t="shared" si="135"/>
        <v>4.1095890410958902E-2</v>
      </c>
      <c r="BD195" s="4">
        <f t="shared" si="136"/>
        <v>4.1095890410958902E-2</v>
      </c>
      <c r="BE195" s="4">
        <f t="shared" si="137"/>
        <v>4.5743329097839902E-2</v>
      </c>
      <c r="BF195" s="4">
        <f t="shared" si="138"/>
        <v>4.4543429844098002E-2</v>
      </c>
      <c r="BG195" s="4">
        <f t="shared" si="139"/>
        <v>4.4543429844098002E-2</v>
      </c>
      <c r="BH195" s="4">
        <f t="shared" si="140"/>
        <v>4.4543429844098002E-2</v>
      </c>
      <c r="BI195" s="4">
        <f t="shared" si="141"/>
        <v>4.4543429844098002E-2</v>
      </c>
      <c r="BJ195" s="4">
        <f t="shared" si="142"/>
        <v>4.4543429844098002E-2</v>
      </c>
      <c r="BK195" s="4">
        <f t="shared" si="143"/>
        <v>4.4543429844098002E-2</v>
      </c>
      <c r="BM195" s="24">
        <f t="shared" si="113"/>
        <v>4.4217871066019716E-2</v>
      </c>
    </row>
    <row r="196" spans="2:65">
      <c r="B196" s="2" t="str">
        <f t="shared" si="144"/>
        <v>flexMIRT</v>
      </c>
      <c r="C196" s="16">
        <f>1/AF167</f>
        <v>3</v>
      </c>
      <c r="D196" s="18">
        <f>1/AF168</f>
        <v>4</v>
      </c>
      <c r="E196" s="18">
        <f>1/AF169</f>
        <v>1</v>
      </c>
      <c r="F196" s="18">
        <f>1/AF170</f>
        <v>1</v>
      </c>
      <c r="G196" s="18">
        <f>1/AF171</f>
        <v>1</v>
      </c>
      <c r="H196" s="18">
        <f>1/AF172</f>
        <v>1</v>
      </c>
      <c r="I196" s="18">
        <f>1/AF173</f>
        <v>1</v>
      </c>
      <c r="J196" s="18">
        <f>1/AF174</f>
        <v>1</v>
      </c>
      <c r="K196" s="18">
        <f>1/AF175</f>
        <v>1</v>
      </c>
      <c r="L196" s="18">
        <f>1/AF176</f>
        <v>1</v>
      </c>
      <c r="M196" s="18">
        <f>1/AF177</f>
        <v>3</v>
      </c>
      <c r="N196" s="18">
        <f>1/AF178</f>
        <v>5</v>
      </c>
      <c r="O196" s="18">
        <f>1/AF179</f>
        <v>1</v>
      </c>
      <c r="P196" s="18">
        <f>1/AF180</f>
        <v>1</v>
      </c>
      <c r="Q196" s="18">
        <f>1/AF181</f>
        <v>1</v>
      </c>
      <c r="R196" s="18">
        <f>1/AF182</f>
        <v>6</v>
      </c>
      <c r="S196" s="18">
        <f>1/AF183</f>
        <v>4</v>
      </c>
      <c r="T196" s="18">
        <f>1/AF184</f>
        <v>4</v>
      </c>
      <c r="U196" s="18">
        <f>1/AF185</f>
        <v>1</v>
      </c>
      <c r="V196" s="18">
        <f>1/AF186</f>
        <v>1</v>
      </c>
      <c r="W196" s="18">
        <f>1/AF187</f>
        <v>1</v>
      </c>
      <c r="X196" s="18">
        <f>1/AF188</f>
        <v>6</v>
      </c>
      <c r="Y196" s="18">
        <f>1/AF189</f>
        <v>6</v>
      </c>
      <c r="Z196" s="18">
        <f>1/AF190</f>
        <v>3</v>
      </c>
      <c r="AA196" s="18">
        <f>1/AF191</f>
        <v>1</v>
      </c>
      <c r="AB196" s="18">
        <f>1/AF192</f>
        <v>1</v>
      </c>
      <c r="AC196" s="18">
        <f>1/AF193</f>
        <v>1</v>
      </c>
      <c r="AD196" s="18">
        <f>1/AF194</f>
        <v>1</v>
      </c>
      <c r="AE196" s="18">
        <f>1/AF195</f>
        <v>1</v>
      </c>
      <c r="AF196" s="25">
        <v>1</v>
      </c>
      <c r="AH196" s="4">
        <f t="shared" si="114"/>
        <v>4.5743329097839902E-2</v>
      </c>
      <c r="AI196" s="4">
        <f t="shared" si="115"/>
        <v>4.4198895027624308E-2</v>
      </c>
      <c r="AJ196" s="4">
        <f t="shared" si="116"/>
        <v>4.4543429844098002E-2</v>
      </c>
      <c r="AK196" s="4">
        <f t="shared" si="117"/>
        <v>4.4543429844098002E-2</v>
      </c>
      <c r="AL196" s="4">
        <f t="shared" si="118"/>
        <v>4.4543429844098002E-2</v>
      </c>
      <c r="AM196" s="4">
        <f t="shared" si="119"/>
        <v>4.4543429844098002E-2</v>
      </c>
      <c r="AN196" s="4">
        <f t="shared" si="120"/>
        <v>4.4543429844098002E-2</v>
      </c>
      <c r="AO196" s="4">
        <f t="shared" si="121"/>
        <v>4.4543429844098002E-2</v>
      </c>
      <c r="AP196" s="4">
        <f t="shared" si="122"/>
        <v>4.4543429844098002E-2</v>
      </c>
      <c r="AQ196" s="4">
        <f t="shared" si="123"/>
        <v>4.4543429844098002E-2</v>
      </c>
      <c r="AR196" s="4">
        <f t="shared" si="124"/>
        <v>4.5743329097839902E-2</v>
      </c>
      <c r="AS196" s="4">
        <f t="shared" si="125"/>
        <v>4.2553191489361701E-2</v>
      </c>
      <c r="AT196" s="4">
        <f t="shared" si="126"/>
        <v>4.4543429844098002E-2</v>
      </c>
      <c r="AU196" s="4">
        <f t="shared" si="127"/>
        <v>4.4543429844098002E-2</v>
      </c>
      <c r="AV196" s="4">
        <f t="shared" si="128"/>
        <v>4.4543429844098002E-2</v>
      </c>
      <c r="AW196" s="4">
        <f t="shared" si="129"/>
        <v>4.1095890410958902E-2</v>
      </c>
      <c r="AX196" s="4">
        <f t="shared" si="130"/>
        <v>4.4198895027624308E-2</v>
      </c>
      <c r="AY196" s="4">
        <f t="shared" si="131"/>
        <v>4.4198895027624308E-2</v>
      </c>
      <c r="AZ196" s="4">
        <f t="shared" si="132"/>
        <v>4.4543429844098002E-2</v>
      </c>
      <c r="BA196" s="4">
        <f t="shared" si="133"/>
        <v>4.4543429844098002E-2</v>
      </c>
      <c r="BB196" s="4">
        <f t="shared" si="134"/>
        <v>4.4543429844098002E-2</v>
      </c>
      <c r="BC196" s="4">
        <f t="shared" si="135"/>
        <v>4.1095890410958902E-2</v>
      </c>
      <c r="BD196" s="4">
        <f t="shared" si="136"/>
        <v>4.1095890410958902E-2</v>
      </c>
      <c r="BE196" s="4">
        <f t="shared" si="137"/>
        <v>4.5743329097839902E-2</v>
      </c>
      <c r="BF196" s="4">
        <f t="shared" si="138"/>
        <v>4.4543429844098002E-2</v>
      </c>
      <c r="BG196" s="4">
        <f t="shared" si="139"/>
        <v>4.4543429844098002E-2</v>
      </c>
      <c r="BH196" s="4">
        <f t="shared" si="140"/>
        <v>4.4543429844098002E-2</v>
      </c>
      <c r="BI196" s="4">
        <f t="shared" si="141"/>
        <v>4.4543429844098002E-2</v>
      </c>
      <c r="BJ196" s="4">
        <f t="shared" si="142"/>
        <v>4.4543429844098002E-2</v>
      </c>
      <c r="BK196" s="4">
        <f t="shared" si="143"/>
        <v>4.4543429844098002E-2</v>
      </c>
      <c r="BM196" s="24">
        <f t="shared" si="113"/>
        <v>4.4217871066019716E-2</v>
      </c>
    </row>
    <row r="197" spans="2:65">
      <c r="C197" s="7">
        <f>SUM(C167:C196)</f>
        <v>65.583333333333329</v>
      </c>
      <c r="D197" s="7">
        <f t="shared" ref="D197:AF197" si="145">SUM(D167:D196)</f>
        <v>90.5</v>
      </c>
      <c r="E197" s="7">
        <f t="shared" si="145"/>
        <v>22.449999999999996</v>
      </c>
      <c r="F197" s="7">
        <f t="shared" si="145"/>
        <v>22.449999999999996</v>
      </c>
      <c r="G197" s="7">
        <f t="shared" si="145"/>
        <v>22.449999999999996</v>
      </c>
      <c r="H197" s="7">
        <f t="shared" si="145"/>
        <v>22.449999999999996</v>
      </c>
      <c r="I197" s="7">
        <f t="shared" si="145"/>
        <v>22.449999999999996</v>
      </c>
      <c r="J197" s="7">
        <f t="shared" si="145"/>
        <v>22.449999999999996</v>
      </c>
      <c r="K197" s="7">
        <f t="shared" si="145"/>
        <v>22.449999999999996</v>
      </c>
      <c r="L197" s="7">
        <f t="shared" si="145"/>
        <v>22.449999999999996</v>
      </c>
      <c r="M197" s="7">
        <f t="shared" si="145"/>
        <v>65.583333333333329</v>
      </c>
      <c r="N197" s="7">
        <f t="shared" si="145"/>
        <v>117.5</v>
      </c>
      <c r="O197" s="7">
        <f t="shared" si="145"/>
        <v>22.449999999999996</v>
      </c>
      <c r="P197" s="7">
        <f t="shared" si="145"/>
        <v>22.449999999999996</v>
      </c>
      <c r="Q197" s="7">
        <f t="shared" si="145"/>
        <v>22.449999999999996</v>
      </c>
      <c r="R197" s="7">
        <f t="shared" si="145"/>
        <v>146</v>
      </c>
      <c r="S197" s="7">
        <f t="shared" si="145"/>
        <v>90.5</v>
      </c>
      <c r="T197" s="7">
        <f t="shared" si="145"/>
        <v>90.5</v>
      </c>
      <c r="U197" s="7">
        <f t="shared" si="145"/>
        <v>22.449999999999996</v>
      </c>
      <c r="V197" s="7">
        <f t="shared" si="145"/>
        <v>22.449999999999996</v>
      </c>
      <c r="W197" s="7">
        <f t="shared" si="145"/>
        <v>22.449999999999996</v>
      </c>
      <c r="X197" s="7">
        <f t="shared" si="145"/>
        <v>146</v>
      </c>
      <c r="Y197" s="7">
        <f t="shared" si="145"/>
        <v>146</v>
      </c>
      <c r="Z197" s="7">
        <f t="shared" si="145"/>
        <v>65.583333333333329</v>
      </c>
      <c r="AA197" s="7">
        <f t="shared" si="145"/>
        <v>22.449999999999996</v>
      </c>
      <c r="AB197" s="7">
        <f t="shared" si="145"/>
        <v>22.449999999999996</v>
      </c>
      <c r="AC197" s="7">
        <f t="shared" si="145"/>
        <v>22.449999999999996</v>
      </c>
      <c r="AD197" s="7">
        <f t="shared" si="145"/>
        <v>22.449999999999996</v>
      </c>
      <c r="AE197" s="7">
        <f t="shared" si="145"/>
        <v>22.449999999999996</v>
      </c>
      <c r="AF197" s="7">
        <f t="shared" si="145"/>
        <v>22.449999999999996</v>
      </c>
      <c r="AH197" s="12">
        <f t="shared" ref="AH197:BK197" si="146">SUM(AH167:AH196)</f>
        <v>1.0000000000000004</v>
      </c>
      <c r="AI197" s="12">
        <f t="shared" si="146"/>
        <v>0.99999999999999978</v>
      </c>
      <c r="AJ197" s="12">
        <f t="shared" si="146"/>
        <v>1</v>
      </c>
      <c r="AK197" s="12">
        <f t="shared" si="146"/>
        <v>1</v>
      </c>
      <c r="AL197" s="12">
        <f t="shared" si="146"/>
        <v>1</v>
      </c>
      <c r="AM197" s="12">
        <f t="shared" si="146"/>
        <v>1</v>
      </c>
      <c r="AN197" s="12">
        <f t="shared" si="146"/>
        <v>1</v>
      </c>
      <c r="AO197" s="12">
        <f t="shared" si="146"/>
        <v>1</v>
      </c>
      <c r="AP197" s="12">
        <f t="shared" si="146"/>
        <v>1</v>
      </c>
      <c r="AQ197" s="12">
        <f t="shared" si="146"/>
        <v>1</v>
      </c>
      <c r="AR197" s="12">
        <f t="shared" si="146"/>
        <v>1.0000000000000004</v>
      </c>
      <c r="AS197" s="12">
        <f t="shared" si="146"/>
        <v>0.99999999999999956</v>
      </c>
      <c r="AT197" s="12">
        <f t="shared" si="146"/>
        <v>1</v>
      </c>
      <c r="AU197" s="12">
        <f t="shared" si="146"/>
        <v>1</v>
      </c>
      <c r="AV197" s="12">
        <f t="shared" si="146"/>
        <v>1</v>
      </c>
      <c r="AW197" s="12">
        <f t="shared" si="146"/>
        <v>0.99999999999999956</v>
      </c>
      <c r="AX197" s="12">
        <f t="shared" si="146"/>
        <v>0.99999999999999978</v>
      </c>
      <c r="AY197" s="12">
        <f t="shared" si="146"/>
        <v>0.99999999999999978</v>
      </c>
      <c r="AZ197" s="12">
        <f t="shared" si="146"/>
        <v>1</v>
      </c>
      <c r="BA197" s="12">
        <f t="shared" si="146"/>
        <v>1</v>
      </c>
      <c r="BB197" s="12">
        <f t="shared" si="146"/>
        <v>1</v>
      </c>
      <c r="BC197" s="12">
        <f t="shared" si="146"/>
        <v>0.99999999999999956</v>
      </c>
      <c r="BD197" s="12">
        <f t="shared" si="146"/>
        <v>0.99999999999999956</v>
      </c>
      <c r="BE197" s="12">
        <f t="shared" si="146"/>
        <v>1.0000000000000004</v>
      </c>
      <c r="BF197" s="12">
        <f t="shared" si="146"/>
        <v>1</v>
      </c>
      <c r="BG197" s="12">
        <f t="shared" si="146"/>
        <v>1</v>
      </c>
      <c r="BH197" s="12">
        <f t="shared" si="146"/>
        <v>1</v>
      </c>
      <c r="BI197" s="12">
        <f t="shared" si="146"/>
        <v>1</v>
      </c>
      <c r="BJ197" s="12">
        <f t="shared" si="146"/>
        <v>1</v>
      </c>
      <c r="BK197" s="12">
        <f t="shared" si="146"/>
        <v>1</v>
      </c>
      <c r="BM197" s="5">
        <f>SUM(BM167:BM196)</f>
        <v>1.0000000000000002</v>
      </c>
    </row>
    <row r="200" spans="2:65" ht="99.75" customHeight="1">
      <c r="B200" s="6" t="str">
        <f>B37</f>
        <v>Robustness</v>
      </c>
      <c r="C200" s="38" t="str">
        <f>$B$2</f>
        <v>eRm</v>
      </c>
      <c r="D200" s="38" t="str">
        <f>$B$3</f>
        <v>Psych</v>
      </c>
      <c r="E200" s="38" t="str">
        <f>$B$4</f>
        <v>mixRasch</v>
      </c>
      <c r="F200" s="38" t="str">
        <f>$B$5</f>
        <v>irr</v>
      </c>
      <c r="G200" s="38" t="str">
        <f>$B$6</f>
        <v>nFactors</v>
      </c>
      <c r="H200" s="38" t="str">
        <f>$B$7</f>
        <v>coda</v>
      </c>
      <c r="I200" s="38" t="str">
        <f>$B$8</f>
        <v>VGAM</v>
      </c>
      <c r="J200" s="38" t="str">
        <f>$B$9</f>
        <v>TAM</v>
      </c>
      <c r="K200" s="38" t="str">
        <f>$B$10</f>
        <v>psychometric</v>
      </c>
      <c r="L200" s="38" t="str">
        <f>$B$11</f>
        <v>ltm</v>
      </c>
      <c r="M200" s="38" t="str">
        <f>$B$12</f>
        <v>anacor</v>
      </c>
      <c r="N200" s="38" t="str">
        <f>$B$13</f>
        <v>FAiR</v>
      </c>
      <c r="O200" s="38" t="str">
        <f>$B$14</f>
        <v>lavaan</v>
      </c>
      <c r="P200" s="38" t="str">
        <f>$B$15</f>
        <v>lme4</v>
      </c>
      <c r="Q200" s="38" t="str">
        <f>$B$16</f>
        <v>mokken</v>
      </c>
      <c r="R200" s="38" t="str">
        <f>$B$17</f>
        <v>Estimation Toolkit for Item Response Models</v>
      </c>
      <c r="S200" s="38" t="str">
        <f>$B$18</f>
        <v>SCPPNT</v>
      </c>
      <c r="T200" s="38" t="str">
        <f>$B$19</f>
        <v>jMetrik</v>
      </c>
      <c r="U200" s="38" t="str">
        <f>$B$20</f>
        <v>ConstructMap</v>
      </c>
      <c r="V200" s="38" t="str">
        <f>$B$21</f>
        <v>TAP: Test Analysis Program</v>
      </c>
      <c r="W200" s="38" t="str">
        <f>$B$22</f>
        <v>DIF-Pack</v>
      </c>
      <c r="X200" s="38" t="str">
        <f>$B$23</f>
        <v>DIM-Pack</v>
      </c>
      <c r="Y200" s="38" t="str">
        <f>$B$24</f>
        <v>ResidPlots-2</v>
      </c>
      <c r="Z200" s="38" t="str">
        <f>$B$25</f>
        <v>WinGen3</v>
      </c>
      <c r="AA200" s="38" t="str">
        <f>$B$26</f>
        <v>IRTEQ</v>
      </c>
      <c r="AB200" s="38" t="str">
        <f>$B$27</f>
        <v>PARAM</v>
      </c>
      <c r="AC200" s="38" t="str">
        <f>$B$28</f>
        <v>IATA</v>
      </c>
      <c r="AD200" s="38" t="str">
        <f>$B$29</f>
        <v>MINISTEP</v>
      </c>
      <c r="AE200" s="38" t="str">
        <f>$B$30</f>
        <v>MINIFAC</v>
      </c>
      <c r="AF200" s="38" t="str">
        <f>$B$31</f>
        <v>flexMIRT</v>
      </c>
      <c r="AH200" s="38" t="str">
        <f>$B$2</f>
        <v>eRm</v>
      </c>
      <c r="AI200" s="38" t="str">
        <f>$B$3</f>
        <v>Psych</v>
      </c>
      <c r="AJ200" s="38" t="str">
        <f>$B$4</f>
        <v>mixRasch</v>
      </c>
      <c r="AK200" s="38" t="str">
        <f>$B$5</f>
        <v>irr</v>
      </c>
      <c r="AL200" s="38" t="str">
        <f>$B$6</f>
        <v>nFactors</v>
      </c>
      <c r="AM200" s="38" t="str">
        <f>$B$7</f>
        <v>coda</v>
      </c>
      <c r="AN200" s="38" t="str">
        <f>$B$8</f>
        <v>VGAM</v>
      </c>
      <c r="AO200" s="38" t="str">
        <f>$B$9</f>
        <v>TAM</v>
      </c>
      <c r="AP200" s="38" t="str">
        <f>$B$10</f>
        <v>psychometric</v>
      </c>
      <c r="AQ200" s="38" t="str">
        <f>$B$11</f>
        <v>ltm</v>
      </c>
      <c r="AR200" s="38" t="str">
        <f>$B$12</f>
        <v>anacor</v>
      </c>
      <c r="AS200" s="38" t="str">
        <f>$B$13</f>
        <v>FAiR</v>
      </c>
      <c r="AT200" s="38" t="str">
        <f>$B$14</f>
        <v>lavaan</v>
      </c>
      <c r="AU200" s="38" t="str">
        <f>$B$15</f>
        <v>lme4</v>
      </c>
      <c r="AV200" s="38" t="str">
        <f>$B$16</f>
        <v>mokken</v>
      </c>
      <c r="AW200" s="38" t="str">
        <f>$B$17</f>
        <v>Estimation Toolkit for Item Response Models</v>
      </c>
      <c r="AX200" s="38" t="str">
        <f>$B$18</f>
        <v>SCPPNT</v>
      </c>
      <c r="AY200" s="38" t="str">
        <f>$B$19</f>
        <v>jMetrik</v>
      </c>
      <c r="AZ200" s="38" t="str">
        <f>$B$20</f>
        <v>ConstructMap</v>
      </c>
      <c r="BA200" s="38" t="str">
        <f>$B$21</f>
        <v>TAP: Test Analysis Program</v>
      </c>
      <c r="BB200" s="38" t="str">
        <f>$B$22</f>
        <v>DIF-Pack</v>
      </c>
      <c r="BC200" s="38" t="str">
        <f>$B$23</f>
        <v>DIM-Pack</v>
      </c>
      <c r="BD200" s="38" t="str">
        <f>$B$24</f>
        <v>ResidPlots-2</v>
      </c>
      <c r="BE200" s="38" t="str">
        <f>$B$25</f>
        <v>WinGen3</v>
      </c>
      <c r="BF200" s="38" t="str">
        <f>$B$26</f>
        <v>IRTEQ</v>
      </c>
      <c r="BG200" s="38" t="str">
        <f>$B$27</f>
        <v>PARAM</v>
      </c>
      <c r="BH200" s="38" t="str">
        <f>$B$28</f>
        <v>IATA</v>
      </c>
      <c r="BI200" s="38" t="str">
        <f>$B$29</f>
        <v>MINISTEP</v>
      </c>
      <c r="BJ200" s="38" t="str">
        <f>$B$30</f>
        <v>MINIFAC</v>
      </c>
      <c r="BK200" s="38" t="str">
        <f>$B$31</f>
        <v>flexMIRT</v>
      </c>
    </row>
    <row r="201" spans="2:65">
      <c r="B201" s="2" t="str">
        <f>$B2</f>
        <v>eRm</v>
      </c>
      <c r="C201" s="15">
        <v>1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0.5</v>
      </c>
      <c r="K201">
        <v>1</v>
      </c>
      <c r="L201">
        <v>1</v>
      </c>
      <c r="M201">
        <v>2</v>
      </c>
      <c r="N201">
        <v>1</v>
      </c>
      <c r="O201">
        <v>1</v>
      </c>
      <c r="P201">
        <v>1</v>
      </c>
      <c r="Q201">
        <v>1</v>
      </c>
      <c r="R201">
        <v>2</v>
      </c>
      <c r="S201">
        <v>4</v>
      </c>
      <c r="T201">
        <v>0.5</v>
      </c>
      <c r="U201">
        <v>5</v>
      </c>
      <c r="V201">
        <v>1</v>
      </c>
      <c r="W201">
        <v>1</v>
      </c>
      <c r="X201">
        <v>1</v>
      </c>
      <c r="Y201">
        <v>5</v>
      </c>
      <c r="Z201">
        <v>1</v>
      </c>
      <c r="AA201">
        <v>2</v>
      </c>
      <c r="AB201">
        <v>5</v>
      </c>
      <c r="AC201">
        <v>0.5</v>
      </c>
      <c r="AD201">
        <v>6</v>
      </c>
      <c r="AE201">
        <v>0.5</v>
      </c>
      <c r="AF201">
        <v>0.5</v>
      </c>
      <c r="AH201" s="4">
        <f>C201/C$231</f>
        <v>3.6341611144760755E-2</v>
      </c>
      <c r="AI201" s="4">
        <f t="shared" ref="AI201:BK209" si="147">D201/D$231</f>
        <v>3.6341611144760755E-2</v>
      </c>
      <c r="AJ201" s="4">
        <f t="shared" si="147"/>
        <v>3.6341611144760755E-2</v>
      </c>
      <c r="AK201" s="4">
        <f t="shared" si="147"/>
        <v>4.0581670612106865E-2</v>
      </c>
      <c r="AL201" s="4">
        <f t="shared" si="147"/>
        <v>4.0581670612106865E-2</v>
      </c>
      <c r="AM201" s="4">
        <f t="shared" si="147"/>
        <v>4.0581670612106865E-2</v>
      </c>
      <c r="AN201" s="4">
        <f t="shared" si="147"/>
        <v>4.0581670612106865E-2</v>
      </c>
      <c r="AO201" s="4">
        <f t="shared" si="147"/>
        <v>3.4068786502271256E-2</v>
      </c>
      <c r="AP201" s="4">
        <f t="shared" si="147"/>
        <v>3.6341611144760755E-2</v>
      </c>
      <c r="AQ201" s="4">
        <f t="shared" si="147"/>
        <v>3.6341611144760755E-2</v>
      </c>
      <c r="AR201" s="4">
        <f t="shared" si="147"/>
        <v>4.0581670612106865E-2</v>
      </c>
      <c r="AS201" s="4">
        <f t="shared" si="147"/>
        <v>3.6341611144760755E-2</v>
      </c>
      <c r="AT201" s="4">
        <f t="shared" si="147"/>
        <v>3.6341611144760755E-2</v>
      </c>
      <c r="AU201" s="4">
        <f t="shared" si="147"/>
        <v>3.6341611144760755E-2</v>
      </c>
      <c r="AV201" s="4">
        <f t="shared" si="147"/>
        <v>3.6341611144760755E-2</v>
      </c>
      <c r="AW201" s="4">
        <f t="shared" si="147"/>
        <v>4.0581670612106865E-2</v>
      </c>
      <c r="AX201" s="4">
        <f t="shared" si="147"/>
        <v>3.9669421487603308E-2</v>
      </c>
      <c r="AY201" s="4">
        <f t="shared" si="147"/>
        <v>3.4068786502271256E-2</v>
      </c>
      <c r="AZ201" s="4">
        <f t="shared" si="147"/>
        <v>3.8910505836575876E-2</v>
      </c>
      <c r="BA201" s="4">
        <f t="shared" si="147"/>
        <v>3.6341611144760755E-2</v>
      </c>
      <c r="BB201" s="4">
        <f t="shared" si="147"/>
        <v>3.6341611144760755E-2</v>
      </c>
      <c r="BC201" s="4">
        <f t="shared" si="147"/>
        <v>3.6341611144760755E-2</v>
      </c>
      <c r="BD201" s="4">
        <f t="shared" si="147"/>
        <v>3.8910505836575876E-2</v>
      </c>
      <c r="BE201" s="4">
        <f t="shared" si="147"/>
        <v>3.6341611144760755E-2</v>
      </c>
      <c r="BF201" s="4">
        <f t="shared" si="147"/>
        <v>4.0581670612106865E-2</v>
      </c>
      <c r="BG201" s="4">
        <f t="shared" si="147"/>
        <v>3.8910505836575876E-2</v>
      </c>
      <c r="BH201" s="4">
        <f t="shared" si="147"/>
        <v>3.4068786502271256E-2</v>
      </c>
      <c r="BI201" s="4">
        <f t="shared" si="147"/>
        <v>3.7974683544303799E-2</v>
      </c>
      <c r="BJ201" s="4">
        <f t="shared" si="147"/>
        <v>3.4068786502271256E-2</v>
      </c>
      <c r="BK201" s="4">
        <f t="shared" si="147"/>
        <v>3.4068786502271256E-2</v>
      </c>
      <c r="BM201" s="24">
        <f t="shared" ref="BM201:BM230" si="148">AVERAGE(AH201:BK201)</f>
        <v>3.7374406473987626E-2</v>
      </c>
    </row>
    <row r="202" spans="2:65">
      <c r="B202" s="2" t="str">
        <f>$B3</f>
        <v>Psych</v>
      </c>
      <c r="C202" s="16">
        <f>1/D201</f>
        <v>1</v>
      </c>
      <c r="D202" s="17">
        <v>1</v>
      </c>
      <c r="E202">
        <v>1</v>
      </c>
      <c r="F202">
        <v>2</v>
      </c>
      <c r="G202">
        <v>2</v>
      </c>
      <c r="H202">
        <v>2</v>
      </c>
      <c r="I202">
        <v>2</v>
      </c>
      <c r="J202">
        <v>0.5</v>
      </c>
      <c r="K202">
        <v>1</v>
      </c>
      <c r="L202">
        <v>1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4</v>
      </c>
      <c r="T202">
        <v>0.5</v>
      </c>
      <c r="U202">
        <v>5</v>
      </c>
      <c r="V202">
        <v>1</v>
      </c>
      <c r="W202">
        <v>1</v>
      </c>
      <c r="X202">
        <v>1</v>
      </c>
      <c r="Y202">
        <v>5</v>
      </c>
      <c r="Z202">
        <v>1</v>
      </c>
      <c r="AA202">
        <v>2</v>
      </c>
      <c r="AB202">
        <v>5</v>
      </c>
      <c r="AC202">
        <v>0.5</v>
      </c>
      <c r="AD202">
        <v>6</v>
      </c>
      <c r="AE202">
        <v>0.5</v>
      </c>
      <c r="AF202">
        <v>0.5</v>
      </c>
      <c r="AH202" s="4">
        <f t="shared" ref="AH202:AH230" si="149">C202/C$231</f>
        <v>3.6341611144760755E-2</v>
      </c>
      <c r="AI202" s="4">
        <f t="shared" si="147"/>
        <v>3.6341611144760755E-2</v>
      </c>
      <c r="AJ202" s="4">
        <f t="shared" si="147"/>
        <v>3.6341611144760755E-2</v>
      </c>
      <c r="AK202" s="4">
        <f t="shared" si="147"/>
        <v>4.0581670612106865E-2</v>
      </c>
      <c r="AL202" s="4">
        <f t="shared" si="147"/>
        <v>4.0581670612106865E-2</v>
      </c>
      <c r="AM202" s="4">
        <f t="shared" si="147"/>
        <v>4.0581670612106865E-2</v>
      </c>
      <c r="AN202" s="4">
        <f t="shared" si="147"/>
        <v>4.0581670612106865E-2</v>
      </c>
      <c r="AO202" s="4">
        <f t="shared" si="147"/>
        <v>3.4068786502271256E-2</v>
      </c>
      <c r="AP202" s="4">
        <f t="shared" si="147"/>
        <v>3.6341611144760755E-2</v>
      </c>
      <c r="AQ202" s="4">
        <f t="shared" si="147"/>
        <v>3.6341611144760755E-2</v>
      </c>
      <c r="AR202" s="4">
        <f t="shared" si="147"/>
        <v>4.0581670612106865E-2</v>
      </c>
      <c r="AS202" s="4">
        <f t="shared" si="147"/>
        <v>3.6341611144760755E-2</v>
      </c>
      <c r="AT202" s="4">
        <f t="shared" si="147"/>
        <v>3.6341611144760755E-2</v>
      </c>
      <c r="AU202" s="4">
        <f t="shared" si="147"/>
        <v>3.6341611144760755E-2</v>
      </c>
      <c r="AV202" s="4">
        <f t="shared" si="147"/>
        <v>3.6341611144760755E-2</v>
      </c>
      <c r="AW202" s="4">
        <f t="shared" si="147"/>
        <v>4.0581670612106865E-2</v>
      </c>
      <c r="AX202" s="4">
        <f t="shared" si="147"/>
        <v>3.9669421487603308E-2</v>
      </c>
      <c r="AY202" s="4">
        <f t="shared" si="147"/>
        <v>3.4068786502271256E-2</v>
      </c>
      <c r="AZ202" s="4">
        <f t="shared" si="147"/>
        <v>3.8910505836575876E-2</v>
      </c>
      <c r="BA202" s="4">
        <f t="shared" si="147"/>
        <v>3.6341611144760755E-2</v>
      </c>
      <c r="BB202" s="4">
        <f t="shared" si="147"/>
        <v>3.6341611144760755E-2</v>
      </c>
      <c r="BC202" s="4">
        <f t="shared" si="147"/>
        <v>3.6341611144760755E-2</v>
      </c>
      <c r="BD202" s="4">
        <f t="shared" si="147"/>
        <v>3.8910505836575876E-2</v>
      </c>
      <c r="BE202" s="4">
        <f t="shared" si="147"/>
        <v>3.6341611144760755E-2</v>
      </c>
      <c r="BF202" s="4">
        <f t="shared" si="147"/>
        <v>4.0581670612106865E-2</v>
      </c>
      <c r="BG202" s="4">
        <f t="shared" si="147"/>
        <v>3.8910505836575876E-2</v>
      </c>
      <c r="BH202" s="4">
        <f t="shared" si="147"/>
        <v>3.4068786502271256E-2</v>
      </c>
      <c r="BI202" s="4">
        <f t="shared" si="147"/>
        <v>3.7974683544303799E-2</v>
      </c>
      <c r="BJ202" s="4">
        <f t="shared" si="147"/>
        <v>3.4068786502271256E-2</v>
      </c>
      <c r="BK202" s="4">
        <f t="shared" si="147"/>
        <v>3.4068786502271256E-2</v>
      </c>
      <c r="BM202" s="24">
        <f t="shared" si="148"/>
        <v>3.7374406473987626E-2</v>
      </c>
    </row>
    <row r="203" spans="2:65">
      <c r="B203" s="2" t="str">
        <f t="shared" ref="B203:B230" si="150">$B4</f>
        <v>mixRasch</v>
      </c>
      <c r="C203" s="16">
        <f>1/E201</f>
        <v>1</v>
      </c>
      <c r="D203" s="18">
        <f>1/E202</f>
        <v>1</v>
      </c>
      <c r="E203" s="17">
        <v>1</v>
      </c>
      <c r="F203">
        <v>2</v>
      </c>
      <c r="G203">
        <v>2</v>
      </c>
      <c r="H203">
        <v>2</v>
      </c>
      <c r="I203">
        <v>2</v>
      </c>
      <c r="J203">
        <v>0.5</v>
      </c>
      <c r="K203">
        <v>1</v>
      </c>
      <c r="L203">
        <v>1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2</v>
      </c>
      <c r="S203">
        <v>4</v>
      </c>
      <c r="T203">
        <v>0.5</v>
      </c>
      <c r="U203">
        <v>5</v>
      </c>
      <c r="V203">
        <v>1</v>
      </c>
      <c r="W203">
        <v>1</v>
      </c>
      <c r="X203">
        <v>1</v>
      </c>
      <c r="Y203">
        <v>5</v>
      </c>
      <c r="Z203">
        <v>1</v>
      </c>
      <c r="AA203">
        <v>2</v>
      </c>
      <c r="AB203">
        <v>5</v>
      </c>
      <c r="AC203">
        <v>0.5</v>
      </c>
      <c r="AD203">
        <v>6</v>
      </c>
      <c r="AE203">
        <v>0.5</v>
      </c>
      <c r="AF203">
        <v>0.5</v>
      </c>
      <c r="AH203" s="4">
        <f t="shared" si="149"/>
        <v>3.6341611144760755E-2</v>
      </c>
      <c r="AI203" s="4">
        <f t="shared" si="147"/>
        <v>3.6341611144760755E-2</v>
      </c>
      <c r="AJ203" s="4">
        <f t="shared" si="147"/>
        <v>3.6341611144760755E-2</v>
      </c>
      <c r="AK203" s="4">
        <f t="shared" si="147"/>
        <v>4.0581670612106865E-2</v>
      </c>
      <c r="AL203" s="4">
        <f t="shared" si="147"/>
        <v>4.0581670612106865E-2</v>
      </c>
      <c r="AM203" s="4">
        <f t="shared" si="147"/>
        <v>4.0581670612106865E-2</v>
      </c>
      <c r="AN203" s="4">
        <f t="shared" si="147"/>
        <v>4.0581670612106865E-2</v>
      </c>
      <c r="AO203" s="4">
        <f t="shared" si="147"/>
        <v>3.4068786502271256E-2</v>
      </c>
      <c r="AP203" s="4">
        <f t="shared" si="147"/>
        <v>3.6341611144760755E-2</v>
      </c>
      <c r="AQ203" s="4">
        <f t="shared" si="147"/>
        <v>3.6341611144760755E-2</v>
      </c>
      <c r="AR203" s="4">
        <f t="shared" si="147"/>
        <v>4.0581670612106865E-2</v>
      </c>
      <c r="AS203" s="4">
        <f t="shared" si="147"/>
        <v>3.6341611144760755E-2</v>
      </c>
      <c r="AT203" s="4">
        <f t="shared" si="147"/>
        <v>3.6341611144760755E-2</v>
      </c>
      <c r="AU203" s="4">
        <f t="shared" si="147"/>
        <v>3.6341611144760755E-2</v>
      </c>
      <c r="AV203" s="4">
        <f t="shared" si="147"/>
        <v>3.6341611144760755E-2</v>
      </c>
      <c r="AW203" s="4">
        <f t="shared" si="147"/>
        <v>4.0581670612106865E-2</v>
      </c>
      <c r="AX203" s="4">
        <f t="shared" si="147"/>
        <v>3.9669421487603308E-2</v>
      </c>
      <c r="AY203" s="4">
        <f t="shared" si="147"/>
        <v>3.4068786502271256E-2</v>
      </c>
      <c r="AZ203" s="4">
        <f t="shared" si="147"/>
        <v>3.8910505836575876E-2</v>
      </c>
      <c r="BA203" s="4">
        <f t="shared" si="147"/>
        <v>3.6341611144760755E-2</v>
      </c>
      <c r="BB203" s="4">
        <f t="shared" si="147"/>
        <v>3.6341611144760755E-2</v>
      </c>
      <c r="BC203" s="4">
        <f t="shared" si="147"/>
        <v>3.6341611144760755E-2</v>
      </c>
      <c r="BD203" s="4">
        <f t="shared" si="147"/>
        <v>3.8910505836575876E-2</v>
      </c>
      <c r="BE203" s="4">
        <f t="shared" si="147"/>
        <v>3.6341611144760755E-2</v>
      </c>
      <c r="BF203" s="4">
        <f t="shared" si="147"/>
        <v>4.0581670612106865E-2</v>
      </c>
      <c r="BG203" s="4">
        <f t="shared" si="147"/>
        <v>3.8910505836575876E-2</v>
      </c>
      <c r="BH203" s="4">
        <f t="shared" si="147"/>
        <v>3.4068786502271256E-2</v>
      </c>
      <c r="BI203" s="4">
        <f t="shared" si="147"/>
        <v>3.7974683544303799E-2</v>
      </c>
      <c r="BJ203" s="4">
        <f t="shared" si="147"/>
        <v>3.4068786502271256E-2</v>
      </c>
      <c r="BK203" s="4">
        <f t="shared" si="147"/>
        <v>3.4068786502271256E-2</v>
      </c>
      <c r="BM203" s="24">
        <f t="shared" si="148"/>
        <v>3.7374406473987626E-2</v>
      </c>
    </row>
    <row r="204" spans="2:65">
      <c r="B204" s="2" t="str">
        <f t="shared" si="150"/>
        <v>irr</v>
      </c>
      <c r="C204" s="16">
        <f>1/F201</f>
        <v>0.5</v>
      </c>
      <c r="D204" s="18">
        <f>1/F202</f>
        <v>0.5</v>
      </c>
      <c r="E204" s="18">
        <f>1/F203</f>
        <v>0.5</v>
      </c>
      <c r="F204" s="17">
        <v>1</v>
      </c>
      <c r="G204">
        <v>1</v>
      </c>
      <c r="H204">
        <v>1</v>
      </c>
      <c r="I204">
        <v>1</v>
      </c>
      <c r="J204">
        <v>0.33333333333333331</v>
      </c>
      <c r="K204">
        <v>0.5</v>
      </c>
      <c r="L204">
        <v>0.5</v>
      </c>
      <c r="M204">
        <v>1</v>
      </c>
      <c r="N204">
        <v>0.5</v>
      </c>
      <c r="O204">
        <v>0.5</v>
      </c>
      <c r="P204">
        <v>0.5</v>
      </c>
      <c r="Q204">
        <v>0.5</v>
      </c>
      <c r="R204">
        <v>1</v>
      </c>
      <c r="S204">
        <v>3</v>
      </c>
      <c r="T204">
        <v>0.33333333333333331</v>
      </c>
      <c r="U204">
        <v>4</v>
      </c>
      <c r="V204">
        <v>0.5</v>
      </c>
      <c r="W204">
        <v>0.5</v>
      </c>
      <c r="X204">
        <v>0.5</v>
      </c>
      <c r="Y204">
        <v>4</v>
      </c>
      <c r="Z204">
        <v>0.5</v>
      </c>
      <c r="AA204">
        <v>1</v>
      </c>
      <c r="AB204">
        <v>4</v>
      </c>
      <c r="AC204">
        <v>0.33333333333333331</v>
      </c>
      <c r="AD204">
        <v>5</v>
      </c>
      <c r="AE204">
        <v>0.33333333333333331</v>
      </c>
      <c r="AF204">
        <v>0.33333333333333331</v>
      </c>
      <c r="AH204" s="4">
        <f t="shared" si="149"/>
        <v>1.8170805572380377E-2</v>
      </c>
      <c r="AI204" s="4">
        <f t="shared" si="147"/>
        <v>1.8170805572380377E-2</v>
      </c>
      <c r="AJ204" s="4">
        <f t="shared" si="147"/>
        <v>1.8170805572380377E-2</v>
      </c>
      <c r="AK204" s="4">
        <f t="shared" si="147"/>
        <v>2.0290835306053433E-2</v>
      </c>
      <c r="AL204" s="4">
        <f t="shared" si="147"/>
        <v>2.0290835306053433E-2</v>
      </c>
      <c r="AM204" s="4">
        <f t="shared" si="147"/>
        <v>2.0290835306053433E-2</v>
      </c>
      <c r="AN204" s="4">
        <f t="shared" si="147"/>
        <v>2.0290835306053433E-2</v>
      </c>
      <c r="AO204" s="4">
        <f t="shared" si="147"/>
        <v>2.2712524334847505E-2</v>
      </c>
      <c r="AP204" s="4">
        <f t="shared" si="147"/>
        <v>1.8170805572380377E-2</v>
      </c>
      <c r="AQ204" s="4">
        <f t="shared" si="147"/>
        <v>1.8170805572380377E-2</v>
      </c>
      <c r="AR204" s="4">
        <f t="shared" si="147"/>
        <v>2.0290835306053433E-2</v>
      </c>
      <c r="AS204" s="4">
        <f t="shared" si="147"/>
        <v>1.8170805572380377E-2</v>
      </c>
      <c r="AT204" s="4">
        <f t="shared" si="147"/>
        <v>1.8170805572380377E-2</v>
      </c>
      <c r="AU204" s="4">
        <f t="shared" si="147"/>
        <v>1.8170805572380377E-2</v>
      </c>
      <c r="AV204" s="4">
        <f t="shared" si="147"/>
        <v>1.8170805572380377E-2</v>
      </c>
      <c r="AW204" s="4">
        <f t="shared" si="147"/>
        <v>2.0290835306053433E-2</v>
      </c>
      <c r="AX204" s="4">
        <f t="shared" si="147"/>
        <v>2.9752066115702479E-2</v>
      </c>
      <c r="AY204" s="4">
        <f t="shared" si="147"/>
        <v>2.2712524334847505E-2</v>
      </c>
      <c r="AZ204" s="4">
        <f t="shared" si="147"/>
        <v>3.1128404669260701E-2</v>
      </c>
      <c r="BA204" s="4">
        <f t="shared" si="147"/>
        <v>1.8170805572380377E-2</v>
      </c>
      <c r="BB204" s="4">
        <f t="shared" si="147"/>
        <v>1.8170805572380377E-2</v>
      </c>
      <c r="BC204" s="4">
        <f t="shared" si="147"/>
        <v>1.8170805572380377E-2</v>
      </c>
      <c r="BD204" s="4">
        <f t="shared" si="147"/>
        <v>3.1128404669260701E-2</v>
      </c>
      <c r="BE204" s="4">
        <f t="shared" si="147"/>
        <v>1.8170805572380377E-2</v>
      </c>
      <c r="BF204" s="4">
        <f t="shared" si="147"/>
        <v>2.0290835306053433E-2</v>
      </c>
      <c r="BG204" s="4">
        <f t="shared" si="147"/>
        <v>3.1128404669260701E-2</v>
      </c>
      <c r="BH204" s="4">
        <f t="shared" si="147"/>
        <v>2.2712524334847505E-2</v>
      </c>
      <c r="BI204" s="4">
        <f t="shared" si="147"/>
        <v>3.1645569620253167E-2</v>
      </c>
      <c r="BJ204" s="4">
        <f t="shared" si="147"/>
        <v>2.2712524334847505E-2</v>
      </c>
      <c r="BK204" s="4">
        <f t="shared" si="147"/>
        <v>2.2712524334847505E-2</v>
      </c>
      <c r="BM204" s="24">
        <f t="shared" si="148"/>
        <v>2.1553393033376476E-2</v>
      </c>
    </row>
    <row r="205" spans="2:65">
      <c r="B205" s="2" t="str">
        <f t="shared" si="150"/>
        <v>nFactors</v>
      </c>
      <c r="C205" s="16">
        <f>1/G201</f>
        <v>0.5</v>
      </c>
      <c r="D205" s="18">
        <f>1/G202</f>
        <v>0.5</v>
      </c>
      <c r="E205" s="18">
        <f>1/G203</f>
        <v>0.5</v>
      </c>
      <c r="F205" s="18">
        <f>1/G204</f>
        <v>1</v>
      </c>
      <c r="G205" s="25">
        <v>1</v>
      </c>
      <c r="H205">
        <v>1</v>
      </c>
      <c r="I205">
        <v>1</v>
      </c>
      <c r="J205">
        <v>0.33333333333333331</v>
      </c>
      <c r="K205">
        <v>0.5</v>
      </c>
      <c r="L205">
        <v>0.5</v>
      </c>
      <c r="M205">
        <v>1</v>
      </c>
      <c r="N205">
        <v>0.5</v>
      </c>
      <c r="O205">
        <v>0.5</v>
      </c>
      <c r="P205">
        <v>0.5</v>
      </c>
      <c r="Q205">
        <v>0.5</v>
      </c>
      <c r="R205">
        <v>1</v>
      </c>
      <c r="S205">
        <v>3</v>
      </c>
      <c r="T205">
        <v>0.33333333333333331</v>
      </c>
      <c r="U205">
        <v>4</v>
      </c>
      <c r="V205">
        <v>0.5</v>
      </c>
      <c r="W205">
        <v>0.5</v>
      </c>
      <c r="X205">
        <v>0.5</v>
      </c>
      <c r="Y205">
        <v>4</v>
      </c>
      <c r="Z205">
        <v>0.5</v>
      </c>
      <c r="AA205">
        <v>1</v>
      </c>
      <c r="AB205">
        <v>4</v>
      </c>
      <c r="AC205">
        <v>0.33333333333333331</v>
      </c>
      <c r="AD205">
        <v>5</v>
      </c>
      <c r="AE205">
        <v>0.33333333333333331</v>
      </c>
      <c r="AF205">
        <v>0.33333333333333331</v>
      </c>
      <c r="AH205" s="4">
        <f t="shared" si="149"/>
        <v>1.8170805572380377E-2</v>
      </c>
      <c r="AI205" s="4">
        <f t="shared" si="147"/>
        <v>1.8170805572380377E-2</v>
      </c>
      <c r="AJ205" s="4">
        <f t="shared" si="147"/>
        <v>1.8170805572380377E-2</v>
      </c>
      <c r="AK205" s="4">
        <f t="shared" si="147"/>
        <v>2.0290835306053433E-2</v>
      </c>
      <c r="AL205" s="4">
        <f t="shared" si="147"/>
        <v>2.0290835306053433E-2</v>
      </c>
      <c r="AM205" s="4">
        <f t="shared" si="147"/>
        <v>2.0290835306053433E-2</v>
      </c>
      <c r="AN205" s="4">
        <f t="shared" si="147"/>
        <v>2.0290835306053433E-2</v>
      </c>
      <c r="AO205" s="4">
        <f t="shared" si="147"/>
        <v>2.2712524334847505E-2</v>
      </c>
      <c r="AP205" s="4">
        <f t="shared" si="147"/>
        <v>1.8170805572380377E-2</v>
      </c>
      <c r="AQ205" s="4">
        <f t="shared" si="147"/>
        <v>1.8170805572380377E-2</v>
      </c>
      <c r="AR205" s="4">
        <f t="shared" si="147"/>
        <v>2.0290835306053433E-2</v>
      </c>
      <c r="AS205" s="4">
        <f t="shared" si="147"/>
        <v>1.8170805572380377E-2</v>
      </c>
      <c r="AT205" s="4">
        <f t="shared" si="147"/>
        <v>1.8170805572380377E-2</v>
      </c>
      <c r="AU205" s="4">
        <f t="shared" si="147"/>
        <v>1.8170805572380377E-2</v>
      </c>
      <c r="AV205" s="4">
        <f t="shared" si="147"/>
        <v>1.8170805572380377E-2</v>
      </c>
      <c r="AW205" s="4">
        <f t="shared" si="147"/>
        <v>2.0290835306053433E-2</v>
      </c>
      <c r="AX205" s="4">
        <f t="shared" si="147"/>
        <v>2.9752066115702479E-2</v>
      </c>
      <c r="AY205" s="4">
        <f t="shared" si="147"/>
        <v>2.2712524334847505E-2</v>
      </c>
      <c r="AZ205" s="4">
        <f t="shared" si="147"/>
        <v>3.1128404669260701E-2</v>
      </c>
      <c r="BA205" s="4">
        <f t="shared" si="147"/>
        <v>1.8170805572380377E-2</v>
      </c>
      <c r="BB205" s="4">
        <f t="shared" si="147"/>
        <v>1.8170805572380377E-2</v>
      </c>
      <c r="BC205" s="4">
        <f t="shared" si="147"/>
        <v>1.8170805572380377E-2</v>
      </c>
      <c r="BD205" s="4">
        <f t="shared" si="147"/>
        <v>3.1128404669260701E-2</v>
      </c>
      <c r="BE205" s="4">
        <f t="shared" si="147"/>
        <v>1.8170805572380377E-2</v>
      </c>
      <c r="BF205" s="4">
        <f t="shared" si="147"/>
        <v>2.0290835306053433E-2</v>
      </c>
      <c r="BG205" s="4">
        <f t="shared" si="147"/>
        <v>3.1128404669260701E-2</v>
      </c>
      <c r="BH205" s="4">
        <f t="shared" si="147"/>
        <v>2.2712524334847505E-2</v>
      </c>
      <c r="BI205" s="4">
        <f t="shared" si="147"/>
        <v>3.1645569620253167E-2</v>
      </c>
      <c r="BJ205" s="4">
        <f t="shared" si="147"/>
        <v>2.2712524334847505E-2</v>
      </c>
      <c r="BK205" s="4">
        <f t="shared" si="147"/>
        <v>2.2712524334847505E-2</v>
      </c>
      <c r="BM205" s="24">
        <f t="shared" si="148"/>
        <v>2.1553393033376476E-2</v>
      </c>
    </row>
    <row r="206" spans="2:65">
      <c r="B206" s="2" t="str">
        <f t="shared" si="150"/>
        <v>coda</v>
      </c>
      <c r="C206" s="16">
        <f>1/H201</f>
        <v>0.5</v>
      </c>
      <c r="D206" s="18">
        <f>1/H202</f>
        <v>0.5</v>
      </c>
      <c r="E206" s="18">
        <f>1/H203</f>
        <v>0.5</v>
      </c>
      <c r="F206" s="18">
        <f>1/H204</f>
        <v>1</v>
      </c>
      <c r="G206" s="18">
        <f>1/H205</f>
        <v>1</v>
      </c>
      <c r="H206" s="25">
        <v>1</v>
      </c>
      <c r="I206">
        <v>1</v>
      </c>
      <c r="J206">
        <v>0.33333333333333331</v>
      </c>
      <c r="K206">
        <v>0.5</v>
      </c>
      <c r="L206">
        <v>0.5</v>
      </c>
      <c r="M206">
        <v>1</v>
      </c>
      <c r="N206">
        <v>0.5</v>
      </c>
      <c r="O206">
        <v>0.5</v>
      </c>
      <c r="P206">
        <v>0.5</v>
      </c>
      <c r="Q206">
        <v>0.5</v>
      </c>
      <c r="R206">
        <v>1</v>
      </c>
      <c r="S206">
        <v>3</v>
      </c>
      <c r="T206">
        <v>0.33333333333333331</v>
      </c>
      <c r="U206">
        <v>4</v>
      </c>
      <c r="V206">
        <v>0.5</v>
      </c>
      <c r="W206">
        <v>0.5</v>
      </c>
      <c r="X206">
        <v>0.5</v>
      </c>
      <c r="Y206">
        <v>4</v>
      </c>
      <c r="Z206">
        <v>0.5</v>
      </c>
      <c r="AA206">
        <v>1</v>
      </c>
      <c r="AB206">
        <v>4</v>
      </c>
      <c r="AC206">
        <v>0.33333333333333331</v>
      </c>
      <c r="AD206">
        <v>5</v>
      </c>
      <c r="AE206">
        <v>0.33333333333333331</v>
      </c>
      <c r="AF206">
        <v>0.33333333333333331</v>
      </c>
      <c r="AH206" s="4">
        <f t="shared" si="149"/>
        <v>1.8170805572380377E-2</v>
      </c>
      <c r="AI206" s="4">
        <f t="shared" si="147"/>
        <v>1.8170805572380377E-2</v>
      </c>
      <c r="AJ206" s="4">
        <f t="shared" si="147"/>
        <v>1.8170805572380377E-2</v>
      </c>
      <c r="AK206" s="4">
        <f t="shared" si="147"/>
        <v>2.0290835306053433E-2</v>
      </c>
      <c r="AL206" s="4">
        <f t="shared" si="147"/>
        <v>2.0290835306053433E-2</v>
      </c>
      <c r="AM206" s="4">
        <f t="shared" si="147"/>
        <v>2.0290835306053433E-2</v>
      </c>
      <c r="AN206" s="4">
        <f t="shared" si="147"/>
        <v>2.0290835306053433E-2</v>
      </c>
      <c r="AO206" s="4">
        <f t="shared" si="147"/>
        <v>2.2712524334847505E-2</v>
      </c>
      <c r="AP206" s="4">
        <f t="shared" si="147"/>
        <v>1.8170805572380377E-2</v>
      </c>
      <c r="AQ206" s="4">
        <f t="shared" si="147"/>
        <v>1.8170805572380377E-2</v>
      </c>
      <c r="AR206" s="4">
        <f t="shared" si="147"/>
        <v>2.0290835306053433E-2</v>
      </c>
      <c r="AS206" s="4">
        <f t="shared" si="147"/>
        <v>1.8170805572380377E-2</v>
      </c>
      <c r="AT206" s="4">
        <f t="shared" si="147"/>
        <v>1.8170805572380377E-2</v>
      </c>
      <c r="AU206" s="4">
        <f t="shared" si="147"/>
        <v>1.8170805572380377E-2</v>
      </c>
      <c r="AV206" s="4">
        <f t="shared" si="147"/>
        <v>1.8170805572380377E-2</v>
      </c>
      <c r="AW206" s="4">
        <f t="shared" si="147"/>
        <v>2.0290835306053433E-2</v>
      </c>
      <c r="AX206" s="4">
        <f t="shared" si="147"/>
        <v>2.9752066115702479E-2</v>
      </c>
      <c r="AY206" s="4">
        <f t="shared" si="147"/>
        <v>2.2712524334847505E-2</v>
      </c>
      <c r="AZ206" s="4">
        <f t="shared" si="147"/>
        <v>3.1128404669260701E-2</v>
      </c>
      <c r="BA206" s="4">
        <f t="shared" si="147"/>
        <v>1.8170805572380377E-2</v>
      </c>
      <c r="BB206" s="4">
        <f t="shared" si="147"/>
        <v>1.8170805572380377E-2</v>
      </c>
      <c r="BC206" s="4">
        <f t="shared" si="147"/>
        <v>1.8170805572380377E-2</v>
      </c>
      <c r="BD206" s="4">
        <f t="shared" si="147"/>
        <v>3.1128404669260701E-2</v>
      </c>
      <c r="BE206" s="4">
        <f t="shared" si="147"/>
        <v>1.8170805572380377E-2</v>
      </c>
      <c r="BF206" s="4">
        <f t="shared" si="147"/>
        <v>2.0290835306053433E-2</v>
      </c>
      <c r="BG206" s="4">
        <f t="shared" si="147"/>
        <v>3.1128404669260701E-2</v>
      </c>
      <c r="BH206" s="4">
        <f t="shared" si="147"/>
        <v>2.2712524334847505E-2</v>
      </c>
      <c r="BI206" s="4">
        <f t="shared" si="147"/>
        <v>3.1645569620253167E-2</v>
      </c>
      <c r="BJ206" s="4">
        <f t="shared" si="147"/>
        <v>2.2712524334847505E-2</v>
      </c>
      <c r="BK206" s="4">
        <f t="shared" si="147"/>
        <v>2.2712524334847505E-2</v>
      </c>
      <c r="BM206" s="24">
        <f t="shared" si="148"/>
        <v>2.1553393033376476E-2</v>
      </c>
    </row>
    <row r="207" spans="2:65">
      <c r="B207" s="2" t="str">
        <f t="shared" si="150"/>
        <v>VGAM</v>
      </c>
      <c r="C207" s="16">
        <f>1/I201</f>
        <v>0.5</v>
      </c>
      <c r="D207" s="18">
        <f>1/I202</f>
        <v>0.5</v>
      </c>
      <c r="E207" s="18">
        <f>1/I203</f>
        <v>0.5</v>
      </c>
      <c r="F207" s="18">
        <f>1/I204</f>
        <v>1</v>
      </c>
      <c r="G207" s="18">
        <f>1/I205</f>
        <v>1</v>
      </c>
      <c r="H207" s="18">
        <f>1/I206</f>
        <v>1</v>
      </c>
      <c r="I207" s="25">
        <v>1</v>
      </c>
      <c r="J207">
        <v>0.33333333333333331</v>
      </c>
      <c r="K207">
        <v>0.5</v>
      </c>
      <c r="L207">
        <v>0.5</v>
      </c>
      <c r="M207">
        <v>1</v>
      </c>
      <c r="N207">
        <v>0.5</v>
      </c>
      <c r="O207">
        <v>0.5</v>
      </c>
      <c r="P207">
        <v>0.5</v>
      </c>
      <c r="Q207">
        <v>0.5</v>
      </c>
      <c r="R207">
        <v>1</v>
      </c>
      <c r="S207">
        <v>3</v>
      </c>
      <c r="T207">
        <v>0.33333333333333331</v>
      </c>
      <c r="U207">
        <v>4</v>
      </c>
      <c r="V207">
        <v>0.5</v>
      </c>
      <c r="W207">
        <v>0.5</v>
      </c>
      <c r="X207">
        <v>0.5</v>
      </c>
      <c r="Y207">
        <v>4</v>
      </c>
      <c r="Z207">
        <v>0.5</v>
      </c>
      <c r="AA207">
        <v>1</v>
      </c>
      <c r="AB207">
        <v>4</v>
      </c>
      <c r="AC207">
        <v>0.33333333333333331</v>
      </c>
      <c r="AD207">
        <v>5</v>
      </c>
      <c r="AE207">
        <v>0.33333333333333331</v>
      </c>
      <c r="AF207">
        <v>0.33333333333333331</v>
      </c>
      <c r="AH207" s="4">
        <f t="shared" si="149"/>
        <v>1.8170805572380377E-2</v>
      </c>
      <c r="AI207" s="4">
        <f t="shared" si="147"/>
        <v>1.8170805572380377E-2</v>
      </c>
      <c r="AJ207" s="4">
        <f t="shared" si="147"/>
        <v>1.8170805572380377E-2</v>
      </c>
      <c r="AK207" s="4">
        <f t="shared" si="147"/>
        <v>2.0290835306053433E-2</v>
      </c>
      <c r="AL207" s="4">
        <f t="shared" si="147"/>
        <v>2.0290835306053433E-2</v>
      </c>
      <c r="AM207" s="4">
        <f t="shared" si="147"/>
        <v>2.0290835306053433E-2</v>
      </c>
      <c r="AN207" s="4">
        <f t="shared" si="147"/>
        <v>2.0290835306053433E-2</v>
      </c>
      <c r="AO207" s="4">
        <f t="shared" si="147"/>
        <v>2.2712524334847505E-2</v>
      </c>
      <c r="AP207" s="4">
        <f t="shared" si="147"/>
        <v>1.8170805572380377E-2</v>
      </c>
      <c r="AQ207" s="4">
        <f t="shared" si="147"/>
        <v>1.8170805572380377E-2</v>
      </c>
      <c r="AR207" s="4">
        <f t="shared" si="147"/>
        <v>2.0290835306053433E-2</v>
      </c>
      <c r="AS207" s="4">
        <f t="shared" si="147"/>
        <v>1.8170805572380377E-2</v>
      </c>
      <c r="AT207" s="4">
        <f t="shared" si="147"/>
        <v>1.8170805572380377E-2</v>
      </c>
      <c r="AU207" s="4">
        <f t="shared" si="147"/>
        <v>1.8170805572380377E-2</v>
      </c>
      <c r="AV207" s="4">
        <f t="shared" si="147"/>
        <v>1.8170805572380377E-2</v>
      </c>
      <c r="AW207" s="4">
        <f t="shared" si="147"/>
        <v>2.0290835306053433E-2</v>
      </c>
      <c r="AX207" s="4">
        <f t="shared" si="147"/>
        <v>2.9752066115702479E-2</v>
      </c>
      <c r="AY207" s="4">
        <f t="shared" si="147"/>
        <v>2.2712524334847505E-2</v>
      </c>
      <c r="AZ207" s="4">
        <f t="shared" si="147"/>
        <v>3.1128404669260701E-2</v>
      </c>
      <c r="BA207" s="4">
        <f t="shared" si="147"/>
        <v>1.8170805572380377E-2</v>
      </c>
      <c r="BB207" s="4">
        <f t="shared" si="147"/>
        <v>1.8170805572380377E-2</v>
      </c>
      <c r="BC207" s="4">
        <f t="shared" si="147"/>
        <v>1.8170805572380377E-2</v>
      </c>
      <c r="BD207" s="4">
        <f t="shared" si="147"/>
        <v>3.1128404669260701E-2</v>
      </c>
      <c r="BE207" s="4">
        <f t="shared" si="147"/>
        <v>1.8170805572380377E-2</v>
      </c>
      <c r="BF207" s="4">
        <f t="shared" si="147"/>
        <v>2.0290835306053433E-2</v>
      </c>
      <c r="BG207" s="4">
        <f t="shared" si="147"/>
        <v>3.1128404669260701E-2</v>
      </c>
      <c r="BH207" s="4">
        <f t="shared" si="147"/>
        <v>2.2712524334847505E-2</v>
      </c>
      <c r="BI207" s="4">
        <f t="shared" si="147"/>
        <v>3.1645569620253167E-2</v>
      </c>
      <c r="BJ207" s="4">
        <f t="shared" si="147"/>
        <v>2.2712524334847505E-2</v>
      </c>
      <c r="BK207" s="4">
        <f t="shared" si="147"/>
        <v>2.2712524334847505E-2</v>
      </c>
      <c r="BM207" s="24">
        <f t="shared" si="148"/>
        <v>2.1553393033376476E-2</v>
      </c>
    </row>
    <row r="208" spans="2:65">
      <c r="B208" s="2" t="str">
        <f t="shared" si="150"/>
        <v>TAM</v>
      </c>
      <c r="C208" s="16">
        <f>1/J201</f>
        <v>2</v>
      </c>
      <c r="D208" s="18">
        <f>1/J202</f>
        <v>2</v>
      </c>
      <c r="E208" s="18">
        <f>1/J203</f>
        <v>2</v>
      </c>
      <c r="F208" s="18">
        <f>1/J204</f>
        <v>3</v>
      </c>
      <c r="G208" s="18">
        <f>1/J205</f>
        <v>3</v>
      </c>
      <c r="H208" s="18">
        <f>1/J206</f>
        <v>3</v>
      </c>
      <c r="I208" s="18">
        <f>1/J207</f>
        <v>3</v>
      </c>
      <c r="J208" s="25">
        <v>1</v>
      </c>
      <c r="K208">
        <v>2</v>
      </c>
      <c r="L208">
        <v>2</v>
      </c>
      <c r="M208">
        <v>3</v>
      </c>
      <c r="N208">
        <v>2</v>
      </c>
      <c r="O208">
        <v>2</v>
      </c>
      <c r="P208">
        <v>2</v>
      </c>
      <c r="Q208">
        <v>2</v>
      </c>
      <c r="R208">
        <v>3</v>
      </c>
      <c r="S208">
        <v>5</v>
      </c>
      <c r="T208">
        <v>1</v>
      </c>
      <c r="U208">
        <v>6</v>
      </c>
      <c r="V208">
        <v>2</v>
      </c>
      <c r="W208">
        <v>2</v>
      </c>
      <c r="X208">
        <v>2</v>
      </c>
      <c r="Y208">
        <v>6</v>
      </c>
      <c r="Z208">
        <v>2</v>
      </c>
      <c r="AA208">
        <v>3</v>
      </c>
      <c r="AB208">
        <v>6</v>
      </c>
      <c r="AC208">
        <v>1</v>
      </c>
      <c r="AD208">
        <v>7</v>
      </c>
      <c r="AE208">
        <v>1</v>
      </c>
      <c r="AF208">
        <v>1</v>
      </c>
      <c r="AH208" s="4">
        <f t="shared" si="149"/>
        <v>7.268322228952151E-2</v>
      </c>
      <c r="AI208" s="4">
        <f t="shared" si="147"/>
        <v>7.268322228952151E-2</v>
      </c>
      <c r="AJ208" s="4">
        <f t="shared" si="147"/>
        <v>7.268322228952151E-2</v>
      </c>
      <c r="AK208" s="4">
        <f t="shared" si="147"/>
        <v>6.0872505918160298E-2</v>
      </c>
      <c r="AL208" s="4">
        <f t="shared" si="147"/>
        <v>6.0872505918160298E-2</v>
      </c>
      <c r="AM208" s="4">
        <f t="shared" si="147"/>
        <v>6.0872505918160298E-2</v>
      </c>
      <c r="AN208" s="4">
        <f t="shared" si="147"/>
        <v>6.0872505918160298E-2</v>
      </c>
      <c r="AO208" s="4">
        <f t="shared" si="147"/>
        <v>6.8137573004542512E-2</v>
      </c>
      <c r="AP208" s="4">
        <f t="shared" si="147"/>
        <v>7.268322228952151E-2</v>
      </c>
      <c r="AQ208" s="4">
        <f t="shared" si="147"/>
        <v>7.268322228952151E-2</v>
      </c>
      <c r="AR208" s="4">
        <f t="shared" si="147"/>
        <v>6.0872505918160298E-2</v>
      </c>
      <c r="AS208" s="4">
        <f t="shared" si="147"/>
        <v>7.268322228952151E-2</v>
      </c>
      <c r="AT208" s="4">
        <f t="shared" si="147"/>
        <v>7.268322228952151E-2</v>
      </c>
      <c r="AU208" s="4">
        <f t="shared" si="147"/>
        <v>7.268322228952151E-2</v>
      </c>
      <c r="AV208" s="4">
        <f t="shared" si="147"/>
        <v>7.268322228952151E-2</v>
      </c>
      <c r="AW208" s="4">
        <f t="shared" si="147"/>
        <v>6.0872505918160298E-2</v>
      </c>
      <c r="AX208" s="4">
        <f t="shared" si="147"/>
        <v>4.9586776859504134E-2</v>
      </c>
      <c r="AY208" s="4">
        <f t="shared" si="147"/>
        <v>6.8137573004542512E-2</v>
      </c>
      <c r="AZ208" s="4">
        <f t="shared" si="147"/>
        <v>4.6692607003891051E-2</v>
      </c>
      <c r="BA208" s="4">
        <f t="shared" si="147"/>
        <v>7.268322228952151E-2</v>
      </c>
      <c r="BB208" s="4">
        <f t="shared" si="147"/>
        <v>7.268322228952151E-2</v>
      </c>
      <c r="BC208" s="4">
        <f t="shared" si="147"/>
        <v>7.268322228952151E-2</v>
      </c>
      <c r="BD208" s="4">
        <f t="shared" si="147"/>
        <v>4.6692607003891051E-2</v>
      </c>
      <c r="BE208" s="4">
        <f t="shared" si="147"/>
        <v>7.268322228952151E-2</v>
      </c>
      <c r="BF208" s="4">
        <f t="shared" si="147"/>
        <v>6.0872505918160298E-2</v>
      </c>
      <c r="BG208" s="4">
        <f t="shared" si="147"/>
        <v>4.6692607003891051E-2</v>
      </c>
      <c r="BH208" s="4">
        <f t="shared" si="147"/>
        <v>6.8137573004542512E-2</v>
      </c>
      <c r="BI208" s="4">
        <f t="shared" si="147"/>
        <v>4.4303797468354431E-2</v>
      </c>
      <c r="BJ208" s="4">
        <f t="shared" si="147"/>
        <v>6.8137573004542512E-2</v>
      </c>
      <c r="BK208" s="4">
        <f t="shared" si="147"/>
        <v>6.8137573004542512E-2</v>
      </c>
      <c r="BM208" s="24">
        <f t="shared" si="148"/>
        <v>6.4854856385104881E-2</v>
      </c>
    </row>
    <row r="209" spans="2:65">
      <c r="B209" s="2" t="str">
        <f t="shared" si="150"/>
        <v>psychometric</v>
      </c>
      <c r="C209" s="16">
        <f>1/K201</f>
        <v>1</v>
      </c>
      <c r="D209" s="18">
        <f>1/K202</f>
        <v>1</v>
      </c>
      <c r="E209" s="18">
        <f>1/K203</f>
        <v>1</v>
      </c>
      <c r="F209" s="18">
        <f>1/K204</f>
        <v>2</v>
      </c>
      <c r="G209" s="18">
        <f>1/K205</f>
        <v>2</v>
      </c>
      <c r="H209" s="18">
        <f>1/K206</f>
        <v>2</v>
      </c>
      <c r="I209" s="18">
        <f>1/K207</f>
        <v>2</v>
      </c>
      <c r="J209" s="18">
        <f>1/K208</f>
        <v>0.5</v>
      </c>
      <c r="K209" s="25">
        <v>1</v>
      </c>
      <c r="L209">
        <v>1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2</v>
      </c>
      <c r="S209">
        <v>4</v>
      </c>
      <c r="T209">
        <v>0.5</v>
      </c>
      <c r="U209">
        <v>5</v>
      </c>
      <c r="V209">
        <v>1</v>
      </c>
      <c r="W209">
        <v>1</v>
      </c>
      <c r="X209">
        <v>1</v>
      </c>
      <c r="Y209">
        <v>5</v>
      </c>
      <c r="Z209">
        <v>1</v>
      </c>
      <c r="AA209">
        <v>2</v>
      </c>
      <c r="AB209">
        <v>5</v>
      </c>
      <c r="AC209">
        <v>0.5</v>
      </c>
      <c r="AD209">
        <v>6</v>
      </c>
      <c r="AE209">
        <v>0.5</v>
      </c>
      <c r="AF209">
        <v>0.5</v>
      </c>
      <c r="AH209" s="4">
        <f t="shared" si="149"/>
        <v>3.6341611144760755E-2</v>
      </c>
      <c r="AI209" s="4">
        <f t="shared" si="147"/>
        <v>3.6341611144760755E-2</v>
      </c>
      <c r="AJ209" s="4">
        <f t="shared" si="147"/>
        <v>3.6341611144760755E-2</v>
      </c>
      <c r="AK209" s="4">
        <f t="shared" si="147"/>
        <v>4.0581670612106865E-2</v>
      </c>
      <c r="AL209" s="4">
        <f t="shared" si="147"/>
        <v>4.0581670612106865E-2</v>
      </c>
      <c r="AM209" s="4">
        <f t="shared" si="147"/>
        <v>4.0581670612106865E-2</v>
      </c>
      <c r="AN209" s="4">
        <f t="shared" si="147"/>
        <v>4.0581670612106865E-2</v>
      </c>
      <c r="AO209" s="4">
        <f t="shared" si="147"/>
        <v>3.4068786502271256E-2</v>
      </c>
      <c r="AP209" s="4">
        <f t="shared" si="147"/>
        <v>3.6341611144760755E-2</v>
      </c>
      <c r="AQ209" s="4">
        <f t="shared" si="147"/>
        <v>3.6341611144760755E-2</v>
      </c>
      <c r="AR209" s="4">
        <f t="shared" si="147"/>
        <v>4.0581670612106865E-2</v>
      </c>
      <c r="AS209" s="4">
        <f t="shared" si="147"/>
        <v>3.6341611144760755E-2</v>
      </c>
      <c r="AT209" s="4">
        <f t="shared" si="147"/>
        <v>3.6341611144760755E-2</v>
      </c>
      <c r="AU209" s="4">
        <f t="shared" si="147"/>
        <v>3.6341611144760755E-2</v>
      </c>
      <c r="AV209" s="4">
        <f t="shared" si="147"/>
        <v>3.6341611144760755E-2</v>
      </c>
      <c r="AW209" s="4">
        <f t="shared" si="147"/>
        <v>4.0581670612106865E-2</v>
      </c>
      <c r="AX209" s="4">
        <f t="shared" si="147"/>
        <v>3.9669421487603308E-2</v>
      </c>
      <c r="AY209" s="4">
        <f t="shared" si="147"/>
        <v>3.4068786502271256E-2</v>
      </c>
      <c r="AZ209" s="4">
        <f t="shared" si="147"/>
        <v>3.8910505836575876E-2</v>
      </c>
      <c r="BA209" s="4">
        <f t="shared" si="147"/>
        <v>3.6341611144760755E-2</v>
      </c>
      <c r="BB209" s="4">
        <f t="shared" si="147"/>
        <v>3.6341611144760755E-2</v>
      </c>
      <c r="BC209" s="4">
        <f t="shared" si="147"/>
        <v>3.6341611144760755E-2</v>
      </c>
      <c r="BD209" s="4">
        <f t="shared" si="147"/>
        <v>3.8910505836575876E-2</v>
      </c>
      <c r="BE209" s="4">
        <f t="shared" si="147"/>
        <v>3.6341611144760755E-2</v>
      </c>
      <c r="BF209" s="4">
        <f t="shared" ref="BF209:BF230" si="151">AA209/AA$231</f>
        <v>4.0581670612106865E-2</v>
      </c>
      <c r="BG209" s="4">
        <f t="shared" ref="BG209:BG230" si="152">AB209/AB$231</f>
        <v>3.8910505836575876E-2</v>
      </c>
      <c r="BH209" s="4">
        <f t="shared" ref="BH209:BH230" si="153">AC209/AC$231</f>
        <v>3.4068786502271256E-2</v>
      </c>
      <c r="BI209" s="4">
        <f t="shared" ref="BI209:BI230" si="154">AD209/AD$231</f>
        <v>3.7974683544303799E-2</v>
      </c>
      <c r="BJ209" s="4">
        <f t="shared" ref="BJ209:BJ230" si="155">AE209/AE$231</f>
        <v>3.4068786502271256E-2</v>
      </c>
      <c r="BK209" s="4">
        <f t="shared" ref="BK209:BK230" si="156">AF209/AF$231</f>
        <v>3.4068786502271256E-2</v>
      </c>
      <c r="BM209" s="24">
        <f t="shared" si="148"/>
        <v>3.7374406473987626E-2</v>
      </c>
    </row>
    <row r="210" spans="2:65">
      <c r="B210" s="2" t="str">
        <f t="shared" si="150"/>
        <v>ltm</v>
      </c>
      <c r="C210" s="16">
        <f>1/L201</f>
        <v>1</v>
      </c>
      <c r="D210" s="18">
        <f>1/L202</f>
        <v>1</v>
      </c>
      <c r="E210" s="18">
        <f>1/L203</f>
        <v>1</v>
      </c>
      <c r="F210" s="18">
        <f>1/L204</f>
        <v>2</v>
      </c>
      <c r="G210" s="18">
        <f>1/L205</f>
        <v>2</v>
      </c>
      <c r="H210" s="18">
        <f>1/L206</f>
        <v>2</v>
      </c>
      <c r="I210" s="18">
        <f>1/L207</f>
        <v>2</v>
      </c>
      <c r="J210" s="18">
        <f>1/L208</f>
        <v>0.5</v>
      </c>
      <c r="K210" s="18">
        <f>1/L209</f>
        <v>1</v>
      </c>
      <c r="L210" s="25">
        <v>1</v>
      </c>
      <c r="M210">
        <v>2</v>
      </c>
      <c r="N210">
        <v>1</v>
      </c>
      <c r="O210">
        <v>1</v>
      </c>
      <c r="P210">
        <v>1</v>
      </c>
      <c r="Q210">
        <v>1</v>
      </c>
      <c r="R210">
        <v>2</v>
      </c>
      <c r="S210">
        <v>4</v>
      </c>
      <c r="T210">
        <v>0.5</v>
      </c>
      <c r="U210">
        <v>5</v>
      </c>
      <c r="V210">
        <v>1</v>
      </c>
      <c r="W210">
        <v>1</v>
      </c>
      <c r="X210">
        <v>1</v>
      </c>
      <c r="Y210">
        <v>5</v>
      </c>
      <c r="Z210">
        <v>1</v>
      </c>
      <c r="AA210">
        <v>2</v>
      </c>
      <c r="AB210">
        <v>5</v>
      </c>
      <c r="AC210">
        <v>0.5</v>
      </c>
      <c r="AD210">
        <v>6</v>
      </c>
      <c r="AE210">
        <v>0.5</v>
      </c>
      <c r="AF210">
        <v>0.5</v>
      </c>
      <c r="AH210" s="4">
        <f t="shared" si="149"/>
        <v>3.6341611144760755E-2</v>
      </c>
      <c r="AI210" s="4">
        <f t="shared" ref="AI210:AI230" si="157">D210/D$231</f>
        <v>3.6341611144760755E-2</v>
      </c>
      <c r="AJ210" s="4">
        <f t="shared" ref="AJ210:AJ230" si="158">E210/E$231</f>
        <v>3.6341611144760755E-2</v>
      </c>
      <c r="AK210" s="4">
        <f t="shared" ref="AK210:AK230" si="159">F210/F$231</f>
        <v>4.0581670612106865E-2</v>
      </c>
      <c r="AL210" s="4">
        <f t="shared" ref="AL210:AL230" si="160">G210/G$231</f>
        <v>4.0581670612106865E-2</v>
      </c>
      <c r="AM210" s="4">
        <f t="shared" ref="AM210:AM230" si="161">H210/H$231</f>
        <v>4.0581670612106865E-2</v>
      </c>
      <c r="AN210" s="4">
        <f t="shared" ref="AN210:AN230" si="162">I210/I$231</f>
        <v>4.0581670612106865E-2</v>
      </c>
      <c r="AO210" s="4">
        <f t="shared" ref="AO210:AO230" si="163">J210/J$231</f>
        <v>3.4068786502271256E-2</v>
      </c>
      <c r="AP210" s="4">
        <f t="shared" ref="AP210:AP230" si="164">K210/K$231</f>
        <v>3.6341611144760755E-2</v>
      </c>
      <c r="AQ210" s="4">
        <f t="shared" ref="AQ210:AQ230" si="165">L210/L$231</f>
        <v>3.6341611144760755E-2</v>
      </c>
      <c r="AR210" s="4">
        <f t="shared" ref="AR210:AR230" si="166">M210/M$231</f>
        <v>4.0581670612106865E-2</v>
      </c>
      <c r="AS210" s="4">
        <f t="shared" ref="AS210:AS230" si="167">N210/N$231</f>
        <v>3.6341611144760755E-2</v>
      </c>
      <c r="AT210" s="4">
        <f t="shared" ref="AT210:AT230" si="168">O210/O$231</f>
        <v>3.6341611144760755E-2</v>
      </c>
      <c r="AU210" s="4">
        <f t="shared" ref="AU210:AU230" si="169">P210/P$231</f>
        <v>3.6341611144760755E-2</v>
      </c>
      <c r="AV210" s="4">
        <f t="shared" ref="AV210:AV230" si="170">Q210/Q$231</f>
        <v>3.6341611144760755E-2</v>
      </c>
      <c r="AW210" s="4">
        <f t="shared" ref="AW210:AW230" si="171">R210/R$231</f>
        <v>4.0581670612106865E-2</v>
      </c>
      <c r="AX210" s="4">
        <f t="shared" ref="AX210:AX230" si="172">S210/S$231</f>
        <v>3.9669421487603308E-2</v>
      </c>
      <c r="AY210" s="4">
        <f t="shared" ref="AY210:AY230" si="173">T210/T$231</f>
        <v>3.4068786502271256E-2</v>
      </c>
      <c r="AZ210" s="4">
        <f t="shared" ref="AZ210:AZ230" si="174">U210/U$231</f>
        <v>3.8910505836575876E-2</v>
      </c>
      <c r="BA210" s="4">
        <f t="shared" ref="BA210:BA230" si="175">V210/V$231</f>
        <v>3.6341611144760755E-2</v>
      </c>
      <c r="BB210" s="4">
        <f t="shared" ref="BB210:BB230" si="176">W210/W$231</f>
        <v>3.6341611144760755E-2</v>
      </c>
      <c r="BC210" s="4">
        <f t="shared" ref="BC210:BC230" si="177">X210/X$231</f>
        <v>3.6341611144760755E-2</v>
      </c>
      <c r="BD210" s="4">
        <f t="shared" ref="BD210:BD230" si="178">Y210/Y$231</f>
        <v>3.8910505836575876E-2</v>
      </c>
      <c r="BE210" s="4">
        <f t="shared" ref="BE210:BE230" si="179">Z210/Z$231</f>
        <v>3.6341611144760755E-2</v>
      </c>
      <c r="BF210" s="4">
        <f t="shared" si="151"/>
        <v>4.0581670612106865E-2</v>
      </c>
      <c r="BG210" s="4">
        <f t="shared" si="152"/>
        <v>3.8910505836575876E-2</v>
      </c>
      <c r="BH210" s="4">
        <f t="shared" si="153"/>
        <v>3.4068786502271256E-2</v>
      </c>
      <c r="BI210" s="4">
        <f t="shared" si="154"/>
        <v>3.7974683544303799E-2</v>
      </c>
      <c r="BJ210" s="4">
        <f t="shared" si="155"/>
        <v>3.4068786502271256E-2</v>
      </c>
      <c r="BK210" s="4">
        <f t="shared" si="156"/>
        <v>3.4068786502271256E-2</v>
      </c>
      <c r="BM210" s="24">
        <f t="shared" si="148"/>
        <v>3.7374406473987626E-2</v>
      </c>
    </row>
    <row r="211" spans="2:65">
      <c r="B211" s="2" t="str">
        <f t="shared" si="150"/>
        <v>anacor</v>
      </c>
      <c r="C211" s="16">
        <f>1/M201</f>
        <v>0.5</v>
      </c>
      <c r="D211" s="18">
        <f>1/M202</f>
        <v>0.5</v>
      </c>
      <c r="E211" s="18">
        <f>1/M203</f>
        <v>0.5</v>
      </c>
      <c r="F211" s="18">
        <f>1/M204</f>
        <v>1</v>
      </c>
      <c r="G211" s="18">
        <f>1/M205</f>
        <v>1</v>
      </c>
      <c r="H211" s="18">
        <f>1/M206</f>
        <v>1</v>
      </c>
      <c r="I211" s="18">
        <f>1/M207</f>
        <v>1</v>
      </c>
      <c r="J211" s="18">
        <f>1/M208</f>
        <v>0.33333333333333331</v>
      </c>
      <c r="K211" s="18">
        <f>1/M209</f>
        <v>0.5</v>
      </c>
      <c r="L211" s="18">
        <f>1/M210</f>
        <v>0.5</v>
      </c>
      <c r="M211" s="25">
        <v>1</v>
      </c>
      <c r="N211">
        <v>0.5</v>
      </c>
      <c r="O211">
        <v>0.5</v>
      </c>
      <c r="P211">
        <v>0.5</v>
      </c>
      <c r="Q211">
        <v>0.5</v>
      </c>
      <c r="R211">
        <v>1</v>
      </c>
      <c r="S211">
        <v>3</v>
      </c>
      <c r="T211">
        <v>0.33333333333333331</v>
      </c>
      <c r="U211">
        <v>4</v>
      </c>
      <c r="V211">
        <v>0.5</v>
      </c>
      <c r="W211">
        <v>0.5</v>
      </c>
      <c r="X211">
        <v>0.5</v>
      </c>
      <c r="Y211">
        <v>4</v>
      </c>
      <c r="Z211">
        <v>0.5</v>
      </c>
      <c r="AA211">
        <v>1</v>
      </c>
      <c r="AB211">
        <v>4</v>
      </c>
      <c r="AC211">
        <v>0.33333333333333331</v>
      </c>
      <c r="AD211">
        <v>5</v>
      </c>
      <c r="AE211">
        <v>0.33333333333333331</v>
      </c>
      <c r="AF211">
        <v>0.33333333333333331</v>
      </c>
      <c r="AH211" s="4">
        <f t="shared" si="149"/>
        <v>1.8170805572380377E-2</v>
      </c>
      <c r="AI211" s="4">
        <f t="shared" si="157"/>
        <v>1.8170805572380377E-2</v>
      </c>
      <c r="AJ211" s="4">
        <f t="shared" si="158"/>
        <v>1.8170805572380377E-2</v>
      </c>
      <c r="AK211" s="4">
        <f t="shared" si="159"/>
        <v>2.0290835306053433E-2</v>
      </c>
      <c r="AL211" s="4">
        <f t="shared" si="160"/>
        <v>2.0290835306053433E-2</v>
      </c>
      <c r="AM211" s="4">
        <f t="shared" si="161"/>
        <v>2.0290835306053433E-2</v>
      </c>
      <c r="AN211" s="4">
        <f t="shared" si="162"/>
        <v>2.0290835306053433E-2</v>
      </c>
      <c r="AO211" s="4">
        <f t="shared" si="163"/>
        <v>2.2712524334847505E-2</v>
      </c>
      <c r="AP211" s="4">
        <f t="shared" si="164"/>
        <v>1.8170805572380377E-2</v>
      </c>
      <c r="AQ211" s="4">
        <f t="shared" si="165"/>
        <v>1.8170805572380377E-2</v>
      </c>
      <c r="AR211" s="4">
        <f t="shared" si="166"/>
        <v>2.0290835306053433E-2</v>
      </c>
      <c r="AS211" s="4">
        <f t="shared" si="167"/>
        <v>1.8170805572380377E-2</v>
      </c>
      <c r="AT211" s="4">
        <f t="shared" si="168"/>
        <v>1.8170805572380377E-2</v>
      </c>
      <c r="AU211" s="4">
        <f t="shared" si="169"/>
        <v>1.8170805572380377E-2</v>
      </c>
      <c r="AV211" s="4">
        <f t="shared" si="170"/>
        <v>1.8170805572380377E-2</v>
      </c>
      <c r="AW211" s="4">
        <f t="shared" si="171"/>
        <v>2.0290835306053433E-2</v>
      </c>
      <c r="AX211" s="4">
        <f t="shared" si="172"/>
        <v>2.9752066115702479E-2</v>
      </c>
      <c r="AY211" s="4">
        <f t="shared" si="173"/>
        <v>2.2712524334847505E-2</v>
      </c>
      <c r="AZ211" s="4">
        <f t="shared" si="174"/>
        <v>3.1128404669260701E-2</v>
      </c>
      <c r="BA211" s="4">
        <f t="shared" si="175"/>
        <v>1.8170805572380377E-2</v>
      </c>
      <c r="BB211" s="4">
        <f t="shared" si="176"/>
        <v>1.8170805572380377E-2</v>
      </c>
      <c r="BC211" s="4">
        <f t="shared" si="177"/>
        <v>1.8170805572380377E-2</v>
      </c>
      <c r="BD211" s="4">
        <f t="shared" si="178"/>
        <v>3.1128404669260701E-2</v>
      </c>
      <c r="BE211" s="4">
        <f t="shared" si="179"/>
        <v>1.8170805572380377E-2</v>
      </c>
      <c r="BF211" s="4">
        <f t="shared" si="151"/>
        <v>2.0290835306053433E-2</v>
      </c>
      <c r="BG211" s="4">
        <f t="shared" si="152"/>
        <v>3.1128404669260701E-2</v>
      </c>
      <c r="BH211" s="4">
        <f t="shared" si="153"/>
        <v>2.2712524334847505E-2</v>
      </c>
      <c r="BI211" s="4">
        <f t="shared" si="154"/>
        <v>3.1645569620253167E-2</v>
      </c>
      <c r="BJ211" s="4">
        <f t="shared" si="155"/>
        <v>2.2712524334847505E-2</v>
      </c>
      <c r="BK211" s="4">
        <f t="shared" si="156"/>
        <v>2.2712524334847505E-2</v>
      </c>
      <c r="BM211" s="24">
        <f t="shared" si="148"/>
        <v>2.1553393033376476E-2</v>
      </c>
    </row>
    <row r="212" spans="2:65">
      <c r="B212" s="2" t="str">
        <f t="shared" si="150"/>
        <v>FAiR</v>
      </c>
      <c r="C212" s="16">
        <f>1/N201</f>
        <v>1</v>
      </c>
      <c r="D212" s="18">
        <f>1/N202</f>
        <v>1</v>
      </c>
      <c r="E212" s="18">
        <f>1/N203</f>
        <v>1</v>
      </c>
      <c r="F212" s="18">
        <f>1/N204</f>
        <v>2</v>
      </c>
      <c r="G212" s="18">
        <f>1/N205</f>
        <v>2</v>
      </c>
      <c r="H212" s="18">
        <f>1/N206</f>
        <v>2</v>
      </c>
      <c r="I212" s="18">
        <f>1/N207</f>
        <v>2</v>
      </c>
      <c r="J212" s="18">
        <f>1/N208</f>
        <v>0.5</v>
      </c>
      <c r="K212" s="18">
        <f>1/N209</f>
        <v>1</v>
      </c>
      <c r="L212" s="18">
        <f>1/N210</f>
        <v>1</v>
      </c>
      <c r="M212" s="18">
        <f>1/N211</f>
        <v>2</v>
      </c>
      <c r="N212" s="25">
        <v>1</v>
      </c>
      <c r="O212">
        <v>1</v>
      </c>
      <c r="P212">
        <v>1</v>
      </c>
      <c r="Q212">
        <v>1</v>
      </c>
      <c r="R212">
        <v>2</v>
      </c>
      <c r="S212">
        <v>4</v>
      </c>
      <c r="T212">
        <v>0.5</v>
      </c>
      <c r="U212">
        <v>5</v>
      </c>
      <c r="V212">
        <v>1</v>
      </c>
      <c r="W212">
        <v>1</v>
      </c>
      <c r="X212">
        <v>1</v>
      </c>
      <c r="Y212">
        <v>5</v>
      </c>
      <c r="Z212">
        <v>1</v>
      </c>
      <c r="AA212">
        <v>2</v>
      </c>
      <c r="AB212">
        <v>5</v>
      </c>
      <c r="AC212">
        <v>0.5</v>
      </c>
      <c r="AD212">
        <v>6</v>
      </c>
      <c r="AE212">
        <v>0.5</v>
      </c>
      <c r="AF212">
        <v>0.5</v>
      </c>
      <c r="AH212" s="4">
        <f t="shared" si="149"/>
        <v>3.6341611144760755E-2</v>
      </c>
      <c r="AI212" s="4">
        <f t="shared" si="157"/>
        <v>3.6341611144760755E-2</v>
      </c>
      <c r="AJ212" s="4">
        <f t="shared" si="158"/>
        <v>3.6341611144760755E-2</v>
      </c>
      <c r="AK212" s="4">
        <f t="shared" si="159"/>
        <v>4.0581670612106865E-2</v>
      </c>
      <c r="AL212" s="4">
        <f t="shared" si="160"/>
        <v>4.0581670612106865E-2</v>
      </c>
      <c r="AM212" s="4">
        <f t="shared" si="161"/>
        <v>4.0581670612106865E-2</v>
      </c>
      <c r="AN212" s="4">
        <f t="shared" si="162"/>
        <v>4.0581670612106865E-2</v>
      </c>
      <c r="AO212" s="4">
        <f t="shared" si="163"/>
        <v>3.4068786502271256E-2</v>
      </c>
      <c r="AP212" s="4">
        <f t="shared" si="164"/>
        <v>3.6341611144760755E-2</v>
      </c>
      <c r="AQ212" s="4">
        <f t="shared" si="165"/>
        <v>3.6341611144760755E-2</v>
      </c>
      <c r="AR212" s="4">
        <f t="shared" si="166"/>
        <v>4.0581670612106865E-2</v>
      </c>
      <c r="AS212" s="4">
        <f t="shared" si="167"/>
        <v>3.6341611144760755E-2</v>
      </c>
      <c r="AT212" s="4">
        <f t="shared" si="168"/>
        <v>3.6341611144760755E-2</v>
      </c>
      <c r="AU212" s="4">
        <f t="shared" si="169"/>
        <v>3.6341611144760755E-2</v>
      </c>
      <c r="AV212" s="4">
        <f t="shared" si="170"/>
        <v>3.6341611144760755E-2</v>
      </c>
      <c r="AW212" s="4">
        <f t="shared" si="171"/>
        <v>4.0581670612106865E-2</v>
      </c>
      <c r="AX212" s="4">
        <f t="shared" si="172"/>
        <v>3.9669421487603308E-2</v>
      </c>
      <c r="AY212" s="4">
        <f t="shared" si="173"/>
        <v>3.4068786502271256E-2</v>
      </c>
      <c r="AZ212" s="4">
        <f t="shared" si="174"/>
        <v>3.8910505836575876E-2</v>
      </c>
      <c r="BA212" s="4">
        <f t="shared" si="175"/>
        <v>3.6341611144760755E-2</v>
      </c>
      <c r="BB212" s="4">
        <f t="shared" si="176"/>
        <v>3.6341611144760755E-2</v>
      </c>
      <c r="BC212" s="4">
        <f t="shared" si="177"/>
        <v>3.6341611144760755E-2</v>
      </c>
      <c r="BD212" s="4">
        <f t="shared" si="178"/>
        <v>3.8910505836575876E-2</v>
      </c>
      <c r="BE212" s="4">
        <f t="shared" si="179"/>
        <v>3.6341611144760755E-2</v>
      </c>
      <c r="BF212" s="4">
        <f t="shared" si="151"/>
        <v>4.0581670612106865E-2</v>
      </c>
      <c r="BG212" s="4">
        <f t="shared" si="152"/>
        <v>3.8910505836575876E-2</v>
      </c>
      <c r="BH212" s="4">
        <f t="shared" si="153"/>
        <v>3.4068786502271256E-2</v>
      </c>
      <c r="BI212" s="4">
        <f t="shared" si="154"/>
        <v>3.7974683544303799E-2</v>
      </c>
      <c r="BJ212" s="4">
        <f t="shared" si="155"/>
        <v>3.4068786502271256E-2</v>
      </c>
      <c r="BK212" s="4">
        <f t="shared" si="156"/>
        <v>3.4068786502271256E-2</v>
      </c>
      <c r="BM212" s="24">
        <f t="shared" si="148"/>
        <v>3.7374406473987626E-2</v>
      </c>
    </row>
    <row r="213" spans="2:65">
      <c r="B213" s="2" t="str">
        <f t="shared" si="150"/>
        <v>lavaan</v>
      </c>
      <c r="C213" s="16">
        <f>1/O201</f>
        <v>1</v>
      </c>
      <c r="D213" s="18">
        <f>1/O202</f>
        <v>1</v>
      </c>
      <c r="E213" s="18">
        <f>1/O203</f>
        <v>1</v>
      </c>
      <c r="F213" s="18">
        <f>1/O204</f>
        <v>2</v>
      </c>
      <c r="G213" s="18">
        <f>1/O205</f>
        <v>2</v>
      </c>
      <c r="H213" s="18">
        <f>1/O206</f>
        <v>2</v>
      </c>
      <c r="I213" s="18">
        <f>1/O207</f>
        <v>2</v>
      </c>
      <c r="J213" s="18">
        <f>1/O208</f>
        <v>0.5</v>
      </c>
      <c r="K213" s="18">
        <f>1/O209</f>
        <v>1</v>
      </c>
      <c r="L213" s="18">
        <f>1/O210</f>
        <v>1</v>
      </c>
      <c r="M213" s="18">
        <f>1/O211</f>
        <v>2</v>
      </c>
      <c r="N213" s="18">
        <f>1/O212</f>
        <v>1</v>
      </c>
      <c r="O213" s="25">
        <v>1</v>
      </c>
      <c r="P213">
        <v>1</v>
      </c>
      <c r="Q213">
        <v>1</v>
      </c>
      <c r="R213">
        <v>2</v>
      </c>
      <c r="S213">
        <v>4</v>
      </c>
      <c r="T213">
        <v>0.5</v>
      </c>
      <c r="U213">
        <v>5</v>
      </c>
      <c r="V213">
        <v>1</v>
      </c>
      <c r="W213">
        <v>1</v>
      </c>
      <c r="X213">
        <v>1</v>
      </c>
      <c r="Y213">
        <v>5</v>
      </c>
      <c r="Z213">
        <v>1</v>
      </c>
      <c r="AA213">
        <v>2</v>
      </c>
      <c r="AB213">
        <v>5</v>
      </c>
      <c r="AC213">
        <v>0.5</v>
      </c>
      <c r="AD213">
        <v>6</v>
      </c>
      <c r="AE213">
        <v>0.5</v>
      </c>
      <c r="AF213">
        <v>0.5</v>
      </c>
      <c r="AH213" s="4">
        <f t="shared" si="149"/>
        <v>3.6341611144760755E-2</v>
      </c>
      <c r="AI213" s="4">
        <f t="shared" si="157"/>
        <v>3.6341611144760755E-2</v>
      </c>
      <c r="AJ213" s="4">
        <f t="shared" si="158"/>
        <v>3.6341611144760755E-2</v>
      </c>
      <c r="AK213" s="4">
        <f t="shared" si="159"/>
        <v>4.0581670612106865E-2</v>
      </c>
      <c r="AL213" s="4">
        <f t="shared" si="160"/>
        <v>4.0581670612106865E-2</v>
      </c>
      <c r="AM213" s="4">
        <f t="shared" si="161"/>
        <v>4.0581670612106865E-2</v>
      </c>
      <c r="AN213" s="4">
        <f t="shared" si="162"/>
        <v>4.0581670612106865E-2</v>
      </c>
      <c r="AO213" s="4">
        <f t="shared" si="163"/>
        <v>3.4068786502271256E-2</v>
      </c>
      <c r="AP213" s="4">
        <f t="shared" si="164"/>
        <v>3.6341611144760755E-2</v>
      </c>
      <c r="AQ213" s="4">
        <f t="shared" si="165"/>
        <v>3.6341611144760755E-2</v>
      </c>
      <c r="AR213" s="4">
        <f t="shared" si="166"/>
        <v>4.0581670612106865E-2</v>
      </c>
      <c r="AS213" s="4">
        <f t="shared" si="167"/>
        <v>3.6341611144760755E-2</v>
      </c>
      <c r="AT213" s="4">
        <f t="shared" si="168"/>
        <v>3.6341611144760755E-2</v>
      </c>
      <c r="AU213" s="4">
        <f t="shared" si="169"/>
        <v>3.6341611144760755E-2</v>
      </c>
      <c r="AV213" s="4">
        <f t="shared" si="170"/>
        <v>3.6341611144760755E-2</v>
      </c>
      <c r="AW213" s="4">
        <f t="shared" si="171"/>
        <v>4.0581670612106865E-2</v>
      </c>
      <c r="AX213" s="4">
        <f t="shared" si="172"/>
        <v>3.9669421487603308E-2</v>
      </c>
      <c r="AY213" s="4">
        <f t="shared" si="173"/>
        <v>3.4068786502271256E-2</v>
      </c>
      <c r="AZ213" s="4">
        <f t="shared" si="174"/>
        <v>3.8910505836575876E-2</v>
      </c>
      <c r="BA213" s="4">
        <f t="shared" si="175"/>
        <v>3.6341611144760755E-2</v>
      </c>
      <c r="BB213" s="4">
        <f t="shared" si="176"/>
        <v>3.6341611144760755E-2</v>
      </c>
      <c r="BC213" s="4">
        <f t="shared" si="177"/>
        <v>3.6341611144760755E-2</v>
      </c>
      <c r="BD213" s="4">
        <f t="shared" si="178"/>
        <v>3.8910505836575876E-2</v>
      </c>
      <c r="BE213" s="4">
        <f t="shared" si="179"/>
        <v>3.6341611144760755E-2</v>
      </c>
      <c r="BF213" s="4">
        <f t="shared" si="151"/>
        <v>4.0581670612106865E-2</v>
      </c>
      <c r="BG213" s="4">
        <f t="shared" si="152"/>
        <v>3.8910505836575876E-2</v>
      </c>
      <c r="BH213" s="4">
        <f t="shared" si="153"/>
        <v>3.4068786502271256E-2</v>
      </c>
      <c r="BI213" s="4">
        <f t="shared" si="154"/>
        <v>3.7974683544303799E-2</v>
      </c>
      <c r="BJ213" s="4">
        <f t="shared" si="155"/>
        <v>3.4068786502271256E-2</v>
      </c>
      <c r="BK213" s="4">
        <f t="shared" si="156"/>
        <v>3.4068786502271256E-2</v>
      </c>
      <c r="BM213" s="24">
        <f t="shared" si="148"/>
        <v>3.7374406473987626E-2</v>
      </c>
    </row>
    <row r="214" spans="2:65">
      <c r="B214" s="2" t="str">
        <f t="shared" si="150"/>
        <v>lme4</v>
      </c>
      <c r="C214" s="16">
        <f>1/P201</f>
        <v>1</v>
      </c>
      <c r="D214" s="18">
        <f>1/P202</f>
        <v>1</v>
      </c>
      <c r="E214" s="18">
        <f>1/P203</f>
        <v>1</v>
      </c>
      <c r="F214" s="18">
        <f>1/P204</f>
        <v>2</v>
      </c>
      <c r="G214" s="18">
        <f>1/P205</f>
        <v>2</v>
      </c>
      <c r="H214" s="18">
        <f>1/P206</f>
        <v>2</v>
      </c>
      <c r="I214" s="18">
        <f>1/P207</f>
        <v>2</v>
      </c>
      <c r="J214" s="18">
        <f>1/P208</f>
        <v>0.5</v>
      </c>
      <c r="K214" s="18">
        <f>1/P209</f>
        <v>1</v>
      </c>
      <c r="L214" s="18">
        <f>1/P210</f>
        <v>1</v>
      </c>
      <c r="M214" s="18">
        <f>1/P211</f>
        <v>2</v>
      </c>
      <c r="N214" s="18">
        <f>1/P212</f>
        <v>1</v>
      </c>
      <c r="O214" s="18">
        <f>1/P213</f>
        <v>1</v>
      </c>
      <c r="P214" s="25">
        <v>1</v>
      </c>
      <c r="Q214">
        <v>1</v>
      </c>
      <c r="R214">
        <v>2</v>
      </c>
      <c r="S214">
        <v>4</v>
      </c>
      <c r="T214">
        <v>0.5</v>
      </c>
      <c r="U214">
        <v>5</v>
      </c>
      <c r="V214">
        <v>1</v>
      </c>
      <c r="W214">
        <v>1</v>
      </c>
      <c r="X214">
        <v>1</v>
      </c>
      <c r="Y214">
        <v>5</v>
      </c>
      <c r="Z214">
        <v>1</v>
      </c>
      <c r="AA214">
        <v>2</v>
      </c>
      <c r="AB214">
        <v>5</v>
      </c>
      <c r="AC214">
        <v>0.5</v>
      </c>
      <c r="AD214">
        <v>6</v>
      </c>
      <c r="AE214">
        <v>0.5</v>
      </c>
      <c r="AF214">
        <v>0.5</v>
      </c>
      <c r="AH214" s="4">
        <f t="shared" si="149"/>
        <v>3.6341611144760755E-2</v>
      </c>
      <c r="AI214" s="4">
        <f t="shared" si="157"/>
        <v>3.6341611144760755E-2</v>
      </c>
      <c r="AJ214" s="4">
        <f t="shared" si="158"/>
        <v>3.6341611144760755E-2</v>
      </c>
      <c r="AK214" s="4">
        <f t="shared" si="159"/>
        <v>4.0581670612106865E-2</v>
      </c>
      <c r="AL214" s="4">
        <f t="shared" si="160"/>
        <v>4.0581670612106865E-2</v>
      </c>
      <c r="AM214" s="4">
        <f t="shared" si="161"/>
        <v>4.0581670612106865E-2</v>
      </c>
      <c r="AN214" s="4">
        <f t="shared" si="162"/>
        <v>4.0581670612106865E-2</v>
      </c>
      <c r="AO214" s="4">
        <f t="shared" si="163"/>
        <v>3.4068786502271256E-2</v>
      </c>
      <c r="AP214" s="4">
        <f t="shared" si="164"/>
        <v>3.6341611144760755E-2</v>
      </c>
      <c r="AQ214" s="4">
        <f t="shared" si="165"/>
        <v>3.6341611144760755E-2</v>
      </c>
      <c r="AR214" s="4">
        <f t="shared" si="166"/>
        <v>4.0581670612106865E-2</v>
      </c>
      <c r="AS214" s="4">
        <f t="shared" si="167"/>
        <v>3.6341611144760755E-2</v>
      </c>
      <c r="AT214" s="4">
        <f t="shared" si="168"/>
        <v>3.6341611144760755E-2</v>
      </c>
      <c r="AU214" s="4">
        <f t="shared" si="169"/>
        <v>3.6341611144760755E-2</v>
      </c>
      <c r="AV214" s="4">
        <f t="shared" si="170"/>
        <v>3.6341611144760755E-2</v>
      </c>
      <c r="AW214" s="4">
        <f t="shared" si="171"/>
        <v>4.0581670612106865E-2</v>
      </c>
      <c r="AX214" s="4">
        <f t="shared" si="172"/>
        <v>3.9669421487603308E-2</v>
      </c>
      <c r="AY214" s="4">
        <f t="shared" si="173"/>
        <v>3.4068786502271256E-2</v>
      </c>
      <c r="AZ214" s="4">
        <f t="shared" si="174"/>
        <v>3.8910505836575876E-2</v>
      </c>
      <c r="BA214" s="4">
        <f t="shared" si="175"/>
        <v>3.6341611144760755E-2</v>
      </c>
      <c r="BB214" s="4">
        <f t="shared" si="176"/>
        <v>3.6341611144760755E-2</v>
      </c>
      <c r="BC214" s="4">
        <f t="shared" si="177"/>
        <v>3.6341611144760755E-2</v>
      </c>
      <c r="BD214" s="4">
        <f t="shared" si="178"/>
        <v>3.8910505836575876E-2</v>
      </c>
      <c r="BE214" s="4">
        <f t="shared" si="179"/>
        <v>3.6341611144760755E-2</v>
      </c>
      <c r="BF214" s="4">
        <f t="shared" si="151"/>
        <v>4.0581670612106865E-2</v>
      </c>
      <c r="BG214" s="4">
        <f t="shared" si="152"/>
        <v>3.8910505836575876E-2</v>
      </c>
      <c r="BH214" s="4">
        <f t="shared" si="153"/>
        <v>3.4068786502271256E-2</v>
      </c>
      <c r="BI214" s="4">
        <f t="shared" si="154"/>
        <v>3.7974683544303799E-2</v>
      </c>
      <c r="BJ214" s="4">
        <f t="shared" si="155"/>
        <v>3.4068786502271256E-2</v>
      </c>
      <c r="BK214" s="4">
        <f t="shared" si="156"/>
        <v>3.4068786502271256E-2</v>
      </c>
      <c r="BM214" s="24">
        <f t="shared" si="148"/>
        <v>3.7374406473987626E-2</v>
      </c>
    </row>
    <row r="215" spans="2:65">
      <c r="B215" s="2" t="str">
        <f t="shared" si="150"/>
        <v>mokken</v>
      </c>
      <c r="C215" s="16">
        <f>1/Q201</f>
        <v>1</v>
      </c>
      <c r="D215" s="18">
        <f>1/Q202</f>
        <v>1</v>
      </c>
      <c r="E215" s="18">
        <f>1/Q203</f>
        <v>1</v>
      </c>
      <c r="F215" s="18">
        <f>1/Q204</f>
        <v>2</v>
      </c>
      <c r="G215" s="18">
        <f>1/Q205</f>
        <v>2</v>
      </c>
      <c r="H215" s="18">
        <f>1/Q206</f>
        <v>2</v>
      </c>
      <c r="I215" s="18">
        <f>1/Q207</f>
        <v>2</v>
      </c>
      <c r="J215" s="18">
        <f>1/Q208</f>
        <v>0.5</v>
      </c>
      <c r="K215" s="18">
        <f>1/Q209</f>
        <v>1</v>
      </c>
      <c r="L215" s="18">
        <f>1/Q210</f>
        <v>1</v>
      </c>
      <c r="M215" s="18">
        <f>1/Q211</f>
        <v>2</v>
      </c>
      <c r="N215" s="18">
        <f>1/Q212</f>
        <v>1</v>
      </c>
      <c r="O215" s="18">
        <f>1/Q213</f>
        <v>1</v>
      </c>
      <c r="P215" s="18">
        <f>1/Q214</f>
        <v>1</v>
      </c>
      <c r="Q215" s="26">
        <v>1</v>
      </c>
      <c r="R215">
        <v>2</v>
      </c>
      <c r="S215">
        <v>4</v>
      </c>
      <c r="T215">
        <v>0.5</v>
      </c>
      <c r="U215">
        <v>5</v>
      </c>
      <c r="V215">
        <v>1</v>
      </c>
      <c r="W215">
        <v>1</v>
      </c>
      <c r="X215">
        <v>1</v>
      </c>
      <c r="Y215">
        <v>5</v>
      </c>
      <c r="Z215">
        <v>1</v>
      </c>
      <c r="AA215">
        <v>2</v>
      </c>
      <c r="AB215">
        <v>5</v>
      </c>
      <c r="AC215">
        <v>0.5</v>
      </c>
      <c r="AD215">
        <v>6</v>
      </c>
      <c r="AE215">
        <v>0.5</v>
      </c>
      <c r="AF215">
        <v>0.5</v>
      </c>
      <c r="AH215" s="4">
        <f t="shared" si="149"/>
        <v>3.6341611144760755E-2</v>
      </c>
      <c r="AI215" s="4">
        <f t="shared" si="157"/>
        <v>3.6341611144760755E-2</v>
      </c>
      <c r="AJ215" s="4">
        <f t="shared" si="158"/>
        <v>3.6341611144760755E-2</v>
      </c>
      <c r="AK215" s="4">
        <f t="shared" si="159"/>
        <v>4.0581670612106865E-2</v>
      </c>
      <c r="AL215" s="4">
        <f t="shared" si="160"/>
        <v>4.0581670612106865E-2</v>
      </c>
      <c r="AM215" s="4">
        <f t="shared" si="161"/>
        <v>4.0581670612106865E-2</v>
      </c>
      <c r="AN215" s="4">
        <f t="shared" si="162"/>
        <v>4.0581670612106865E-2</v>
      </c>
      <c r="AO215" s="4">
        <f t="shared" si="163"/>
        <v>3.4068786502271256E-2</v>
      </c>
      <c r="AP215" s="4">
        <f t="shared" si="164"/>
        <v>3.6341611144760755E-2</v>
      </c>
      <c r="AQ215" s="4">
        <f t="shared" si="165"/>
        <v>3.6341611144760755E-2</v>
      </c>
      <c r="AR215" s="4">
        <f t="shared" si="166"/>
        <v>4.0581670612106865E-2</v>
      </c>
      <c r="AS215" s="4">
        <f t="shared" si="167"/>
        <v>3.6341611144760755E-2</v>
      </c>
      <c r="AT215" s="4">
        <f t="shared" si="168"/>
        <v>3.6341611144760755E-2</v>
      </c>
      <c r="AU215" s="4">
        <f t="shared" si="169"/>
        <v>3.6341611144760755E-2</v>
      </c>
      <c r="AV215" s="4">
        <f t="shared" si="170"/>
        <v>3.6341611144760755E-2</v>
      </c>
      <c r="AW215" s="4">
        <f t="shared" si="171"/>
        <v>4.0581670612106865E-2</v>
      </c>
      <c r="AX215" s="4">
        <f t="shared" si="172"/>
        <v>3.9669421487603308E-2</v>
      </c>
      <c r="AY215" s="4">
        <f t="shared" si="173"/>
        <v>3.4068786502271256E-2</v>
      </c>
      <c r="AZ215" s="4">
        <f t="shared" si="174"/>
        <v>3.8910505836575876E-2</v>
      </c>
      <c r="BA215" s="4">
        <f t="shared" si="175"/>
        <v>3.6341611144760755E-2</v>
      </c>
      <c r="BB215" s="4">
        <f t="shared" si="176"/>
        <v>3.6341611144760755E-2</v>
      </c>
      <c r="BC215" s="4">
        <f t="shared" si="177"/>
        <v>3.6341611144760755E-2</v>
      </c>
      <c r="BD215" s="4">
        <f t="shared" si="178"/>
        <v>3.8910505836575876E-2</v>
      </c>
      <c r="BE215" s="4">
        <f t="shared" si="179"/>
        <v>3.6341611144760755E-2</v>
      </c>
      <c r="BF215" s="4">
        <f t="shared" si="151"/>
        <v>4.0581670612106865E-2</v>
      </c>
      <c r="BG215" s="4">
        <f t="shared" si="152"/>
        <v>3.8910505836575876E-2</v>
      </c>
      <c r="BH215" s="4">
        <f t="shared" si="153"/>
        <v>3.4068786502271256E-2</v>
      </c>
      <c r="BI215" s="4">
        <f t="shared" si="154"/>
        <v>3.7974683544303799E-2</v>
      </c>
      <c r="BJ215" s="4">
        <f t="shared" si="155"/>
        <v>3.4068786502271256E-2</v>
      </c>
      <c r="BK215" s="4">
        <f t="shared" si="156"/>
        <v>3.4068786502271256E-2</v>
      </c>
      <c r="BM215" s="24">
        <f t="shared" si="148"/>
        <v>3.7374406473987626E-2</v>
      </c>
    </row>
    <row r="216" spans="2:65">
      <c r="B216" s="2" t="str">
        <f t="shared" si="150"/>
        <v>Estimation Toolkit for Item Response Models</v>
      </c>
      <c r="C216" s="16">
        <f>1/R201</f>
        <v>0.5</v>
      </c>
      <c r="D216" s="18">
        <f>1/R202</f>
        <v>0.5</v>
      </c>
      <c r="E216" s="18">
        <f>1/R203</f>
        <v>0.5</v>
      </c>
      <c r="F216" s="18">
        <f>1/R204</f>
        <v>1</v>
      </c>
      <c r="G216" s="18">
        <f>1/R205</f>
        <v>1</v>
      </c>
      <c r="H216" s="18">
        <f>1/R206</f>
        <v>1</v>
      </c>
      <c r="I216" s="18">
        <f>1/R207</f>
        <v>1</v>
      </c>
      <c r="J216" s="18">
        <f>1/R208</f>
        <v>0.33333333333333331</v>
      </c>
      <c r="K216" s="18">
        <f>1/R209</f>
        <v>0.5</v>
      </c>
      <c r="L216" s="18">
        <f>1/R210</f>
        <v>0.5</v>
      </c>
      <c r="M216" s="18">
        <f>1/R211</f>
        <v>1</v>
      </c>
      <c r="N216" s="18">
        <f>1/R212</f>
        <v>0.5</v>
      </c>
      <c r="O216" s="18">
        <f>1/R213</f>
        <v>0.5</v>
      </c>
      <c r="P216" s="18">
        <f>1/R214</f>
        <v>0.5</v>
      </c>
      <c r="Q216" s="18">
        <f>1/R215</f>
        <v>0.5</v>
      </c>
      <c r="R216" s="25">
        <v>1</v>
      </c>
      <c r="S216">
        <v>3</v>
      </c>
      <c r="T216">
        <v>0.33333333333333331</v>
      </c>
      <c r="U216">
        <v>4</v>
      </c>
      <c r="V216">
        <v>0.5</v>
      </c>
      <c r="W216">
        <v>0.5</v>
      </c>
      <c r="X216">
        <v>0.5</v>
      </c>
      <c r="Y216">
        <v>4</v>
      </c>
      <c r="Z216">
        <v>0.5</v>
      </c>
      <c r="AA216">
        <v>1</v>
      </c>
      <c r="AB216">
        <v>4</v>
      </c>
      <c r="AC216">
        <v>0.33333333333333331</v>
      </c>
      <c r="AD216">
        <v>5</v>
      </c>
      <c r="AE216">
        <v>0.33333333333333331</v>
      </c>
      <c r="AF216">
        <v>0.33333333333333331</v>
      </c>
      <c r="AH216" s="4">
        <f t="shared" si="149"/>
        <v>1.8170805572380377E-2</v>
      </c>
      <c r="AI216" s="4">
        <f t="shared" si="157"/>
        <v>1.8170805572380377E-2</v>
      </c>
      <c r="AJ216" s="4">
        <f t="shared" si="158"/>
        <v>1.8170805572380377E-2</v>
      </c>
      <c r="AK216" s="4">
        <f t="shared" si="159"/>
        <v>2.0290835306053433E-2</v>
      </c>
      <c r="AL216" s="4">
        <f t="shared" si="160"/>
        <v>2.0290835306053433E-2</v>
      </c>
      <c r="AM216" s="4">
        <f t="shared" si="161"/>
        <v>2.0290835306053433E-2</v>
      </c>
      <c r="AN216" s="4">
        <f t="shared" si="162"/>
        <v>2.0290835306053433E-2</v>
      </c>
      <c r="AO216" s="4">
        <f t="shared" si="163"/>
        <v>2.2712524334847505E-2</v>
      </c>
      <c r="AP216" s="4">
        <f t="shared" si="164"/>
        <v>1.8170805572380377E-2</v>
      </c>
      <c r="AQ216" s="4">
        <f t="shared" si="165"/>
        <v>1.8170805572380377E-2</v>
      </c>
      <c r="AR216" s="4">
        <f t="shared" si="166"/>
        <v>2.0290835306053433E-2</v>
      </c>
      <c r="AS216" s="4">
        <f t="shared" si="167"/>
        <v>1.8170805572380377E-2</v>
      </c>
      <c r="AT216" s="4">
        <f t="shared" si="168"/>
        <v>1.8170805572380377E-2</v>
      </c>
      <c r="AU216" s="4">
        <f t="shared" si="169"/>
        <v>1.8170805572380377E-2</v>
      </c>
      <c r="AV216" s="4">
        <f t="shared" si="170"/>
        <v>1.8170805572380377E-2</v>
      </c>
      <c r="AW216" s="4">
        <f t="shared" si="171"/>
        <v>2.0290835306053433E-2</v>
      </c>
      <c r="AX216" s="4">
        <f t="shared" si="172"/>
        <v>2.9752066115702479E-2</v>
      </c>
      <c r="AY216" s="4">
        <f t="shared" si="173"/>
        <v>2.2712524334847505E-2</v>
      </c>
      <c r="AZ216" s="4">
        <f t="shared" si="174"/>
        <v>3.1128404669260701E-2</v>
      </c>
      <c r="BA216" s="4">
        <f t="shared" si="175"/>
        <v>1.8170805572380377E-2</v>
      </c>
      <c r="BB216" s="4">
        <f t="shared" si="176"/>
        <v>1.8170805572380377E-2</v>
      </c>
      <c r="BC216" s="4">
        <f t="shared" si="177"/>
        <v>1.8170805572380377E-2</v>
      </c>
      <c r="BD216" s="4">
        <f t="shared" si="178"/>
        <v>3.1128404669260701E-2</v>
      </c>
      <c r="BE216" s="4">
        <f t="shared" si="179"/>
        <v>1.8170805572380377E-2</v>
      </c>
      <c r="BF216" s="4">
        <f t="shared" si="151"/>
        <v>2.0290835306053433E-2</v>
      </c>
      <c r="BG216" s="4">
        <f t="shared" si="152"/>
        <v>3.1128404669260701E-2</v>
      </c>
      <c r="BH216" s="4">
        <f t="shared" si="153"/>
        <v>2.2712524334847505E-2</v>
      </c>
      <c r="BI216" s="4">
        <f t="shared" si="154"/>
        <v>3.1645569620253167E-2</v>
      </c>
      <c r="BJ216" s="4">
        <f t="shared" si="155"/>
        <v>2.2712524334847505E-2</v>
      </c>
      <c r="BK216" s="4">
        <f t="shared" si="156"/>
        <v>2.2712524334847505E-2</v>
      </c>
      <c r="BM216" s="24">
        <f t="shared" si="148"/>
        <v>2.1553393033376476E-2</v>
      </c>
    </row>
    <row r="217" spans="2:65">
      <c r="B217" s="2" t="str">
        <f t="shared" si="150"/>
        <v>SCPPNT</v>
      </c>
      <c r="C217" s="16">
        <f>1/S201</f>
        <v>0.25</v>
      </c>
      <c r="D217" s="18">
        <f>1/S202</f>
        <v>0.25</v>
      </c>
      <c r="E217" s="18">
        <f>1/S203</f>
        <v>0.25</v>
      </c>
      <c r="F217" s="18">
        <f>1/S204</f>
        <v>0.33333333333333331</v>
      </c>
      <c r="G217" s="18">
        <f>1/S205</f>
        <v>0.33333333333333331</v>
      </c>
      <c r="H217" s="18">
        <f>1/S206</f>
        <v>0.33333333333333331</v>
      </c>
      <c r="I217" s="18">
        <f>1/S207</f>
        <v>0.33333333333333331</v>
      </c>
      <c r="J217" s="18">
        <f>1/S208</f>
        <v>0.2</v>
      </c>
      <c r="K217" s="18">
        <f>1/S209</f>
        <v>0.25</v>
      </c>
      <c r="L217" s="18">
        <f>1/S210</f>
        <v>0.25</v>
      </c>
      <c r="M217" s="18">
        <f>1/S211</f>
        <v>0.33333333333333331</v>
      </c>
      <c r="N217" s="18">
        <f>1/S212</f>
        <v>0.25</v>
      </c>
      <c r="O217" s="18">
        <f>1/S213</f>
        <v>0.25</v>
      </c>
      <c r="P217" s="18">
        <f>1/S214</f>
        <v>0.25</v>
      </c>
      <c r="Q217" s="18">
        <f>1/S215</f>
        <v>0.25</v>
      </c>
      <c r="R217" s="18">
        <f>1/S216</f>
        <v>0.33333333333333331</v>
      </c>
      <c r="S217" s="25">
        <v>1</v>
      </c>
      <c r="T217">
        <v>0.2</v>
      </c>
      <c r="U217">
        <v>2</v>
      </c>
      <c r="V217">
        <v>0.25</v>
      </c>
      <c r="W217">
        <v>0.25</v>
      </c>
      <c r="X217">
        <v>0.25</v>
      </c>
      <c r="Y217">
        <v>2</v>
      </c>
      <c r="Z217">
        <v>0.25</v>
      </c>
      <c r="AA217">
        <v>0.33333333333333331</v>
      </c>
      <c r="AB217">
        <v>2</v>
      </c>
      <c r="AC217">
        <v>0.2</v>
      </c>
      <c r="AD217">
        <v>3</v>
      </c>
      <c r="AE217">
        <v>0.2</v>
      </c>
      <c r="AF217">
        <v>0.2</v>
      </c>
      <c r="AH217" s="4">
        <f t="shared" si="149"/>
        <v>9.0854027861901887E-3</v>
      </c>
      <c r="AI217" s="4">
        <f t="shared" si="157"/>
        <v>9.0854027861901887E-3</v>
      </c>
      <c r="AJ217" s="4">
        <f t="shared" si="158"/>
        <v>9.0854027861901887E-3</v>
      </c>
      <c r="AK217" s="4">
        <f t="shared" si="159"/>
        <v>6.7636117686844773E-3</v>
      </c>
      <c r="AL217" s="4">
        <f t="shared" si="160"/>
        <v>6.7636117686844773E-3</v>
      </c>
      <c r="AM217" s="4">
        <f t="shared" si="161"/>
        <v>6.7636117686844773E-3</v>
      </c>
      <c r="AN217" s="4">
        <f t="shared" si="162"/>
        <v>6.7636117686844773E-3</v>
      </c>
      <c r="AO217" s="4">
        <f t="shared" si="163"/>
        <v>1.3627514600908504E-2</v>
      </c>
      <c r="AP217" s="4">
        <f t="shared" si="164"/>
        <v>9.0854027861901887E-3</v>
      </c>
      <c r="AQ217" s="4">
        <f t="shared" si="165"/>
        <v>9.0854027861901887E-3</v>
      </c>
      <c r="AR217" s="4">
        <f t="shared" si="166"/>
        <v>6.7636117686844773E-3</v>
      </c>
      <c r="AS217" s="4">
        <f t="shared" si="167"/>
        <v>9.0854027861901887E-3</v>
      </c>
      <c r="AT217" s="4">
        <f t="shared" si="168"/>
        <v>9.0854027861901887E-3</v>
      </c>
      <c r="AU217" s="4">
        <f t="shared" si="169"/>
        <v>9.0854027861901887E-3</v>
      </c>
      <c r="AV217" s="4">
        <f t="shared" si="170"/>
        <v>9.0854027861901887E-3</v>
      </c>
      <c r="AW217" s="4">
        <f t="shared" si="171"/>
        <v>6.7636117686844773E-3</v>
      </c>
      <c r="AX217" s="4">
        <f t="shared" si="172"/>
        <v>9.9173553719008271E-3</v>
      </c>
      <c r="AY217" s="4">
        <f t="shared" si="173"/>
        <v>1.3627514600908504E-2</v>
      </c>
      <c r="AZ217" s="4">
        <f t="shared" si="174"/>
        <v>1.556420233463035E-2</v>
      </c>
      <c r="BA217" s="4">
        <f t="shared" si="175"/>
        <v>9.0854027861901887E-3</v>
      </c>
      <c r="BB217" s="4">
        <f t="shared" si="176"/>
        <v>9.0854027861901887E-3</v>
      </c>
      <c r="BC217" s="4">
        <f t="shared" si="177"/>
        <v>9.0854027861901887E-3</v>
      </c>
      <c r="BD217" s="4">
        <f t="shared" si="178"/>
        <v>1.556420233463035E-2</v>
      </c>
      <c r="BE217" s="4">
        <f t="shared" si="179"/>
        <v>9.0854027861901887E-3</v>
      </c>
      <c r="BF217" s="4">
        <f t="shared" si="151"/>
        <v>6.7636117686844773E-3</v>
      </c>
      <c r="BG217" s="4">
        <f t="shared" si="152"/>
        <v>1.556420233463035E-2</v>
      </c>
      <c r="BH217" s="4">
        <f t="shared" si="153"/>
        <v>1.3627514600908504E-2</v>
      </c>
      <c r="BI217" s="4">
        <f t="shared" si="154"/>
        <v>1.8987341772151899E-2</v>
      </c>
      <c r="BJ217" s="4">
        <f t="shared" si="155"/>
        <v>1.3627514600908504E-2</v>
      </c>
      <c r="BK217" s="4">
        <f t="shared" si="156"/>
        <v>1.3627514600908504E-2</v>
      </c>
      <c r="BM217" s="24">
        <f t="shared" si="148"/>
        <v>1.0306346525125002E-2</v>
      </c>
    </row>
    <row r="218" spans="2:65">
      <c r="B218" s="2" t="str">
        <f t="shared" si="150"/>
        <v>jMetrik</v>
      </c>
      <c r="C218" s="16">
        <f>1/T201</f>
        <v>2</v>
      </c>
      <c r="D218" s="18">
        <f>1/T202</f>
        <v>2</v>
      </c>
      <c r="E218" s="18">
        <f>1/T203</f>
        <v>2</v>
      </c>
      <c r="F218" s="18">
        <f>1/T204</f>
        <v>3</v>
      </c>
      <c r="G218" s="18">
        <f>1/T205</f>
        <v>3</v>
      </c>
      <c r="H218" s="18">
        <f>1/T206</f>
        <v>3</v>
      </c>
      <c r="I218" s="18">
        <f>1/T207</f>
        <v>3</v>
      </c>
      <c r="J218" s="18">
        <f>1/T208</f>
        <v>1</v>
      </c>
      <c r="K218" s="18">
        <f>1/T209</f>
        <v>2</v>
      </c>
      <c r="L218" s="18">
        <f>1/T210</f>
        <v>2</v>
      </c>
      <c r="M218" s="18">
        <f>1/T211</f>
        <v>3</v>
      </c>
      <c r="N218" s="18">
        <f>1/T212</f>
        <v>2</v>
      </c>
      <c r="O218" s="18">
        <f>1/T213</f>
        <v>2</v>
      </c>
      <c r="P218" s="18">
        <f>1/T214</f>
        <v>2</v>
      </c>
      <c r="Q218" s="18">
        <f>1/T215</f>
        <v>2</v>
      </c>
      <c r="R218" s="18">
        <f>1/T216</f>
        <v>3</v>
      </c>
      <c r="S218" s="18">
        <f>1/T217</f>
        <v>5</v>
      </c>
      <c r="T218" s="25">
        <v>1</v>
      </c>
      <c r="U218">
        <v>6</v>
      </c>
      <c r="V218">
        <v>2</v>
      </c>
      <c r="W218">
        <v>2</v>
      </c>
      <c r="X218">
        <v>2</v>
      </c>
      <c r="Y218">
        <v>6</v>
      </c>
      <c r="Z218">
        <v>2</v>
      </c>
      <c r="AA218">
        <v>3</v>
      </c>
      <c r="AB218">
        <v>6</v>
      </c>
      <c r="AC218">
        <v>1</v>
      </c>
      <c r="AD218">
        <v>7</v>
      </c>
      <c r="AE218">
        <v>1</v>
      </c>
      <c r="AF218">
        <v>1</v>
      </c>
      <c r="AH218" s="4">
        <f t="shared" si="149"/>
        <v>7.268322228952151E-2</v>
      </c>
      <c r="AI218" s="4">
        <f t="shared" si="157"/>
        <v>7.268322228952151E-2</v>
      </c>
      <c r="AJ218" s="4">
        <f t="shared" si="158"/>
        <v>7.268322228952151E-2</v>
      </c>
      <c r="AK218" s="4">
        <f t="shared" si="159"/>
        <v>6.0872505918160298E-2</v>
      </c>
      <c r="AL218" s="4">
        <f t="shared" si="160"/>
        <v>6.0872505918160298E-2</v>
      </c>
      <c r="AM218" s="4">
        <f t="shared" si="161"/>
        <v>6.0872505918160298E-2</v>
      </c>
      <c r="AN218" s="4">
        <f t="shared" si="162"/>
        <v>6.0872505918160298E-2</v>
      </c>
      <c r="AO218" s="4">
        <f t="shared" si="163"/>
        <v>6.8137573004542512E-2</v>
      </c>
      <c r="AP218" s="4">
        <f t="shared" si="164"/>
        <v>7.268322228952151E-2</v>
      </c>
      <c r="AQ218" s="4">
        <f t="shared" si="165"/>
        <v>7.268322228952151E-2</v>
      </c>
      <c r="AR218" s="4">
        <f t="shared" si="166"/>
        <v>6.0872505918160298E-2</v>
      </c>
      <c r="AS218" s="4">
        <f t="shared" si="167"/>
        <v>7.268322228952151E-2</v>
      </c>
      <c r="AT218" s="4">
        <f t="shared" si="168"/>
        <v>7.268322228952151E-2</v>
      </c>
      <c r="AU218" s="4">
        <f t="shared" si="169"/>
        <v>7.268322228952151E-2</v>
      </c>
      <c r="AV218" s="4">
        <f t="shared" si="170"/>
        <v>7.268322228952151E-2</v>
      </c>
      <c r="AW218" s="4">
        <f t="shared" si="171"/>
        <v>6.0872505918160298E-2</v>
      </c>
      <c r="AX218" s="4">
        <f t="shared" si="172"/>
        <v>4.9586776859504134E-2</v>
      </c>
      <c r="AY218" s="4">
        <f t="shared" si="173"/>
        <v>6.8137573004542512E-2</v>
      </c>
      <c r="AZ218" s="4">
        <f t="shared" si="174"/>
        <v>4.6692607003891051E-2</v>
      </c>
      <c r="BA218" s="4">
        <f t="shared" si="175"/>
        <v>7.268322228952151E-2</v>
      </c>
      <c r="BB218" s="4">
        <f t="shared" si="176"/>
        <v>7.268322228952151E-2</v>
      </c>
      <c r="BC218" s="4">
        <f t="shared" si="177"/>
        <v>7.268322228952151E-2</v>
      </c>
      <c r="BD218" s="4">
        <f t="shared" si="178"/>
        <v>4.6692607003891051E-2</v>
      </c>
      <c r="BE218" s="4">
        <f t="shared" si="179"/>
        <v>7.268322228952151E-2</v>
      </c>
      <c r="BF218" s="4">
        <f t="shared" si="151"/>
        <v>6.0872505918160298E-2</v>
      </c>
      <c r="BG218" s="4">
        <f t="shared" si="152"/>
        <v>4.6692607003891051E-2</v>
      </c>
      <c r="BH218" s="4">
        <f t="shared" si="153"/>
        <v>6.8137573004542512E-2</v>
      </c>
      <c r="BI218" s="4">
        <f t="shared" si="154"/>
        <v>4.4303797468354431E-2</v>
      </c>
      <c r="BJ218" s="4">
        <f t="shared" si="155"/>
        <v>6.8137573004542512E-2</v>
      </c>
      <c r="BK218" s="4">
        <f t="shared" si="156"/>
        <v>6.8137573004542512E-2</v>
      </c>
      <c r="BM218" s="24">
        <f t="shared" si="148"/>
        <v>6.4854856385104881E-2</v>
      </c>
    </row>
    <row r="219" spans="2:65">
      <c r="B219" s="2" t="str">
        <f t="shared" si="150"/>
        <v>ConstructMap</v>
      </c>
      <c r="C219" s="16">
        <f>1/U201</f>
        <v>0.2</v>
      </c>
      <c r="D219" s="18">
        <f>1/U202</f>
        <v>0.2</v>
      </c>
      <c r="E219" s="18">
        <f>1/U203</f>
        <v>0.2</v>
      </c>
      <c r="F219" s="18">
        <f>1/U204</f>
        <v>0.25</v>
      </c>
      <c r="G219" s="18">
        <f>1/U205</f>
        <v>0.25</v>
      </c>
      <c r="H219" s="18">
        <f>1/U206</f>
        <v>0.25</v>
      </c>
      <c r="I219" s="18">
        <f>1/U207</f>
        <v>0.25</v>
      </c>
      <c r="J219" s="18">
        <f>1/U208</f>
        <v>0.16666666666666666</v>
      </c>
      <c r="K219" s="18">
        <f>1/U209</f>
        <v>0.2</v>
      </c>
      <c r="L219" s="18">
        <f>1/U210</f>
        <v>0.2</v>
      </c>
      <c r="M219" s="18">
        <f>1/U211</f>
        <v>0.25</v>
      </c>
      <c r="N219" s="18">
        <f>1/U212</f>
        <v>0.2</v>
      </c>
      <c r="O219" s="18">
        <f>1/U213</f>
        <v>0.2</v>
      </c>
      <c r="P219" s="18">
        <f>1/U214</f>
        <v>0.2</v>
      </c>
      <c r="Q219" s="18">
        <f>1/U215</f>
        <v>0.2</v>
      </c>
      <c r="R219" s="18">
        <f>1/U216</f>
        <v>0.25</v>
      </c>
      <c r="S219" s="18">
        <f>1/U217</f>
        <v>0.5</v>
      </c>
      <c r="T219" s="18">
        <f>1/U218</f>
        <v>0.16666666666666666</v>
      </c>
      <c r="U219" s="25">
        <v>1</v>
      </c>
      <c r="V219">
        <v>0.2</v>
      </c>
      <c r="W219">
        <v>0.2</v>
      </c>
      <c r="X219">
        <v>0.2</v>
      </c>
      <c r="Y219">
        <v>1</v>
      </c>
      <c r="Z219">
        <v>0.2</v>
      </c>
      <c r="AA219">
        <v>0.25</v>
      </c>
      <c r="AB219">
        <v>1</v>
      </c>
      <c r="AC219">
        <v>0.16666666666666666</v>
      </c>
      <c r="AD219">
        <v>2</v>
      </c>
      <c r="AE219">
        <v>0.16666666666666666</v>
      </c>
      <c r="AF219">
        <v>0.16666666666666666</v>
      </c>
      <c r="AH219" s="4">
        <f t="shared" si="149"/>
        <v>7.2683222289521504E-3</v>
      </c>
      <c r="AI219" s="4">
        <f t="shared" si="157"/>
        <v>7.2683222289521504E-3</v>
      </c>
      <c r="AJ219" s="4">
        <f t="shared" si="158"/>
        <v>7.2683222289521504E-3</v>
      </c>
      <c r="AK219" s="4">
        <f t="shared" si="159"/>
        <v>5.0727088265133582E-3</v>
      </c>
      <c r="AL219" s="4">
        <f t="shared" si="160"/>
        <v>5.0727088265133582E-3</v>
      </c>
      <c r="AM219" s="4">
        <f t="shared" si="161"/>
        <v>5.0727088265133582E-3</v>
      </c>
      <c r="AN219" s="4">
        <f t="shared" si="162"/>
        <v>5.0727088265133582E-3</v>
      </c>
      <c r="AO219" s="4">
        <f t="shared" si="163"/>
        <v>1.1356262167423753E-2</v>
      </c>
      <c r="AP219" s="4">
        <f t="shared" si="164"/>
        <v>7.2683222289521504E-3</v>
      </c>
      <c r="AQ219" s="4">
        <f t="shared" si="165"/>
        <v>7.2683222289521504E-3</v>
      </c>
      <c r="AR219" s="4">
        <f t="shared" si="166"/>
        <v>5.0727088265133582E-3</v>
      </c>
      <c r="AS219" s="4">
        <f t="shared" si="167"/>
        <v>7.2683222289521504E-3</v>
      </c>
      <c r="AT219" s="4">
        <f t="shared" si="168"/>
        <v>7.2683222289521504E-3</v>
      </c>
      <c r="AU219" s="4">
        <f t="shared" si="169"/>
        <v>7.2683222289521504E-3</v>
      </c>
      <c r="AV219" s="4">
        <f t="shared" si="170"/>
        <v>7.2683222289521504E-3</v>
      </c>
      <c r="AW219" s="4">
        <f t="shared" si="171"/>
        <v>5.0727088265133582E-3</v>
      </c>
      <c r="AX219" s="4">
        <f t="shared" si="172"/>
        <v>4.9586776859504135E-3</v>
      </c>
      <c r="AY219" s="4">
        <f t="shared" si="173"/>
        <v>1.1356262167423753E-2</v>
      </c>
      <c r="AZ219" s="4">
        <f t="shared" si="174"/>
        <v>7.7821011673151752E-3</v>
      </c>
      <c r="BA219" s="4">
        <f t="shared" si="175"/>
        <v>7.2683222289521504E-3</v>
      </c>
      <c r="BB219" s="4">
        <f t="shared" si="176"/>
        <v>7.2683222289521504E-3</v>
      </c>
      <c r="BC219" s="4">
        <f t="shared" si="177"/>
        <v>7.2683222289521504E-3</v>
      </c>
      <c r="BD219" s="4">
        <f t="shared" si="178"/>
        <v>7.7821011673151752E-3</v>
      </c>
      <c r="BE219" s="4">
        <f t="shared" si="179"/>
        <v>7.2683222289521504E-3</v>
      </c>
      <c r="BF219" s="4">
        <f t="shared" si="151"/>
        <v>5.0727088265133582E-3</v>
      </c>
      <c r="BG219" s="4">
        <f t="shared" si="152"/>
        <v>7.7821011673151752E-3</v>
      </c>
      <c r="BH219" s="4">
        <f t="shared" si="153"/>
        <v>1.1356262167423753E-2</v>
      </c>
      <c r="BI219" s="4">
        <f t="shared" si="154"/>
        <v>1.2658227848101266E-2</v>
      </c>
      <c r="BJ219" s="4">
        <f t="shared" si="155"/>
        <v>1.1356262167423753E-2</v>
      </c>
      <c r="BK219" s="4">
        <f t="shared" si="156"/>
        <v>1.1356262167423753E-2</v>
      </c>
      <c r="BM219" s="24">
        <f t="shared" si="148"/>
        <v>7.5913890211695822E-3</v>
      </c>
    </row>
    <row r="220" spans="2:65">
      <c r="B220" s="2" t="str">
        <f t="shared" si="150"/>
        <v>TAP: Test Analysis Program</v>
      </c>
      <c r="C220" s="16">
        <f>1/V201</f>
        <v>1</v>
      </c>
      <c r="D220" s="18">
        <f>1/V202</f>
        <v>1</v>
      </c>
      <c r="E220" s="18">
        <f>1/V203</f>
        <v>1</v>
      </c>
      <c r="F220" s="18">
        <f>1/V204</f>
        <v>2</v>
      </c>
      <c r="G220" s="18">
        <f>1/V205</f>
        <v>2</v>
      </c>
      <c r="H220" s="18">
        <f>1/V206</f>
        <v>2</v>
      </c>
      <c r="I220" s="18">
        <f>1/V207</f>
        <v>2</v>
      </c>
      <c r="J220" s="18">
        <f>1/V208</f>
        <v>0.5</v>
      </c>
      <c r="K220" s="18">
        <f>1/V209</f>
        <v>1</v>
      </c>
      <c r="L220" s="18">
        <f>1/V210</f>
        <v>1</v>
      </c>
      <c r="M220" s="18">
        <f>1/V211</f>
        <v>2</v>
      </c>
      <c r="N220" s="18">
        <f>1/V212</f>
        <v>1</v>
      </c>
      <c r="O220" s="18">
        <f>1/V213</f>
        <v>1</v>
      </c>
      <c r="P220" s="18">
        <f>1/V214</f>
        <v>1</v>
      </c>
      <c r="Q220" s="18">
        <f>1/V215</f>
        <v>1</v>
      </c>
      <c r="R220" s="18">
        <f>1/V216</f>
        <v>2</v>
      </c>
      <c r="S220" s="18">
        <f>1/V217</f>
        <v>4</v>
      </c>
      <c r="T220" s="18">
        <f>1/V218</f>
        <v>0.5</v>
      </c>
      <c r="U220" s="18">
        <f>1/V219</f>
        <v>5</v>
      </c>
      <c r="V220" s="25">
        <v>1</v>
      </c>
      <c r="W220">
        <v>1</v>
      </c>
      <c r="X220">
        <v>1</v>
      </c>
      <c r="Y220">
        <v>5</v>
      </c>
      <c r="Z220">
        <v>1</v>
      </c>
      <c r="AA220">
        <v>2</v>
      </c>
      <c r="AB220">
        <v>5</v>
      </c>
      <c r="AC220">
        <v>0.5</v>
      </c>
      <c r="AD220">
        <v>6</v>
      </c>
      <c r="AE220">
        <v>0.5</v>
      </c>
      <c r="AF220">
        <v>0.5</v>
      </c>
      <c r="AH220" s="4">
        <f t="shared" si="149"/>
        <v>3.6341611144760755E-2</v>
      </c>
      <c r="AI220" s="4">
        <f t="shared" si="157"/>
        <v>3.6341611144760755E-2</v>
      </c>
      <c r="AJ220" s="4">
        <f t="shared" si="158"/>
        <v>3.6341611144760755E-2</v>
      </c>
      <c r="AK220" s="4">
        <f t="shared" si="159"/>
        <v>4.0581670612106865E-2</v>
      </c>
      <c r="AL220" s="4">
        <f t="shared" si="160"/>
        <v>4.0581670612106865E-2</v>
      </c>
      <c r="AM220" s="4">
        <f t="shared" si="161"/>
        <v>4.0581670612106865E-2</v>
      </c>
      <c r="AN220" s="4">
        <f t="shared" si="162"/>
        <v>4.0581670612106865E-2</v>
      </c>
      <c r="AO220" s="4">
        <f t="shared" si="163"/>
        <v>3.4068786502271256E-2</v>
      </c>
      <c r="AP220" s="4">
        <f t="shared" si="164"/>
        <v>3.6341611144760755E-2</v>
      </c>
      <c r="AQ220" s="4">
        <f t="shared" si="165"/>
        <v>3.6341611144760755E-2</v>
      </c>
      <c r="AR220" s="4">
        <f t="shared" si="166"/>
        <v>4.0581670612106865E-2</v>
      </c>
      <c r="AS220" s="4">
        <f t="shared" si="167"/>
        <v>3.6341611144760755E-2</v>
      </c>
      <c r="AT220" s="4">
        <f t="shared" si="168"/>
        <v>3.6341611144760755E-2</v>
      </c>
      <c r="AU220" s="4">
        <f t="shared" si="169"/>
        <v>3.6341611144760755E-2</v>
      </c>
      <c r="AV220" s="4">
        <f t="shared" si="170"/>
        <v>3.6341611144760755E-2</v>
      </c>
      <c r="AW220" s="4">
        <f t="shared" si="171"/>
        <v>4.0581670612106865E-2</v>
      </c>
      <c r="AX220" s="4">
        <f t="shared" si="172"/>
        <v>3.9669421487603308E-2</v>
      </c>
      <c r="AY220" s="4">
        <f t="shared" si="173"/>
        <v>3.4068786502271256E-2</v>
      </c>
      <c r="AZ220" s="4">
        <f t="shared" si="174"/>
        <v>3.8910505836575876E-2</v>
      </c>
      <c r="BA220" s="4">
        <f t="shared" si="175"/>
        <v>3.6341611144760755E-2</v>
      </c>
      <c r="BB220" s="4">
        <f t="shared" si="176"/>
        <v>3.6341611144760755E-2</v>
      </c>
      <c r="BC220" s="4">
        <f t="shared" si="177"/>
        <v>3.6341611144760755E-2</v>
      </c>
      <c r="BD220" s="4">
        <f t="shared" si="178"/>
        <v>3.8910505836575876E-2</v>
      </c>
      <c r="BE220" s="4">
        <f t="shared" si="179"/>
        <v>3.6341611144760755E-2</v>
      </c>
      <c r="BF220" s="4">
        <f t="shared" si="151"/>
        <v>4.0581670612106865E-2</v>
      </c>
      <c r="BG220" s="4">
        <f t="shared" si="152"/>
        <v>3.8910505836575876E-2</v>
      </c>
      <c r="BH220" s="4">
        <f t="shared" si="153"/>
        <v>3.4068786502271256E-2</v>
      </c>
      <c r="BI220" s="4">
        <f t="shared" si="154"/>
        <v>3.7974683544303799E-2</v>
      </c>
      <c r="BJ220" s="4">
        <f t="shared" si="155"/>
        <v>3.4068786502271256E-2</v>
      </c>
      <c r="BK220" s="4">
        <f t="shared" si="156"/>
        <v>3.4068786502271256E-2</v>
      </c>
      <c r="BM220" s="24">
        <f t="shared" si="148"/>
        <v>3.7374406473987626E-2</v>
      </c>
    </row>
    <row r="221" spans="2:65">
      <c r="B221" s="2" t="str">
        <f t="shared" si="150"/>
        <v>DIF-Pack</v>
      </c>
      <c r="C221" s="16">
        <f>1/W201</f>
        <v>1</v>
      </c>
      <c r="D221" s="18">
        <f>1/W202</f>
        <v>1</v>
      </c>
      <c r="E221" s="18">
        <f>1/W203</f>
        <v>1</v>
      </c>
      <c r="F221" s="18">
        <f>1/W204</f>
        <v>2</v>
      </c>
      <c r="G221" s="18">
        <f>1/W205</f>
        <v>2</v>
      </c>
      <c r="H221" s="18">
        <f>1/W206</f>
        <v>2</v>
      </c>
      <c r="I221" s="18">
        <f>1/W207</f>
        <v>2</v>
      </c>
      <c r="J221" s="18">
        <f>1/W208</f>
        <v>0.5</v>
      </c>
      <c r="K221" s="18">
        <f>1/W209</f>
        <v>1</v>
      </c>
      <c r="L221" s="18">
        <f>1/W210</f>
        <v>1</v>
      </c>
      <c r="M221" s="18">
        <f>1/W211</f>
        <v>2</v>
      </c>
      <c r="N221" s="18">
        <f>1/W212</f>
        <v>1</v>
      </c>
      <c r="O221" s="18">
        <f>1/W213</f>
        <v>1</v>
      </c>
      <c r="P221" s="18">
        <f>1/W214</f>
        <v>1</v>
      </c>
      <c r="Q221" s="18">
        <f>1/W215</f>
        <v>1</v>
      </c>
      <c r="R221" s="18">
        <f>1/W216</f>
        <v>2</v>
      </c>
      <c r="S221" s="18">
        <f>1/W217</f>
        <v>4</v>
      </c>
      <c r="T221" s="18">
        <f>1/W218</f>
        <v>0.5</v>
      </c>
      <c r="U221" s="18">
        <f>1/W219</f>
        <v>5</v>
      </c>
      <c r="V221" s="18">
        <f>1/W220</f>
        <v>1</v>
      </c>
      <c r="W221" s="25">
        <v>1</v>
      </c>
      <c r="X221">
        <v>1</v>
      </c>
      <c r="Y221">
        <v>5</v>
      </c>
      <c r="Z221">
        <v>1</v>
      </c>
      <c r="AA221">
        <v>2</v>
      </c>
      <c r="AB221">
        <v>5</v>
      </c>
      <c r="AC221">
        <v>0.5</v>
      </c>
      <c r="AD221">
        <v>6</v>
      </c>
      <c r="AE221">
        <v>0.5</v>
      </c>
      <c r="AF221">
        <v>0.5</v>
      </c>
      <c r="AH221" s="4">
        <f t="shared" si="149"/>
        <v>3.6341611144760755E-2</v>
      </c>
      <c r="AI221" s="4">
        <f t="shared" si="157"/>
        <v>3.6341611144760755E-2</v>
      </c>
      <c r="AJ221" s="4">
        <f t="shared" si="158"/>
        <v>3.6341611144760755E-2</v>
      </c>
      <c r="AK221" s="4">
        <f t="shared" si="159"/>
        <v>4.0581670612106865E-2</v>
      </c>
      <c r="AL221" s="4">
        <f t="shared" si="160"/>
        <v>4.0581670612106865E-2</v>
      </c>
      <c r="AM221" s="4">
        <f t="shared" si="161"/>
        <v>4.0581670612106865E-2</v>
      </c>
      <c r="AN221" s="4">
        <f t="shared" si="162"/>
        <v>4.0581670612106865E-2</v>
      </c>
      <c r="AO221" s="4">
        <f t="shared" si="163"/>
        <v>3.4068786502271256E-2</v>
      </c>
      <c r="AP221" s="4">
        <f t="shared" si="164"/>
        <v>3.6341611144760755E-2</v>
      </c>
      <c r="AQ221" s="4">
        <f t="shared" si="165"/>
        <v>3.6341611144760755E-2</v>
      </c>
      <c r="AR221" s="4">
        <f t="shared" si="166"/>
        <v>4.0581670612106865E-2</v>
      </c>
      <c r="AS221" s="4">
        <f t="shared" si="167"/>
        <v>3.6341611144760755E-2</v>
      </c>
      <c r="AT221" s="4">
        <f t="shared" si="168"/>
        <v>3.6341611144760755E-2</v>
      </c>
      <c r="AU221" s="4">
        <f t="shared" si="169"/>
        <v>3.6341611144760755E-2</v>
      </c>
      <c r="AV221" s="4">
        <f t="shared" si="170"/>
        <v>3.6341611144760755E-2</v>
      </c>
      <c r="AW221" s="4">
        <f t="shared" si="171"/>
        <v>4.0581670612106865E-2</v>
      </c>
      <c r="AX221" s="4">
        <f t="shared" si="172"/>
        <v>3.9669421487603308E-2</v>
      </c>
      <c r="AY221" s="4">
        <f t="shared" si="173"/>
        <v>3.4068786502271256E-2</v>
      </c>
      <c r="AZ221" s="4">
        <f t="shared" si="174"/>
        <v>3.8910505836575876E-2</v>
      </c>
      <c r="BA221" s="4">
        <f t="shared" si="175"/>
        <v>3.6341611144760755E-2</v>
      </c>
      <c r="BB221" s="4">
        <f t="shared" si="176"/>
        <v>3.6341611144760755E-2</v>
      </c>
      <c r="BC221" s="4">
        <f t="shared" si="177"/>
        <v>3.6341611144760755E-2</v>
      </c>
      <c r="BD221" s="4">
        <f t="shared" si="178"/>
        <v>3.8910505836575876E-2</v>
      </c>
      <c r="BE221" s="4">
        <f t="shared" si="179"/>
        <v>3.6341611144760755E-2</v>
      </c>
      <c r="BF221" s="4">
        <f t="shared" si="151"/>
        <v>4.0581670612106865E-2</v>
      </c>
      <c r="BG221" s="4">
        <f t="shared" si="152"/>
        <v>3.8910505836575876E-2</v>
      </c>
      <c r="BH221" s="4">
        <f t="shared" si="153"/>
        <v>3.4068786502271256E-2</v>
      </c>
      <c r="BI221" s="4">
        <f t="shared" si="154"/>
        <v>3.7974683544303799E-2</v>
      </c>
      <c r="BJ221" s="4">
        <f t="shared" si="155"/>
        <v>3.4068786502271256E-2</v>
      </c>
      <c r="BK221" s="4">
        <f t="shared" si="156"/>
        <v>3.4068786502271256E-2</v>
      </c>
      <c r="BM221" s="24">
        <f t="shared" si="148"/>
        <v>3.7374406473987626E-2</v>
      </c>
    </row>
    <row r="222" spans="2:65">
      <c r="B222" s="2" t="str">
        <f t="shared" si="150"/>
        <v>DIM-Pack</v>
      </c>
      <c r="C222" s="16">
        <f>1/X201</f>
        <v>1</v>
      </c>
      <c r="D222" s="18">
        <f>1/X202</f>
        <v>1</v>
      </c>
      <c r="E222" s="18">
        <f>1/X203</f>
        <v>1</v>
      </c>
      <c r="F222" s="18">
        <f>1/X204</f>
        <v>2</v>
      </c>
      <c r="G222" s="18">
        <f>1/X205</f>
        <v>2</v>
      </c>
      <c r="H222" s="18">
        <f>1/X206</f>
        <v>2</v>
      </c>
      <c r="I222" s="18">
        <f>1/X207</f>
        <v>2</v>
      </c>
      <c r="J222" s="18">
        <f>1/X208</f>
        <v>0.5</v>
      </c>
      <c r="K222" s="18">
        <f>1/X209</f>
        <v>1</v>
      </c>
      <c r="L222" s="18">
        <f>1/X210</f>
        <v>1</v>
      </c>
      <c r="M222" s="18">
        <f>1/X211</f>
        <v>2</v>
      </c>
      <c r="N222" s="18">
        <f>1/X212</f>
        <v>1</v>
      </c>
      <c r="O222" s="18">
        <f>1/X213</f>
        <v>1</v>
      </c>
      <c r="P222" s="18">
        <f>1/X214</f>
        <v>1</v>
      </c>
      <c r="Q222" s="18">
        <f>1/X215</f>
        <v>1</v>
      </c>
      <c r="R222" s="18">
        <f>1/X216</f>
        <v>2</v>
      </c>
      <c r="S222" s="18">
        <f>1/X217</f>
        <v>4</v>
      </c>
      <c r="T222" s="18">
        <f>1/X218</f>
        <v>0.5</v>
      </c>
      <c r="U222" s="18">
        <f>1/X219</f>
        <v>5</v>
      </c>
      <c r="V222" s="18">
        <f>1/X220</f>
        <v>1</v>
      </c>
      <c r="W222" s="18">
        <f>1/X221</f>
        <v>1</v>
      </c>
      <c r="X222" s="25">
        <v>1</v>
      </c>
      <c r="Y222">
        <v>5</v>
      </c>
      <c r="Z222">
        <v>1</v>
      </c>
      <c r="AA222">
        <v>2</v>
      </c>
      <c r="AB222">
        <v>5</v>
      </c>
      <c r="AC222">
        <v>0.5</v>
      </c>
      <c r="AD222">
        <v>6</v>
      </c>
      <c r="AE222">
        <v>0.5</v>
      </c>
      <c r="AF222">
        <v>0.5</v>
      </c>
      <c r="AH222" s="4">
        <f t="shared" si="149"/>
        <v>3.6341611144760755E-2</v>
      </c>
      <c r="AI222" s="4">
        <f t="shared" si="157"/>
        <v>3.6341611144760755E-2</v>
      </c>
      <c r="AJ222" s="4">
        <f t="shared" si="158"/>
        <v>3.6341611144760755E-2</v>
      </c>
      <c r="AK222" s="4">
        <f t="shared" si="159"/>
        <v>4.0581670612106865E-2</v>
      </c>
      <c r="AL222" s="4">
        <f t="shared" si="160"/>
        <v>4.0581670612106865E-2</v>
      </c>
      <c r="AM222" s="4">
        <f t="shared" si="161"/>
        <v>4.0581670612106865E-2</v>
      </c>
      <c r="AN222" s="4">
        <f t="shared" si="162"/>
        <v>4.0581670612106865E-2</v>
      </c>
      <c r="AO222" s="4">
        <f t="shared" si="163"/>
        <v>3.4068786502271256E-2</v>
      </c>
      <c r="AP222" s="4">
        <f t="shared" si="164"/>
        <v>3.6341611144760755E-2</v>
      </c>
      <c r="AQ222" s="4">
        <f t="shared" si="165"/>
        <v>3.6341611144760755E-2</v>
      </c>
      <c r="AR222" s="4">
        <f t="shared" si="166"/>
        <v>4.0581670612106865E-2</v>
      </c>
      <c r="AS222" s="4">
        <f t="shared" si="167"/>
        <v>3.6341611144760755E-2</v>
      </c>
      <c r="AT222" s="4">
        <f t="shared" si="168"/>
        <v>3.6341611144760755E-2</v>
      </c>
      <c r="AU222" s="4">
        <f t="shared" si="169"/>
        <v>3.6341611144760755E-2</v>
      </c>
      <c r="AV222" s="4">
        <f t="shared" si="170"/>
        <v>3.6341611144760755E-2</v>
      </c>
      <c r="AW222" s="4">
        <f t="shared" si="171"/>
        <v>4.0581670612106865E-2</v>
      </c>
      <c r="AX222" s="4">
        <f t="shared" si="172"/>
        <v>3.9669421487603308E-2</v>
      </c>
      <c r="AY222" s="4">
        <f t="shared" si="173"/>
        <v>3.4068786502271256E-2</v>
      </c>
      <c r="AZ222" s="4">
        <f t="shared" si="174"/>
        <v>3.8910505836575876E-2</v>
      </c>
      <c r="BA222" s="4">
        <f t="shared" si="175"/>
        <v>3.6341611144760755E-2</v>
      </c>
      <c r="BB222" s="4">
        <f t="shared" si="176"/>
        <v>3.6341611144760755E-2</v>
      </c>
      <c r="BC222" s="4">
        <f t="shared" si="177"/>
        <v>3.6341611144760755E-2</v>
      </c>
      <c r="BD222" s="4">
        <f t="shared" si="178"/>
        <v>3.8910505836575876E-2</v>
      </c>
      <c r="BE222" s="4">
        <f t="shared" si="179"/>
        <v>3.6341611144760755E-2</v>
      </c>
      <c r="BF222" s="4">
        <f t="shared" si="151"/>
        <v>4.0581670612106865E-2</v>
      </c>
      <c r="BG222" s="4">
        <f t="shared" si="152"/>
        <v>3.8910505836575876E-2</v>
      </c>
      <c r="BH222" s="4">
        <f t="shared" si="153"/>
        <v>3.4068786502271256E-2</v>
      </c>
      <c r="BI222" s="4">
        <f t="shared" si="154"/>
        <v>3.7974683544303799E-2</v>
      </c>
      <c r="BJ222" s="4">
        <f t="shared" si="155"/>
        <v>3.4068786502271256E-2</v>
      </c>
      <c r="BK222" s="4">
        <f t="shared" si="156"/>
        <v>3.4068786502271256E-2</v>
      </c>
      <c r="BM222" s="24">
        <f t="shared" si="148"/>
        <v>3.7374406473987626E-2</v>
      </c>
    </row>
    <row r="223" spans="2:65">
      <c r="B223" s="2" t="str">
        <f t="shared" si="150"/>
        <v>ResidPlots-2</v>
      </c>
      <c r="C223" s="16">
        <f>1/Y201</f>
        <v>0.2</v>
      </c>
      <c r="D223" s="18">
        <f>1/Y202</f>
        <v>0.2</v>
      </c>
      <c r="E223" s="18">
        <f>1/Y203</f>
        <v>0.2</v>
      </c>
      <c r="F223" s="18">
        <f>1/Y204</f>
        <v>0.25</v>
      </c>
      <c r="G223" s="18">
        <f>1/Y205</f>
        <v>0.25</v>
      </c>
      <c r="H223" s="18">
        <f>1/Y206</f>
        <v>0.25</v>
      </c>
      <c r="I223" s="18">
        <f>1/Y207</f>
        <v>0.25</v>
      </c>
      <c r="J223" s="18">
        <f>1/Y208</f>
        <v>0.16666666666666666</v>
      </c>
      <c r="K223" s="18">
        <f>1/Y209</f>
        <v>0.2</v>
      </c>
      <c r="L223" s="18">
        <f>1/Y210</f>
        <v>0.2</v>
      </c>
      <c r="M223" s="18">
        <f>1/Y211</f>
        <v>0.25</v>
      </c>
      <c r="N223" s="18">
        <f>1/Y212</f>
        <v>0.2</v>
      </c>
      <c r="O223" s="18">
        <f>1/Y213</f>
        <v>0.2</v>
      </c>
      <c r="P223" s="18">
        <f>1/Y214</f>
        <v>0.2</v>
      </c>
      <c r="Q223" s="18">
        <f>1/Y215</f>
        <v>0.2</v>
      </c>
      <c r="R223" s="18">
        <f>1/Y216</f>
        <v>0.25</v>
      </c>
      <c r="S223" s="18">
        <f>1/Y217</f>
        <v>0.5</v>
      </c>
      <c r="T223" s="18">
        <f>1/Y218</f>
        <v>0.16666666666666666</v>
      </c>
      <c r="U223" s="18">
        <f>1/Y219</f>
        <v>1</v>
      </c>
      <c r="V223" s="18">
        <f>1/Y220</f>
        <v>0.2</v>
      </c>
      <c r="W223" s="18">
        <f>1/Y221</f>
        <v>0.2</v>
      </c>
      <c r="X223" s="18">
        <f>1/Y222</f>
        <v>0.2</v>
      </c>
      <c r="Y223" s="25">
        <v>1</v>
      </c>
      <c r="Z223">
        <v>0.2</v>
      </c>
      <c r="AA223">
        <v>0.25</v>
      </c>
      <c r="AB223">
        <v>1</v>
      </c>
      <c r="AC223">
        <v>0.16666666666666666</v>
      </c>
      <c r="AD223">
        <v>2</v>
      </c>
      <c r="AE223">
        <v>0.16666666666666666</v>
      </c>
      <c r="AF223">
        <v>0.16666666666666666</v>
      </c>
      <c r="AH223" s="4">
        <f t="shared" si="149"/>
        <v>7.2683222289521504E-3</v>
      </c>
      <c r="AI223" s="4">
        <f t="shared" si="157"/>
        <v>7.2683222289521504E-3</v>
      </c>
      <c r="AJ223" s="4">
        <f t="shared" si="158"/>
        <v>7.2683222289521504E-3</v>
      </c>
      <c r="AK223" s="4">
        <f t="shared" si="159"/>
        <v>5.0727088265133582E-3</v>
      </c>
      <c r="AL223" s="4">
        <f t="shared" si="160"/>
        <v>5.0727088265133582E-3</v>
      </c>
      <c r="AM223" s="4">
        <f t="shared" si="161"/>
        <v>5.0727088265133582E-3</v>
      </c>
      <c r="AN223" s="4">
        <f t="shared" si="162"/>
        <v>5.0727088265133582E-3</v>
      </c>
      <c r="AO223" s="4">
        <f t="shared" si="163"/>
        <v>1.1356262167423753E-2</v>
      </c>
      <c r="AP223" s="4">
        <f t="shared" si="164"/>
        <v>7.2683222289521504E-3</v>
      </c>
      <c r="AQ223" s="4">
        <f t="shared" si="165"/>
        <v>7.2683222289521504E-3</v>
      </c>
      <c r="AR223" s="4">
        <f t="shared" si="166"/>
        <v>5.0727088265133582E-3</v>
      </c>
      <c r="AS223" s="4">
        <f t="shared" si="167"/>
        <v>7.2683222289521504E-3</v>
      </c>
      <c r="AT223" s="4">
        <f t="shared" si="168"/>
        <v>7.2683222289521504E-3</v>
      </c>
      <c r="AU223" s="4">
        <f t="shared" si="169"/>
        <v>7.2683222289521504E-3</v>
      </c>
      <c r="AV223" s="4">
        <f t="shared" si="170"/>
        <v>7.2683222289521504E-3</v>
      </c>
      <c r="AW223" s="4">
        <f t="shared" si="171"/>
        <v>5.0727088265133582E-3</v>
      </c>
      <c r="AX223" s="4">
        <f t="shared" si="172"/>
        <v>4.9586776859504135E-3</v>
      </c>
      <c r="AY223" s="4">
        <f t="shared" si="173"/>
        <v>1.1356262167423753E-2</v>
      </c>
      <c r="AZ223" s="4">
        <f t="shared" si="174"/>
        <v>7.7821011673151752E-3</v>
      </c>
      <c r="BA223" s="4">
        <f t="shared" si="175"/>
        <v>7.2683222289521504E-3</v>
      </c>
      <c r="BB223" s="4">
        <f t="shared" si="176"/>
        <v>7.2683222289521504E-3</v>
      </c>
      <c r="BC223" s="4">
        <f t="shared" si="177"/>
        <v>7.2683222289521504E-3</v>
      </c>
      <c r="BD223" s="4">
        <f t="shared" si="178"/>
        <v>7.7821011673151752E-3</v>
      </c>
      <c r="BE223" s="4">
        <f t="shared" si="179"/>
        <v>7.2683222289521504E-3</v>
      </c>
      <c r="BF223" s="4">
        <f t="shared" si="151"/>
        <v>5.0727088265133582E-3</v>
      </c>
      <c r="BG223" s="4">
        <f t="shared" si="152"/>
        <v>7.7821011673151752E-3</v>
      </c>
      <c r="BH223" s="4">
        <f t="shared" si="153"/>
        <v>1.1356262167423753E-2</v>
      </c>
      <c r="BI223" s="4">
        <f t="shared" si="154"/>
        <v>1.2658227848101266E-2</v>
      </c>
      <c r="BJ223" s="4">
        <f t="shared" si="155"/>
        <v>1.1356262167423753E-2</v>
      </c>
      <c r="BK223" s="4">
        <f t="shared" si="156"/>
        <v>1.1356262167423753E-2</v>
      </c>
      <c r="BM223" s="24">
        <f t="shared" si="148"/>
        <v>7.5913890211695822E-3</v>
      </c>
    </row>
    <row r="224" spans="2:65">
      <c r="B224" s="2" t="str">
        <f t="shared" si="150"/>
        <v>WinGen3</v>
      </c>
      <c r="C224" s="16">
        <f>1/Z201</f>
        <v>1</v>
      </c>
      <c r="D224" s="18">
        <f>1/Z202</f>
        <v>1</v>
      </c>
      <c r="E224" s="18">
        <f>1/Z203</f>
        <v>1</v>
      </c>
      <c r="F224" s="18">
        <f>1/Z204</f>
        <v>2</v>
      </c>
      <c r="G224" s="18">
        <f>1/Z205</f>
        <v>2</v>
      </c>
      <c r="H224" s="18">
        <f>1/Z206</f>
        <v>2</v>
      </c>
      <c r="I224" s="18">
        <f>1/Z207</f>
        <v>2</v>
      </c>
      <c r="J224" s="18">
        <f>1/Z208</f>
        <v>0.5</v>
      </c>
      <c r="K224" s="18">
        <f>1/Z209</f>
        <v>1</v>
      </c>
      <c r="L224" s="18">
        <f>1/Z210</f>
        <v>1</v>
      </c>
      <c r="M224" s="18">
        <f>1/Z211</f>
        <v>2</v>
      </c>
      <c r="N224" s="18">
        <f>1/Z212</f>
        <v>1</v>
      </c>
      <c r="O224" s="18">
        <f>1/Z213</f>
        <v>1</v>
      </c>
      <c r="P224" s="18">
        <f>1/Z214</f>
        <v>1</v>
      </c>
      <c r="Q224" s="18">
        <f>1/Z215</f>
        <v>1</v>
      </c>
      <c r="R224" s="18">
        <f>1/Z216</f>
        <v>2</v>
      </c>
      <c r="S224" s="18">
        <f>1/Z217</f>
        <v>4</v>
      </c>
      <c r="T224" s="18">
        <f>1/Z218</f>
        <v>0.5</v>
      </c>
      <c r="U224" s="18">
        <f>1/Z219</f>
        <v>5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5</v>
      </c>
      <c r="Z224" s="25">
        <v>1</v>
      </c>
      <c r="AA224">
        <v>2</v>
      </c>
      <c r="AB224">
        <v>5</v>
      </c>
      <c r="AC224">
        <v>0.5</v>
      </c>
      <c r="AD224">
        <v>6</v>
      </c>
      <c r="AE224">
        <v>0.5</v>
      </c>
      <c r="AF224">
        <v>0.5</v>
      </c>
      <c r="AH224" s="4">
        <f t="shared" si="149"/>
        <v>3.6341611144760755E-2</v>
      </c>
      <c r="AI224" s="4">
        <f t="shared" si="157"/>
        <v>3.6341611144760755E-2</v>
      </c>
      <c r="AJ224" s="4">
        <f t="shared" si="158"/>
        <v>3.6341611144760755E-2</v>
      </c>
      <c r="AK224" s="4">
        <f t="shared" si="159"/>
        <v>4.0581670612106865E-2</v>
      </c>
      <c r="AL224" s="4">
        <f t="shared" si="160"/>
        <v>4.0581670612106865E-2</v>
      </c>
      <c r="AM224" s="4">
        <f t="shared" si="161"/>
        <v>4.0581670612106865E-2</v>
      </c>
      <c r="AN224" s="4">
        <f t="shared" si="162"/>
        <v>4.0581670612106865E-2</v>
      </c>
      <c r="AO224" s="4">
        <f t="shared" si="163"/>
        <v>3.4068786502271256E-2</v>
      </c>
      <c r="AP224" s="4">
        <f t="shared" si="164"/>
        <v>3.6341611144760755E-2</v>
      </c>
      <c r="AQ224" s="4">
        <f t="shared" si="165"/>
        <v>3.6341611144760755E-2</v>
      </c>
      <c r="AR224" s="4">
        <f t="shared" si="166"/>
        <v>4.0581670612106865E-2</v>
      </c>
      <c r="AS224" s="4">
        <f t="shared" si="167"/>
        <v>3.6341611144760755E-2</v>
      </c>
      <c r="AT224" s="4">
        <f t="shared" si="168"/>
        <v>3.6341611144760755E-2</v>
      </c>
      <c r="AU224" s="4">
        <f t="shared" si="169"/>
        <v>3.6341611144760755E-2</v>
      </c>
      <c r="AV224" s="4">
        <f t="shared" si="170"/>
        <v>3.6341611144760755E-2</v>
      </c>
      <c r="AW224" s="4">
        <f t="shared" si="171"/>
        <v>4.0581670612106865E-2</v>
      </c>
      <c r="AX224" s="4">
        <f t="shared" si="172"/>
        <v>3.9669421487603308E-2</v>
      </c>
      <c r="AY224" s="4">
        <f t="shared" si="173"/>
        <v>3.4068786502271256E-2</v>
      </c>
      <c r="AZ224" s="4">
        <f t="shared" si="174"/>
        <v>3.8910505836575876E-2</v>
      </c>
      <c r="BA224" s="4">
        <f t="shared" si="175"/>
        <v>3.6341611144760755E-2</v>
      </c>
      <c r="BB224" s="4">
        <f t="shared" si="176"/>
        <v>3.6341611144760755E-2</v>
      </c>
      <c r="BC224" s="4">
        <f t="shared" si="177"/>
        <v>3.6341611144760755E-2</v>
      </c>
      <c r="BD224" s="4">
        <f t="shared" si="178"/>
        <v>3.8910505836575876E-2</v>
      </c>
      <c r="BE224" s="4">
        <f t="shared" si="179"/>
        <v>3.6341611144760755E-2</v>
      </c>
      <c r="BF224" s="4">
        <f t="shared" si="151"/>
        <v>4.0581670612106865E-2</v>
      </c>
      <c r="BG224" s="4">
        <f t="shared" si="152"/>
        <v>3.8910505836575876E-2</v>
      </c>
      <c r="BH224" s="4">
        <f t="shared" si="153"/>
        <v>3.4068786502271256E-2</v>
      </c>
      <c r="BI224" s="4">
        <f t="shared" si="154"/>
        <v>3.7974683544303799E-2</v>
      </c>
      <c r="BJ224" s="4">
        <f t="shared" si="155"/>
        <v>3.4068786502271256E-2</v>
      </c>
      <c r="BK224" s="4">
        <f t="shared" si="156"/>
        <v>3.4068786502271256E-2</v>
      </c>
      <c r="BM224" s="24">
        <f t="shared" si="148"/>
        <v>3.7374406473987626E-2</v>
      </c>
    </row>
    <row r="225" spans="2:65">
      <c r="B225" s="2" t="str">
        <f t="shared" si="150"/>
        <v>IRTEQ</v>
      </c>
      <c r="C225" s="16">
        <f>1/AA201</f>
        <v>0.5</v>
      </c>
      <c r="D225" s="18">
        <f>1/AA202</f>
        <v>0.5</v>
      </c>
      <c r="E225" s="18">
        <f>1/AA203</f>
        <v>0.5</v>
      </c>
      <c r="F225" s="18">
        <f>1/AA204</f>
        <v>1</v>
      </c>
      <c r="G225" s="18">
        <f>1/AA205</f>
        <v>1</v>
      </c>
      <c r="H225" s="18">
        <f>1/AA206</f>
        <v>1</v>
      </c>
      <c r="I225" s="18">
        <f>1/AA207</f>
        <v>1</v>
      </c>
      <c r="J225" s="18">
        <f>1/AA208</f>
        <v>0.33333333333333331</v>
      </c>
      <c r="K225" s="18">
        <f>1/AA209</f>
        <v>0.5</v>
      </c>
      <c r="L225" s="18">
        <f>1/AA210</f>
        <v>0.5</v>
      </c>
      <c r="M225" s="18">
        <f>1/AA211</f>
        <v>1</v>
      </c>
      <c r="N225" s="18">
        <f>1/AA212</f>
        <v>0.5</v>
      </c>
      <c r="O225" s="18">
        <f>1/AA213</f>
        <v>0.5</v>
      </c>
      <c r="P225" s="18">
        <f>1/AA214</f>
        <v>0.5</v>
      </c>
      <c r="Q225" s="18">
        <f>1/AA215</f>
        <v>0.5</v>
      </c>
      <c r="R225" s="18">
        <f>1/AA216</f>
        <v>1</v>
      </c>
      <c r="S225" s="18">
        <f>1/AA217</f>
        <v>3</v>
      </c>
      <c r="T225" s="18">
        <f>1/AA218</f>
        <v>0.33333333333333331</v>
      </c>
      <c r="U225" s="18">
        <f>1/AA219</f>
        <v>4</v>
      </c>
      <c r="V225" s="18">
        <f>1/AA220</f>
        <v>0.5</v>
      </c>
      <c r="W225" s="18">
        <f>1/AA221</f>
        <v>0.5</v>
      </c>
      <c r="X225" s="18">
        <f>1/AA222</f>
        <v>0.5</v>
      </c>
      <c r="Y225" s="18">
        <f>1/AA223</f>
        <v>4</v>
      </c>
      <c r="Z225" s="18">
        <f>1/AA224</f>
        <v>0.5</v>
      </c>
      <c r="AA225" s="25">
        <v>1</v>
      </c>
      <c r="AB225">
        <v>4</v>
      </c>
      <c r="AC225">
        <v>0.33333333333333331</v>
      </c>
      <c r="AD225">
        <v>5</v>
      </c>
      <c r="AE225">
        <v>0.33333333333333331</v>
      </c>
      <c r="AF225">
        <v>0.33333333333333331</v>
      </c>
      <c r="AH225" s="4">
        <f t="shared" si="149"/>
        <v>1.8170805572380377E-2</v>
      </c>
      <c r="AI225" s="4">
        <f t="shared" si="157"/>
        <v>1.8170805572380377E-2</v>
      </c>
      <c r="AJ225" s="4">
        <f t="shared" si="158"/>
        <v>1.8170805572380377E-2</v>
      </c>
      <c r="AK225" s="4">
        <f t="shared" si="159"/>
        <v>2.0290835306053433E-2</v>
      </c>
      <c r="AL225" s="4">
        <f t="shared" si="160"/>
        <v>2.0290835306053433E-2</v>
      </c>
      <c r="AM225" s="4">
        <f t="shared" si="161"/>
        <v>2.0290835306053433E-2</v>
      </c>
      <c r="AN225" s="4">
        <f t="shared" si="162"/>
        <v>2.0290835306053433E-2</v>
      </c>
      <c r="AO225" s="4">
        <f t="shared" si="163"/>
        <v>2.2712524334847505E-2</v>
      </c>
      <c r="AP225" s="4">
        <f t="shared" si="164"/>
        <v>1.8170805572380377E-2</v>
      </c>
      <c r="AQ225" s="4">
        <f t="shared" si="165"/>
        <v>1.8170805572380377E-2</v>
      </c>
      <c r="AR225" s="4">
        <f t="shared" si="166"/>
        <v>2.0290835306053433E-2</v>
      </c>
      <c r="AS225" s="4">
        <f t="shared" si="167"/>
        <v>1.8170805572380377E-2</v>
      </c>
      <c r="AT225" s="4">
        <f t="shared" si="168"/>
        <v>1.8170805572380377E-2</v>
      </c>
      <c r="AU225" s="4">
        <f t="shared" si="169"/>
        <v>1.8170805572380377E-2</v>
      </c>
      <c r="AV225" s="4">
        <f t="shared" si="170"/>
        <v>1.8170805572380377E-2</v>
      </c>
      <c r="AW225" s="4">
        <f t="shared" si="171"/>
        <v>2.0290835306053433E-2</v>
      </c>
      <c r="AX225" s="4">
        <f t="shared" si="172"/>
        <v>2.9752066115702479E-2</v>
      </c>
      <c r="AY225" s="4">
        <f t="shared" si="173"/>
        <v>2.2712524334847505E-2</v>
      </c>
      <c r="AZ225" s="4">
        <f t="shared" si="174"/>
        <v>3.1128404669260701E-2</v>
      </c>
      <c r="BA225" s="4">
        <f t="shared" si="175"/>
        <v>1.8170805572380377E-2</v>
      </c>
      <c r="BB225" s="4">
        <f t="shared" si="176"/>
        <v>1.8170805572380377E-2</v>
      </c>
      <c r="BC225" s="4">
        <f t="shared" si="177"/>
        <v>1.8170805572380377E-2</v>
      </c>
      <c r="BD225" s="4">
        <f t="shared" si="178"/>
        <v>3.1128404669260701E-2</v>
      </c>
      <c r="BE225" s="4">
        <f t="shared" si="179"/>
        <v>1.8170805572380377E-2</v>
      </c>
      <c r="BF225" s="4">
        <f t="shared" si="151"/>
        <v>2.0290835306053433E-2</v>
      </c>
      <c r="BG225" s="4">
        <f t="shared" si="152"/>
        <v>3.1128404669260701E-2</v>
      </c>
      <c r="BH225" s="4">
        <f t="shared" si="153"/>
        <v>2.2712524334847505E-2</v>
      </c>
      <c r="BI225" s="4">
        <f t="shared" si="154"/>
        <v>3.1645569620253167E-2</v>
      </c>
      <c r="BJ225" s="4">
        <f t="shared" si="155"/>
        <v>2.2712524334847505E-2</v>
      </c>
      <c r="BK225" s="4">
        <f t="shared" si="156"/>
        <v>2.2712524334847505E-2</v>
      </c>
      <c r="BM225" s="24">
        <f t="shared" si="148"/>
        <v>2.1553393033376476E-2</v>
      </c>
    </row>
    <row r="226" spans="2:65">
      <c r="B226" s="2" t="str">
        <f t="shared" si="150"/>
        <v>PARAM</v>
      </c>
      <c r="C226" s="16">
        <f>1/AB201</f>
        <v>0.2</v>
      </c>
      <c r="D226" s="18">
        <f>1/AB202</f>
        <v>0.2</v>
      </c>
      <c r="E226" s="18">
        <f>1/AB203</f>
        <v>0.2</v>
      </c>
      <c r="F226" s="18">
        <f>1/AB204</f>
        <v>0.25</v>
      </c>
      <c r="G226" s="18">
        <f>1/AB205</f>
        <v>0.25</v>
      </c>
      <c r="H226" s="18">
        <f>1/AB206</f>
        <v>0.25</v>
      </c>
      <c r="I226" s="18">
        <f>1/AB207</f>
        <v>0.25</v>
      </c>
      <c r="J226" s="18">
        <f>1/AB208</f>
        <v>0.16666666666666666</v>
      </c>
      <c r="K226" s="18">
        <f>1/AB209</f>
        <v>0.2</v>
      </c>
      <c r="L226" s="18">
        <f>1/AB210</f>
        <v>0.2</v>
      </c>
      <c r="M226" s="18">
        <f>1/AB211</f>
        <v>0.25</v>
      </c>
      <c r="N226" s="18">
        <f>1/AB212</f>
        <v>0.2</v>
      </c>
      <c r="O226" s="18">
        <f>1/AB213</f>
        <v>0.2</v>
      </c>
      <c r="P226" s="18">
        <f>1/AB214</f>
        <v>0.2</v>
      </c>
      <c r="Q226" s="18">
        <f>1/AB215</f>
        <v>0.2</v>
      </c>
      <c r="R226" s="18">
        <f>1/AB216</f>
        <v>0.25</v>
      </c>
      <c r="S226" s="18">
        <f>1/AB217</f>
        <v>0.5</v>
      </c>
      <c r="T226" s="18">
        <f>1/AB218</f>
        <v>0.16666666666666666</v>
      </c>
      <c r="U226" s="18">
        <f>1/AB219</f>
        <v>1</v>
      </c>
      <c r="V226" s="18">
        <f>1/AB220</f>
        <v>0.2</v>
      </c>
      <c r="W226" s="18">
        <f>1/AB221</f>
        <v>0.2</v>
      </c>
      <c r="X226" s="18">
        <f>1/AB222</f>
        <v>0.2</v>
      </c>
      <c r="Y226" s="18">
        <f>1/AB223</f>
        <v>1</v>
      </c>
      <c r="Z226" s="18">
        <f>1/AB224</f>
        <v>0.2</v>
      </c>
      <c r="AA226" s="18">
        <f>1/AB225</f>
        <v>0.25</v>
      </c>
      <c r="AB226" s="25">
        <v>1</v>
      </c>
      <c r="AC226">
        <v>0.16666666666666666</v>
      </c>
      <c r="AD226">
        <v>2</v>
      </c>
      <c r="AE226">
        <v>0.16666666666666666</v>
      </c>
      <c r="AF226">
        <v>0.16666666666666666</v>
      </c>
      <c r="AH226" s="4">
        <f t="shared" si="149"/>
        <v>7.2683222289521504E-3</v>
      </c>
      <c r="AI226" s="4">
        <f t="shared" si="157"/>
        <v>7.2683222289521504E-3</v>
      </c>
      <c r="AJ226" s="4">
        <f t="shared" si="158"/>
        <v>7.2683222289521504E-3</v>
      </c>
      <c r="AK226" s="4">
        <f t="shared" si="159"/>
        <v>5.0727088265133582E-3</v>
      </c>
      <c r="AL226" s="4">
        <f t="shared" si="160"/>
        <v>5.0727088265133582E-3</v>
      </c>
      <c r="AM226" s="4">
        <f t="shared" si="161"/>
        <v>5.0727088265133582E-3</v>
      </c>
      <c r="AN226" s="4">
        <f t="shared" si="162"/>
        <v>5.0727088265133582E-3</v>
      </c>
      <c r="AO226" s="4">
        <f t="shared" si="163"/>
        <v>1.1356262167423753E-2</v>
      </c>
      <c r="AP226" s="4">
        <f t="shared" si="164"/>
        <v>7.2683222289521504E-3</v>
      </c>
      <c r="AQ226" s="4">
        <f t="shared" si="165"/>
        <v>7.2683222289521504E-3</v>
      </c>
      <c r="AR226" s="4">
        <f t="shared" si="166"/>
        <v>5.0727088265133582E-3</v>
      </c>
      <c r="AS226" s="4">
        <f t="shared" si="167"/>
        <v>7.2683222289521504E-3</v>
      </c>
      <c r="AT226" s="4">
        <f t="shared" si="168"/>
        <v>7.2683222289521504E-3</v>
      </c>
      <c r="AU226" s="4">
        <f t="shared" si="169"/>
        <v>7.2683222289521504E-3</v>
      </c>
      <c r="AV226" s="4">
        <f t="shared" si="170"/>
        <v>7.2683222289521504E-3</v>
      </c>
      <c r="AW226" s="4">
        <f t="shared" si="171"/>
        <v>5.0727088265133582E-3</v>
      </c>
      <c r="AX226" s="4">
        <f t="shared" si="172"/>
        <v>4.9586776859504135E-3</v>
      </c>
      <c r="AY226" s="4">
        <f t="shared" si="173"/>
        <v>1.1356262167423753E-2</v>
      </c>
      <c r="AZ226" s="4">
        <f t="shared" si="174"/>
        <v>7.7821011673151752E-3</v>
      </c>
      <c r="BA226" s="4">
        <f t="shared" si="175"/>
        <v>7.2683222289521504E-3</v>
      </c>
      <c r="BB226" s="4">
        <f t="shared" si="176"/>
        <v>7.2683222289521504E-3</v>
      </c>
      <c r="BC226" s="4">
        <f t="shared" si="177"/>
        <v>7.2683222289521504E-3</v>
      </c>
      <c r="BD226" s="4">
        <f t="shared" si="178"/>
        <v>7.7821011673151752E-3</v>
      </c>
      <c r="BE226" s="4">
        <f t="shared" si="179"/>
        <v>7.2683222289521504E-3</v>
      </c>
      <c r="BF226" s="4">
        <f t="shared" si="151"/>
        <v>5.0727088265133582E-3</v>
      </c>
      <c r="BG226" s="4">
        <f t="shared" si="152"/>
        <v>7.7821011673151752E-3</v>
      </c>
      <c r="BH226" s="4">
        <f t="shared" si="153"/>
        <v>1.1356262167423753E-2</v>
      </c>
      <c r="BI226" s="4">
        <f t="shared" si="154"/>
        <v>1.2658227848101266E-2</v>
      </c>
      <c r="BJ226" s="4">
        <f t="shared" si="155"/>
        <v>1.1356262167423753E-2</v>
      </c>
      <c r="BK226" s="4">
        <f t="shared" si="156"/>
        <v>1.1356262167423753E-2</v>
      </c>
      <c r="BM226" s="24">
        <f t="shared" si="148"/>
        <v>7.5913890211695822E-3</v>
      </c>
    </row>
    <row r="227" spans="2:65">
      <c r="B227" s="2" t="str">
        <f t="shared" si="150"/>
        <v>IATA</v>
      </c>
      <c r="C227" s="16">
        <f>1/AC201</f>
        <v>2</v>
      </c>
      <c r="D227" s="18">
        <f>1/AC202</f>
        <v>2</v>
      </c>
      <c r="E227" s="18">
        <f>1/AC203</f>
        <v>2</v>
      </c>
      <c r="F227" s="18">
        <f>1/AC204</f>
        <v>3</v>
      </c>
      <c r="G227" s="18">
        <f>1/AC205</f>
        <v>3</v>
      </c>
      <c r="H227" s="18">
        <f>1/AC206</f>
        <v>3</v>
      </c>
      <c r="I227" s="18">
        <f>1/AC207</f>
        <v>3</v>
      </c>
      <c r="J227" s="18">
        <f>1/AC208</f>
        <v>1</v>
      </c>
      <c r="K227" s="18">
        <f>1/AC209</f>
        <v>2</v>
      </c>
      <c r="L227" s="18">
        <f>1/AC210</f>
        <v>2</v>
      </c>
      <c r="M227" s="18">
        <f>1/AC211</f>
        <v>3</v>
      </c>
      <c r="N227" s="18">
        <f>1/AC212</f>
        <v>2</v>
      </c>
      <c r="O227" s="18">
        <f>1/AC213</f>
        <v>2</v>
      </c>
      <c r="P227" s="18">
        <f>1/AC214</f>
        <v>2</v>
      </c>
      <c r="Q227" s="18">
        <f>1/AC215</f>
        <v>2</v>
      </c>
      <c r="R227" s="18">
        <f>1/AC216</f>
        <v>3</v>
      </c>
      <c r="S227" s="18">
        <f>1/AC217</f>
        <v>5</v>
      </c>
      <c r="T227" s="18">
        <f>1/AC218</f>
        <v>1</v>
      </c>
      <c r="U227" s="18">
        <f>1/AC219</f>
        <v>6</v>
      </c>
      <c r="V227" s="18">
        <f>1/AC220</f>
        <v>2</v>
      </c>
      <c r="W227" s="18">
        <f>1/AC221</f>
        <v>2</v>
      </c>
      <c r="X227" s="18">
        <f>1/AC222</f>
        <v>2</v>
      </c>
      <c r="Y227" s="18">
        <f>1/AC223</f>
        <v>6</v>
      </c>
      <c r="Z227" s="18">
        <f>1/AC224</f>
        <v>2</v>
      </c>
      <c r="AA227" s="18">
        <f>1/AC225</f>
        <v>3</v>
      </c>
      <c r="AB227" s="18">
        <f>1/AC226</f>
        <v>6</v>
      </c>
      <c r="AC227" s="25">
        <v>1</v>
      </c>
      <c r="AD227">
        <v>7</v>
      </c>
      <c r="AE227">
        <v>1</v>
      </c>
      <c r="AF227">
        <v>1</v>
      </c>
      <c r="AH227" s="4">
        <f t="shared" si="149"/>
        <v>7.268322228952151E-2</v>
      </c>
      <c r="AI227" s="4">
        <f t="shared" si="157"/>
        <v>7.268322228952151E-2</v>
      </c>
      <c r="AJ227" s="4">
        <f t="shared" si="158"/>
        <v>7.268322228952151E-2</v>
      </c>
      <c r="AK227" s="4">
        <f t="shared" si="159"/>
        <v>6.0872505918160298E-2</v>
      </c>
      <c r="AL227" s="4">
        <f t="shared" si="160"/>
        <v>6.0872505918160298E-2</v>
      </c>
      <c r="AM227" s="4">
        <f t="shared" si="161"/>
        <v>6.0872505918160298E-2</v>
      </c>
      <c r="AN227" s="4">
        <f t="shared" si="162"/>
        <v>6.0872505918160298E-2</v>
      </c>
      <c r="AO227" s="4">
        <f t="shared" si="163"/>
        <v>6.8137573004542512E-2</v>
      </c>
      <c r="AP227" s="4">
        <f t="shared" si="164"/>
        <v>7.268322228952151E-2</v>
      </c>
      <c r="AQ227" s="4">
        <f t="shared" si="165"/>
        <v>7.268322228952151E-2</v>
      </c>
      <c r="AR227" s="4">
        <f t="shared" si="166"/>
        <v>6.0872505918160298E-2</v>
      </c>
      <c r="AS227" s="4">
        <f t="shared" si="167"/>
        <v>7.268322228952151E-2</v>
      </c>
      <c r="AT227" s="4">
        <f t="shared" si="168"/>
        <v>7.268322228952151E-2</v>
      </c>
      <c r="AU227" s="4">
        <f t="shared" si="169"/>
        <v>7.268322228952151E-2</v>
      </c>
      <c r="AV227" s="4">
        <f t="shared" si="170"/>
        <v>7.268322228952151E-2</v>
      </c>
      <c r="AW227" s="4">
        <f t="shared" si="171"/>
        <v>6.0872505918160298E-2</v>
      </c>
      <c r="AX227" s="4">
        <f t="shared" si="172"/>
        <v>4.9586776859504134E-2</v>
      </c>
      <c r="AY227" s="4">
        <f t="shared" si="173"/>
        <v>6.8137573004542512E-2</v>
      </c>
      <c r="AZ227" s="4">
        <f t="shared" si="174"/>
        <v>4.6692607003891051E-2</v>
      </c>
      <c r="BA227" s="4">
        <f t="shared" si="175"/>
        <v>7.268322228952151E-2</v>
      </c>
      <c r="BB227" s="4">
        <f t="shared" si="176"/>
        <v>7.268322228952151E-2</v>
      </c>
      <c r="BC227" s="4">
        <f t="shared" si="177"/>
        <v>7.268322228952151E-2</v>
      </c>
      <c r="BD227" s="4">
        <f t="shared" si="178"/>
        <v>4.6692607003891051E-2</v>
      </c>
      <c r="BE227" s="4">
        <f t="shared" si="179"/>
        <v>7.268322228952151E-2</v>
      </c>
      <c r="BF227" s="4">
        <f t="shared" si="151"/>
        <v>6.0872505918160298E-2</v>
      </c>
      <c r="BG227" s="4">
        <f t="shared" si="152"/>
        <v>4.6692607003891051E-2</v>
      </c>
      <c r="BH227" s="4">
        <f t="shared" si="153"/>
        <v>6.8137573004542512E-2</v>
      </c>
      <c r="BI227" s="4">
        <f t="shared" si="154"/>
        <v>4.4303797468354431E-2</v>
      </c>
      <c r="BJ227" s="4">
        <f t="shared" si="155"/>
        <v>6.8137573004542512E-2</v>
      </c>
      <c r="BK227" s="4">
        <f t="shared" si="156"/>
        <v>6.8137573004542512E-2</v>
      </c>
      <c r="BM227" s="24">
        <f t="shared" si="148"/>
        <v>6.4854856385104881E-2</v>
      </c>
    </row>
    <row r="228" spans="2:65">
      <c r="B228" s="2" t="str">
        <f t="shared" si="150"/>
        <v>MINISTEP</v>
      </c>
      <c r="C228" s="16">
        <f>1/AD201</f>
        <v>0.16666666666666666</v>
      </c>
      <c r="D228" s="18">
        <f>1/AD202</f>
        <v>0.16666666666666666</v>
      </c>
      <c r="E228" s="18">
        <f>1/AD203</f>
        <v>0.16666666666666666</v>
      </c>
      <c r="F228" s="18">
        <f>1/AD204</f>
        <v>0.2</v>
      </c>
      <c r="G228" s="18">
        <f>1/AD205</f>
        <v>0.2</v>
      </c>
      <c r="H228" s="18">
        <f>1/AD206</f>
        <v>0.2</v>
      </c>
      <c r="I228" s="18">
        <f>1/AD207</f>
        <v>0.2</v>
      </c>
      <c r="J228" s="18">
        <f>1/AD208</f>
        <v>0.14285714285714285</v>
      </c>
      <c r="K228" s="18">
        <f>1/AD209</f>
        <v>0.16666666666666666</v>
      </c>
      <c r="L228" s="18">
        <f>1/AD210</f>
        <v>0.16666666666666666</v>
      </c>
      <c r="M228" s="18">
        <f>1/AD211</f>
        <v>0.2</v>
      </c>
      <c r="N228" s="18">
        <f>1/AD212</f>
        <v>0.16666666666666666</v>
      </c>
      <c r="O228" s="18">
        <f>1/AD213</f>
        <v>0.16666666666666666</v>
      </c>
      <c r="P228" s="18">
        <f>1/AD214</f>
        <v>0.16666666666666666</v>
      </c>
      <c r="Q228" s="18">
        <f>1/AD215</f>
        <v>0.16666666666666666</v>
      </c>
      <c r="R228" s="18">
        <f>1/AD216</f>
        <v>0.2</v>
      </c>
      <c r="S228" s="18">
        <f>1/AD217</f>
        <v>0.33333333333333331</v>
      </c>
      <c r="T228" s="18">
        <f>1/AD218</f>
        <v>0.14285714285714285</v>
      </c>
      <c r="U228" s="18">
        <f>1/AD219</f>
        <v>0.5</v>
      </c>
      <c r="V228" s="18">
        <f>1/AD220</f>
        <v>0.16666666666666666</v>
      </c>
      <c r="W228" s="18">
        <f>1/AD221</f>
        <v>0.16666666666666666</v>
      </c>
      <c r="X228" s="18">
        <f>1/AD222</f>
        <v>0.16666666666666666</v>
      </c>
      <c r="Y228" s="18">
        <f>1/AD223</f>
        <v>0.5</v>
      </c>
      <c r="Z228" s="18">
        <f>1/AD224</f>
        <v>0.16666666666666666</v>
      </c>
      <c r="AA228" s="18">
        <f>1/AD225</f>
        <v>0.2</v>
      </c>
      <c r="AB228" s="18">
        <f>1/AD226</f>
        <v>0.5</v>
      </c>
      <c r="AC228" s="18">
        <f>1/AD227</f>
        <v>0.14285714285714285</v>
      </c>
      <c r="AD228" s="25">
        <v>1</v>
      </c>
      <c r="AE228">
        <v>0.14285714285714285</v>
      </c>
      <c r="AF228">
        <v>0.14285714285714285</v>
      </c>
      <c r="AH228" s="4">
        <f t="shared" si="149"/>
        <v>6.0569351907934586E-3</v>
      </c>
      <c r="AI228" s="4">
        <f t="shared" si="157"/>
        <v>6.0569351907934586E-3</v>
      </c>
      <c r="AJ228" s="4">
        <f t="shared" si="158"/>
        <v>6.0569351907934586E-3</v>
      </c>
      <c r="AK228" s="4">
        <f t="shared" si="159"/>
        <v>4.0581670612106872E-3</v>
      </c>
      <c r="AL228" s="4">
        <f t="shared" si="160"/>
        <v>4.0581670612106872E-3</v>
      </c>
      <c r="AM228" s="4">
        <f t="shared" si="161"/>
        <v>4.0581670612106872E-3</v>
      </c>
      <c r="AN228" s="4">
        <f t="shared" si="162"/>
        <v>4.0581670612106872E-3</v>
      </c>
      <c r="AO228" s="4">
        <f t="shared" si="163"/>
        <v>9.733939000648931E-3</v>
      </c>
      <c r="AP228" s="4">
        <f t="shared" si="164"/>
        <v>6.0569351907934586E-3</v>
      </c>
      <c r="AQ228" s="4">
        <f t="shared" si="165"/>
        <v>6.0569351907934586E-3</v>
      </c>
      <c r="AR228" s="4">
        <f t="shared" si="166"/>
        <v>4.0581670612106872E-3</v>
      </c>
      <c r="AS228" s="4">
        <f t="shared" si="167"/>
        <v>6.0569351907934586E-3</v>
      </c>
      <c r="AT228" s="4">
        <f t="shared" si="168"/>
        <v>6.0569351907934586E-3</v>
      </c>
      <c r="AU228" s="4">
        <f t="shared" si="169"/>
        <v>6.0569351907934586E-3</v>
      </c>
      <c r="AV228" s="4">
        <f t="shared" si="170"/>
        <v>6.0569351907934586E-3</v>
      </c>
      <c r="AW228" s="4">
        <f t="shared" si="171"/>
        <v>4.0581670612106872E-3</v>
      </c>
      <c r="AX228" s="4">
        <f t="shared" si="172"/>
        <v>3.3057851239669421E-3</v>
      </c>
      <c r="AY228" s="4">
        <f t="shared" si="173"/>
        <v>9.733939000648931E-3</v>
      </c>
      <c r="AZ228" s="4">
        <f t="shared" si="174"/>
        <v>3.8910505836575876E-3</v>
      </c>
      <c r="BA228" s="4">
        <f t="shared" si="175"/>
        <v>6.0569351907934586E-3</v>
      </c>
      <c r="BB228" s="4">
        <f t="shared" si="176"/>
        <v>6.0569351907934586E-3</v>
      </c>
      <c r="BC228" s="4">
        <f t="shared" si="177"/>
        <v>6.0569351907934586E-3</v>
      </c>
      <c r="BD228" s="4">
        <f t="shared" si="178"/>
        <v>3.8910505836575876E-3</v>
      </c>
      <c r="BE228" s="4">
        <f t="shared" si="179"/>
        <v>6.0569351907934586E-3</v>
      </c>
      <c r="BF228" s="4">
        <f t="shared" si="151"/>
        <v>4.0581670612106872E-3</v>
      </c>
      <c r="BG228" s="4">
        <f t="shared" si="152"/>
        <v>3.8910505836575876E-3</v>
      </c>
      <c r="BH228" s="4">
        <f t="shared" si="153"/>
        <v>9.733939000648931E-3</v>
      </c>
      <c r="BI228" s="4">
        <f t="shared" si="154"/>
        <v>6.3291139240506328E-3</v>
      </c>
      <c r="BJ228" s="4">
        <f t="shared" si="155"/>
        <v>9.733939000648931E-3</v>
      </c>
      <c r="BK228" s="4">
        <f t="shared" si="156"/>
        <v>9.733939000648931E-3</v>
      </c>
      <c r="BM228" s="24">
        <f t="shared" si="148"/>
        <v>5.9041690903674912E-3</v>
      </c>
    </row>
    <row r="229" spans="2:65">
      <c r="B229" s="2" t="str">
        <f t="shared" si="150"/>
        <v>MINIFAC</v>
      </c>
      <c r="C229" s="16">
        <f>1/AE201</f>
        <v>2</v>
      </c>
      <c r="D229" s="18">
        <f>1/AE202</f>
        <v>2</v>
      </c>
      <c r="E229" s="18">
        <f>1/AE203</f>
        <v>2</v>
      </c>
      <c r="F229" s="18">
        <f>1/AE204</f>
        <v>3</v>
      </c>
      <c r="G229" s="18">
        <f>1/AE205</f>
        <v>3</v>
      </c>
      <c r="H229" s="18">
        <f>1/AE206</f>
        <v>3</v>
      </c>
      <c r="I229" s="18">
        <f>1/AE207</f>
        <v>3</v>
      </c>
      <c r="J229" s="18">
        <f>1/AE208</f>
        <v>1</v>
      </c>
      <c r="K229" s="18">
        <f>1/AE209</f>
        <v>2</v>
      </c>
      <c r="L229" s="18">
        <f>1/AE210</f>
        <v>2</v>
      </c>
      <c r="M229" s="18">
        <f>1/AE211</f>
        <v>3</v>
      </c>
      <c r="N229" s="18">
        <f>1/AE212</f>
        <v>2</v>
      </c>
      <c r="O229" s="18">
        <f>1/AE213</f>
        <v>2</v>
      </c>
      <c r="P229" s="18">
        <f>1/AE214</f>
        <v>2</v>
      </c>
      <c r="Q229" s="18">
        <f>1/AE215</f>
        <v>2</v>
      </c>
      <c r="R229" s="18">
        <f>1/AE216</f>
        <v>3</v>
      </c>
      <c r="S229" s="18">
        <f>1/AE217</f>
        <v>5</v>
      </c>
      <c r="T229" s="18">
        <f>1/AE218</f>
        <v>1</v>
      </c>
      <c r="U229" s="18">
        <f>1/AE219</f>
        <v>6</v>
      </c>
      <c r="V229" s="18">
        <f>1/AE220</f>
        <v>2</v>
      </c>
      <c r="W229" s="18">
        <f>1/AE221</f>
        <v>2</v>
      </c>
      <c r="X229" s="18">
        <f>1/AE222</f>
        <v>2</v>
      </c>
      <c r="Y229" s="18">
        <f>1/AE223</f>
        <v>6</v>
      </c>
      <c r="Z229" s="18">
        <f>1/AE224</f>
        <v>2</v>
      </c>
      <c r="AA229" s="18">
        <f>1/AE225</f>
        <v>3</v>
      </c>
      <c r="AB229" s="18">
        <f>1/AE226</f>
        <v>6</v>
      </c>
      <c r="AC229" s="18">
        <f>1/AE227</f>
        <v>1</v>
      </c>
      <c r="AD229" s="18">
        <f>1/AE228</f>
        <v>7</v>
      </c>
      <c r="AE229" s="25">
        <v>1</v>
      </c>
      <c r="AF229">
        <v>1</v>
      </c>
      <c r="AH229" s="4">
        <f t="shared" si="149"/>
        <v>7.268322228952151E-2</v>
      </c>
      <c r="AI229" s="4">
        <f t="shared" si="157"/>
        <v>7.268322228952151E-2</v>
      </c>
      <c r="AJ229" s="4">
        <f t="shared" si="158"/>
        <v>7.268322228952151E-2</v>
      </c>
      <c r="AK229" s="4">
        <f t="shared" si="159"/>
        <v>6.0872505918160298E-2</v>
      </c>
      <c r="AL229" s="4">
        <f t="shared" si="160"/>
        <v>6.0872505918160298E-2</v>
      </c>
      <c r="AM229" s="4">
        <f t="shared" si="161"/>
        <v>6.0872505918160298E-2</v>
      </c>
      <c r="AN229" s="4">
        <f t="shared" si="162"/>
        <v>6.0872505918160298E-2</v>
      </c>
      <c r="AO229" s="4">
        <f t="shared" si="163"/>
        <v>6.8137573004542512E-2</v>
      </c>
      <c r="AP229" s="4">
        <f t="shared" si="164"/>
        <v>7.268322228952151E-2</v>
      </c>
      <c r="AQ229" s="4">
        <f t="shared" si="165"/>
        <v>7.268322228952151E-2</v>
      </c>
      <c r="AR229" s="4">
        <f t="shared" si="166"/>
        <v>6.0872505918160298E-2</v>
      </c>
      <c r="AS229" s="4">
        <f t="shared" si="167"/>
        <v>7.268322228952151E-2</v>
      </c>
      <c r="AT229" s="4">
        <f t="shared" si="168"/>
        <v>7.268322228952151E-2</v>
      </c>
      <c r="AU229" s="4">
        <f t="shared" si="169"/>
        <v>7.268322228952151E-2</v>
      </c>
      <c r="AV229" s="4">
        <f t="shared" si="170"/>
        <v>7.268322228952151E-2</v>
      </c>
      <c r="AW229" s="4">
        <f t="shared" si="171"/>
        <v>6.0872505918160298E-2</v>
      </c>
      <c r="AX229" s="4">
        <f t="shared" si="172"/>
        <v>4.9586776859504134E-2</v>
      </c>
      <c r="AY229" s="4">
        <f t="shared" si="173"/>
        <v>6.8137573004542512E-2</v>
      </c>
      <c r="AZ229" s="4">
        <f t="shared" si="174"/>
        <v>4.6692607003891051E-2</v>
      </c>
      <c r="BA229" s="4">
        <f t="shared" si="175"/>
        <v>7.268322228952151E-2</v>
      </c>
      <c r="BB229" s="4">
        <f t="shared" si="176"/>
        <v>7.268322228952151E-2</v>
      </c>
      <c r="BC229" s="4">
        <f t="shared" si="177"/>
        <v>7.268322228952151E-2</v>
      </c>
      <c r="BD229" s="4">
        <f t="shared" si="178"/>
        <v>4.6692607003891051E-2</v>
      </c>
      <c r="BE229" s="4">
        <f t="shared" si="179"/>
        <v>7.268322228952151E-2</v>
      </c>
      <c r="BF229" s="4">
        <f t="shared" si="151"/>
        <v>6.0872505918160298E-2</v>
      </c>
      <c r="BG229" s="4">
        <f t="shared" si="152"/>
        <v>4.6692607003891051E-2</v>
      </c>
      <c r="BH229" s="4">
        <f t="shared" si="153"/>
        <v>6.8137573004542512E-2</v>
      </c>
      <c r="BI229" s="4">
        <f t="shared" si="154"/>
        <v>4.4303797468354431E-2</v>
      </c>
      <c r="BJ229" s="4">
        <f t="shared" si="155"/>
        <v>6.8137573004542512E-2</v>
      </c>
      <c r="BK229" s="4">
        <f t="shared" si="156"/>
        <v>6.8137573004542512E-2</v>
      </c>
      <c r="BM229" s="24">
        <f t="shared" si="148"/>
        <v>6.4854856385104881E-2</v>
      </c>
    </row>
    <row r="230" spans="2:65">
      <c r="B230" s="2" t="str">
        <f t="shared" si="150"/>
        <v>flexMIRT</v>
      </c>
      <c r="C230" s="16">
        <f>1/AF201</f>
        <v>2</v>
      </c>
      <c r="D230" s="18">
        <f>1/AF202</f>
        <v>2</v>
      </c>
      <c r="E230" s="18">
        <f>1/AF203</f>
        <v>2</v>
      </c>
      <c r="F230" s="18">
        <f>1/AF204</f>
        <v>3</v>
      </c>
      <c r="G230" s="18">
        <f>1/AF205</f>
        <v>3</v>
      </c>
      <c r="H230" s="18">
        <f>1/AF206</f>
        <v>3</v>
      </c>
      <c r="I230" s="18">
        <f>1/AF207</f>
        <v>3</v>
      </c>
      <c r="J230" s="18">
        <f>1/AF208</f>
        <v>1</v>
      </c>
      <c r="K230" s="18">
        <f>1/AF209</f>
        <v>2</v>
      </c>
      <c r="L230" s="18">
        <f>1/AF210</f>
        <v>2</v>
      </c>
      <c r="M230" s="18">
        <f>1/AF211</f>
        <v>3</v>
      </c>
      <c r="N230" s="18">
        <f>1/AF212</f>
        <v>2</v>
      </c>
      <c r="O230" s="18">
        <f>1/AF213</f>
        <v>2</v>
      </c>
      <c r="P230" s="18">
        <f>1/AF214</f>
        <v>2</v>
      </c>
      <c r="Q230" s="18">
        <f>1/AF215</f>
        <v>2</v>
      </c>
      <c r="R230" s="18">
        <f>1/AF216</f>
        <v>3</v>
      </c>
      <c r="S230" s="18">
        <f>1/AF217</f>
        <v>5</v>
      </c>
      <c r="T230" s="18">
        <f>1/AF218</f>
        <v>1</v>
      </c>
      <c r="U230" s="18">
        <f>1/AF219</f>
        <v>6</v>
      </c>
      <c r="V230" s="18">
        <f>1/AF220</f>
        <v>2</v>
      </c>
      <c r="W230" s="18">
        <f>1/AF221</f>
        <v>2</v>
      </c>
      <c r="X230" s="18">
        <f>1/AF222</f>
        <v>2</v>
      </c>
      <c r="Y230" s="18">
        <f>1/AF223</f>
        <v>6</v>
      </c>
      <c r="Z230" s="18">
        <f>1/AF224</f>
        <v>2</v>
      </c>
      <c r="AA230" s="18">
        <f>1/AF225</f>
        <v>3</v>
      </c>
      <c r="AB230" s="18">
        <f>1/AF226</f>
        <v>6</v>
      </c>
      <c r="AC230" s="18">
        <f>1/AF227</f>
        <v>1</v>
      </c>
      <c r="AD230" s="18">
        <f>1/AF228</f>
        <v>7</v>
      </c>
      <c r="AE230" s="18">
        <f>1/AF229</f>
        <v>1</v>
      </c>
      <c r="AF230" s="25">
        <v>1</v>
      </c>
      <c r="AH230" s="4">
        <f t="shared" si="149"/>
        <v>7.268322228952151E-2</v>
      </c>
      <c r="AI230" s="4">
        <f t="shared" si="157"/>
        <v>7.268322228952151E-2</v>
      </c>
      <c r="AJ230" s="4">
        <f t="shared" si="158"/>
        <v>7.268322228952151E-2</v>
      </c>
      <c r="AK230" s="4">
        <f t="shared" si="159"/>
        <v>6.0872505918160298E-2</v>
      </c>
      <c r="AL230" s="4">
        <f t="shared" si="160"/>
        <v>6.0872505918160298E-2</v>
      </c>
      <c r="AM230" s="4">
        <f t="shared" si="161"/>
        <v>6.0872505918160298E-2</v>
      </c>
      <c r="AN230" s="4">
        <f t="shared" si="162"/>
        <v>6.0872505918160298E-2</v>
      </c>
      <c r="AO230" s="4">
        <f t="shared" si="163"/>
        <v>6.8137573004542512E-2</v>
      </c>
      <c r="AP230" s="4">
        <f t="shared" si="164"/>
        <v>7.268322228952151E-2</v>
      </c>
      <c r="AQ230" s="4">
        <f t="shared" si="165"/>
        <v>7.268322228952151E-2</v>
      </c>
      <c r="AR230" s="4">
        <f t="shared" si="166"/>
        <v>6.0872505918160298E-2</v>
      </c>
      <c r="AS230" s="4">
        <f t="shared" si="167"/>
        <v>7.268322228952151E-2</v>
      </c>
      <c r="AT230" s="4">
        <f t="shared" si="168"/>
        <v>7.268322228952151E-2</v>
      </c>
      <c r="AU230" s="4">
        <f t="shared" si="169"/>
        <v>7.268322228952151E-2</v>
      </c>
      <c r="AV230" s="4">
        <f t="shared" si="170"/>
        <v>7.268322228952151E-2</v>
      </c>
      <c r="AW230" s="4">
        <f t="shared" si="171"/>
        <v>6.0872505918160298E-2</v>
      </c>
      <c r="AX230" s="4">
        <f t="shared" si="172"/>
        <v>4.9586776859504134E-2</v>
      </c>
      <c r="AY230" s="4">
        <f t="shared" si="173"/>
        <v>6.8137573004542512E-2</v>
      </c>
      <c r="AZ230" s="4">
        <f t="shared" si="174"/>
        <v>4.6692607003891051E-2</v>
      </c>
      <c r="BA230" s="4">
        <f t="shared" si="175"/>
        <v>7.268322228952151E-2</v>
      </c>
      <c r="BB230" s="4">
        <f t="shared" si="176"/>
        <v>7.268322228952151E-2</v>
      </c>
      <c r="BC230" s="4">
        <f t="shared" si="177"/>
        <v>7.268322228952151E-2</v>
      </c>
      <c r="BD230" s="4">
        <f t="shared" si="178"/>
        <v>4.6692607003891051E-2</v>
      </c>
      <c r="BE230" s="4">
        <f t="shared" si="179"/>
        <v>7.268322228952151E-2</v>
      </c>
      <c r="BF230" s="4">
        <f t="shared" si="151"/>
        <v>6.0872505918160298E-2</v>
      </c>
      <c r="BG230" s="4">
        <f t="shared" si="152"/>
        <v>4.6692607003891051E-2</v>
      </c>
      <c r="BH230" s="4">
        <f t="shared" si="153"/>
        <v>6.8137573004542512E-2</v>
      </c>
      <c r="BI230" s="4">
        <f t="shared" si="154"/>
        <v>4.4303797468354431E-2</v>
      </c>
      <c r="BJ230" s="4">
        <f t="shared" si="155"/>
        <v>6.8137573004542512E-2</v>
      </c>
      <c r="BK230" s="4">
        <f t="shared" si="156"/>
        <v>6.8137573004542512E-2</v>
      </c>
      <c r="BM230" s="24">
        <f t="shared" si="148"/>
        <v>6.4854856385104881E-2</v>
      </c>
    </row>
    <row r="231" spans="2:65">
      <c r="C231" s="7">
        <f>SUM(C201:C230)</f>
        <v>27.516666666666666</v>
      </c>
      <c r="D231" s="7">
        <f t="shared" ref="D231:AF231" si="180">SUM(D201:D230)</f>
        <v>27.516666666666666</v>
      </c>
      <c r="E231" s="7">
        <f t="shared" si="180"/>
        <v>27.516666666666666</v>
      </c>
      <c r="F231" s="7">
        <f t="shared" si="180"/>
        <v>49.283333333333331</v>
      </c>
      <c r="G231" s="7">
        <f t="shared" si="180"/>
        <v>49.283333333333331</v>
      </c>
      <c r="H231" s="7">
        <f t="shared" si="180"/>
        <v>49.283333333333331</v>
      </c>
      <c r="I231" s="7">
        <f t="shared" si="180"/>
        <v>49.283333333333331</v>
      </c>
      <c r="J231" s="7">
        <f t="shared" si="180"/>
        <v>14.676190476190474</v>
      </c>
      <c r="K231" s="7">
        <f t="shared" si="180"/>
        <v>27.516666666666666</v>
      </c>
      <c r="L231" s="7">
        <f t="shared" si="180"/>
        <v>27.516666666666666</v>
      </c>
      <c r="M231" s="7">
        <f t="shared" si="180"/>
        <v>49.283333333333331</v>
      </c>
      <c r="N231" s="7">
        <f t="shared" si="180"/>
        <v>27.516666666666666</v>
      </c>
      <c r="O231" s="7">
        <f t="shared" si="180"/>
        <v>27.516666666666666</v>
      </c>
      <c r="P231" s="7">
        <f t="shared" si="180"/>
        <v>27.516666666666666</v>
      </c>
      <c r="Q231" s="7">
        <f t="shared" si="180"/>
        <v>27.516666666666666</v>
      </c>
      <c r="R231" s="7">
        <f t="shared" si="180"/>
        <v>49.283333333333331</v>
      </c>
      <c r="S231" s="7">
        <f t="shared" si="180"/>
        <v>100.83333333333333</v>
      </c>
      <c r="T231" s="7">
        <f t="shared" si="180"/>
        <v>14.676190476190474</v>
      </c>
      <c r="U231" s="7">
        <f t="shared" si="180"/>
        <v>128.5</v>
      </c>
      <c r="V231" s="7">
        <f t="shared" si="180"/>
        <v>27.516666666666666</v>
      </c>
      <c r="W231" s="7">
        <f t="shared" si="180"/>
        <v>27.516666666666666</v>
      </c>
      <c r="X231" s="7">
        <f t="shared" si="180"/>
        <v>27.516666666666666</v>
      </c>
      <c r="Y231" s="7">
        <f t="shared" si="180"/>
        <v>128.5</v>
      </c>
      <c r="Z231" s="7">
        <f t="shared" si="180"/>
        <v>27.516666666666666</v>
      </c>
      <c r="AA231" s="7">
        <f t="shared" si="180"/>
        <v>49.283333333333331</v>
      </c>
      <c r="AB231" s="7">
        <f t="shared" si="180"/>
        <v>128.5</v>
      </c>
      <c r="AC231" s="7">
        <f t="shared" si="180"/>
        <v>14.676190476190474</v>
      </c>
      <c r="AD231" s="7">
        <f t="shared" si="180"/>
        <v>158</v>
      </c>
      <c r="AE231" s="7">
        <f t="shared" si="180"/>
        <v>14.676190476190474</v>
      </c>
      <c r="AF231" s="7">
        <f t="shared" si="180"/>
        <v>14.676190476190474</v>
      </c>
      <c r="AH231" s="12">
        <f t="shared" ref="AH231:BK231" si="181">SUM(AH201:AH230)</f>
        <v>1</v>
      </c>
      <c r="AI231" s="12">
        <f t="shared" si="181"/>
        <v>1</v>
      </c>
      <c r="AJ231" s="12">
        <f t="shared" si="181"/>
        <v>1</v>
      </c>
      <c r="AK231" s="12">
        <f t="shared" si="181"/>
        <v>0.99999999999999978</v>
      </c>
      <c r="AL231" s="12">
        <f t="shared" si="181"/>
        <v>0.99999999999999978</v>
      </c>
      <c r="AM231" s="12">
        <f t="shared" si="181"/>
        <v>0.99999999999999978</v>
      </c>
      <c r="AN231" s="12">
        <f t="shared" si="181"/>
        <v>0.99999999999999978</v>
      </c>
      <c r="AO231" s="12">
        <f t="shared" si="181"/>
        <v>1.0000000000000002</v>
      </c>
      <c r="AP231" s="12">
        <f t="shared" si="181"/>
        <v>1</v>
      </c>
      <c r="AQ231" s="12">
        <f t="shared" si="181"/>
        <v>1</v>
      </c>
      <c r="AR231" s="12">
        <f t="shared" si="181"/>
        <v>0.99999999999999978</v>
      </c>
      <c r="AS231" s="12">
        <f t="shared" si="181"/>
        <v>1</v>
      </c>
      <c r="AT231" s="12">
        <f t="shared" si="181"/>
        <v>1</v>
      </c>
      <c r="AU231" s="12">
        <f t="shared" si="181"/>
        <v>1</v>
      </c>
      <c r="AV231" s="12">
        <f t="shared" si="181"/>
        <v>1</v>
      </c>
      <c r="AW231" s="12">
        <f t="shared" si="181"/>
        <v>0.99999999999999978</v>
      </c>
      <c r="AX231" s="12">
        <f t="shared" si="181"/>
        <v>1</v>
      </c>
      <c r="AY231" s="12">
        <f t="shared" si="181"/>
        <v>1.0000000000000002</v>
      </c>
      <c r="AZ231" s="12">
        <f t="shared" si="181"/>
        <v>0.99999999999999978</v>
      </c>
      <c r="BA231" s="12">
        <f t="shared" si="181"/>
        <v>1</v>
      </c>
      <c r="BB231" s="12">
        <f t="shared" si="181"/>
        <v>1</v>
      </c>
      <c r="BC231" s="12">
        <f t="shared" si="181"/>
        <v>1</v>
      </c>
      <c r="BD231" s="12">
        <f t="shared" si="181"/>
        <v>0.99999999999999978</v>
      </c>
      <c r="BE231" s="12">
        <f t="shared" si="181"/>
        <v>1</v>
      </c>
      <c r="BF231" s="12">
        <f t="shared" si="181"/>
        <v>0.99999999999999978</v>
      </c>
      <c r="BG231" s="12">
        <f t="shared" si="181"/>
        <v>0.99999999999999978</v>
      </c>
      <c r="BH231" s="12">
        <f t="shared" si="181"/>
        <v>1.0000000000000002</v>
      </c>
      <c r="BI231" s="12">
        <f t="shared" si="181"/>
        <v>0.99999999999999989</v>
      </c>
      <c r="BJ231" s="12">
        <f t="shared" si="181"/>
        <v>1.0000000000000002</v>
      </c>
      <c r="BK231" s="12">
        <f t="shared" si="181"/>
        <v>1.0000000000000002</v>
      </c>
      <c r="BM231" s="5">
        <f>SUM(BM201:BM230)</f>
        <v>1</v>
      </c>
    </row>
    <row r="234" spans="2:65" ht="99.75" customHeight="1">
      <c r="B234" s="6" t="str">
        <f>B38</f>
        <v>Performance</v>
      </c>
      <c r="C234" s="38" t="str">
        <f>$B$2</f>
        <v>eRm</v>
      </c>
      <c r="D234" s="38" t="str">
        <f>$B$3</f>
        <v>Psych</v>
      </c>
      <c r="E234" s="38" t="str">
        <f>$B$4</f>
        <v>mixRasch</v>
      </c>
      <c r="F234" s="38" t="str">
        <f>$B$5</f>
        <v>irr</v>
      </c>
      <c r="G234" s="38" t="str">
        <f>$B$6</f>
        <v>nFactors</v>
      </c>
      <c r="H234" s="38" t="str">
        <f>$B$7</f>
        <v>coda</v>
      </c>
      <c r="I234" s="38" t="str">
        <f>$B$8</f>
        <v>VGAM</v>
      </c>
      <c r="J234" s="38" t="str">
        <f>$B$9</f>
        <v>TAM</v>
      </c>
      <c r="K234" s="38" t="str">
        <f>$B$10</f>
        <v>psychometric</v>
      </c>
      <c r="L234" s="38" t="str">
        <f>$B$11</f>
        <v>ltm</v>
      </c>
      <c r="M234" s="38" t="str">
        <f>$B$12</f>
        <v>anacor</v>
      </c>
      <c r="N234" s="38" t="str">
        <f>$B$13</f>
        <v>FAiR</v>
      </c>
      <c r="O234" s="38" t="str">
        <f>$B$14</f>
        <v>lavaan</v>
      </c>
      <c r="P234" s="38" t="str">
        <f>$B$15</f>
        <v>lme4</v>
      </c>
      <c r="Q234" s="38" t="str">
        <f>$B$16</f>
        <v>mokken</v>
      </c>
      <c r="R234" s="38" t="str">
        <f>$B$17</f>
        <v>Estimation Toolkit for Item Response Models</v>
      </c>
      <c r="S234" s="38" t="str">
        <f>$B$18</f>
        <v>SCPPNT</v>
      </c>
      <c r="T234" s="38" t="str">
        <f>$B$19</f>
        <v>jMetrik</v>
      </c>
      <c r="U234" s="38" t="str">
        <f>$B$20</f>
        <v>ConstructMap</v>
      </c>
      <c r="V234" s="38" t="str">
        <f>$B$21</f>
        <v>TAP: Test Analysis Program</v>
      </c>
      <c r="W234" s="38" t="str">
        <f>$B$22</f>
        <v>DIF-Pack</v>
      </c>
      <c r="X234" s="38" t="str">
        <f>$B$23</f>
        <v>DIM-Pack</v>
      </c>
      <c r="Y234" s="38" t="str">
        <f>$B$24</f>
        <v>ResidPlots-2</v>
      </c>
      <c r="Z234" s="38" t="str">
        <f>$B$25</f>
        <v>WinGen3</v>
      </c>
      <c r="AA234" s="38" t="str">
        <f>$B$26</f>
        <v>IRTEQ</v>
      </c>
      <c r="AB234" s="38" t="str">
        <f>$B$27</f>
        <v>PARAM</v>
      </c>
      <c r="AC234" s="38" t="str">
        <f>$B$28</f>
        <v>IATA</v>
      </c>
      <c r="AD234" s="38" t="str">
        <f>$B$29</f>
        <v>MINISTEP</v>
      </c>
      <c r="AE234" s="38" t="str">
        <f>$B$30</f>
        <v>MINIFAC</v>
      </c>
      <c r="AF234" s="38" t="str">
        <f>$B$31</f>
        <v>flexMIRT</v>
      </c>
      <c r="AH234" s="38" t="str">
        <f>$B$2</f>
        <v>eRm</v>
      </c>
      <c r="AI234" s="38" t="str">
        <f>$B$3</f>
        <v>Psych</v>
      </c>
      <c r="AJ234" s="38" t="str">
        <f>$B$4</f>
        <v>mixRasch</v>
      </c>
      <c r="AK234" s="38" t="str">
        <f>$B$5</f>
        <v>irr</v>
      </c>
      <c r="AL234" s="38" t="str">
        <f>$B$6</f>
        <v>nFactors</v>
      </c>
      <c r="AM234" s="38" t="str">
        <f>$B$7</f>
        <v>coda</v>
      </c>
      <c r="AN234" s="38" t="str">
        <f>$B$8</f>
        <v>VGAM</v>
      </c>
      <c r="AO234" s="38" t="str">
        <f>$B$9</f>
        <v>TAM</v>
      </c>
      <c r="AP234" s="38" t="str">
        <f>$B$10</f>
        <v>psychometric</v>
      </c>
      <c r="AQ234" s="38" t="str">
        <f>$B$11</f>
        <v>ltm</v>
      </c>
      <c r="AR234" s="38" t="str">
        <f>$B$12</f>
        <v>anacor</v>
      </c>
      <c r="AS234" s="38" t="str">
        <f>$B$13</f>
        <v>FAiR</v>
      </c>
      <c r="AT234" s="38" t="str">
        <f>$B$14</f>
        <v>lavaan</v>
      </c>
      <c r="AU234" s="38" t="str">
        <f>$B$15</f>
        <v>lme4</v>
      </c>
      <c r="AV234" s="38" t="str">
        <f>$B$16</f>
        <v>mokken</v>
      </c>
      <c r="AW234" s="38" t="str">
        <f>$B$17</f>
        <v>Estimation Toolkit for Item Response Models</v>
      </c>
      <c r="AX234" s="38" t="str">
        <f>$B$18</f>
        <v>SCPPNT</v>
      </c>
      <c r="AY234" s="38" t="str">
        <f>$B$19</f>
        <v>jMetrik</v>
      </c>
      <c r="AZ234" s="38" t="str">
        <f>$B$20</f>
        <v>ConstructMap</v>
      </c>
      <c r="BA234" s="38" t="str">
        <f>$B$21</f>
        <v>TAP: Test Analysis Program</v>
      </c>
      <c r="BB234" s="38" t="str">
        <f>$B$22</f>
        <v>DIF-Pack</v>
      </c>
      <c r="BC234" s="38" t="str">
        <f>$B$23</f>
        <v>DIM-Pack</v>
      </c>
      <c r="BD234" s="38" t="str">
        <f>$B$24</f>
        <v>ResidPlots-2</v>
      </c>
      <c r="BE234" s="38" t="str">
        <f>$B$25</f>
        <v>WinGen3</v>
      </c>
      <c r="BF234" s="38" t="str">
        <f>$B$26</f>
        <v>IRTEQ</v>
      </c>
      <c r="BG234" s="38" t="str">
        <f>$B$27</f>
        <v>PARAM</v>
      </c>
      <c r="BH234" s="38" t="str">
        <f>$B$28</f>
        <v>IATA</v>
      </c>
      <c r="BI234" s="38" t="str">
        <f>$B$29</f>
        <v>MINISTEP</v>
      </c>
      <c r="BJ234" s="38" t="str">
        <f>$B$30</f>
        <v>MINIFAC</v>
      </c>
      <c r="BK234" s="38" t="str">
        <f>$B$31</f>
        <v>flexMIRT</v>
      </c>
    </row>
    <row r="235" spans="2:65">
      <c r="B235" s="2" t="str">
        <f>$B2</f>
        <v>eRm</v>
      </c>
      <c r="C235" s="1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H235" s="4">
        <f>C235/C$265</f>
        <v>3.3333333333333333E-2</v>
      </c>
      <c r="AI235" s="4">
        <f t="shared" ref="AI235:BK235" si="182">D235/D$265</f>
        <v>3.3333333333333333E-2</v>
      </c>
      <c r="AJ235" s="4">
        <f t="shared" si="182"/>
        <v>3.3333333333333333E-2</v>
      </c>
      <c r="AK235" s="4">
        <f t="shared" si="182"/>
        <v>3.3333333333333333E-2</v>
      </c>
      <c r="AL235" s="4">
        <f t="shared" si="182"/>
        <v>3.3333333333333333E-2</v>
      </c>
      <c r="AM235" s="4">
        <f t="shared" si="182"/>
        <v>3.3333333333333333E-2</v>
      </c>
      <c r="AN235" s="4">
        <f t="shared" si="182"/>
        <v>3.3333333333333333E-2</v>
      </c>
      <c r="AO235" s="4">
        <f t="shared" si="182"/>
        <v>3.3333333333333333E-2</v>
      </c>
      <c r="AP235" s="4">
        <f t="shared" si="182"/>
        <v>3.3333333333333333E-2</v>
      </c>
      <c r="AQ235" s="4">
        <f t="shared" si="182"/>
        <v>3.3333333333333333E-2</v>
      </c>
      <c r="AR235" s="4">
        <f t="shared" si="182"/>
        <v>3.3333333333333333E-2</v>
      </c>
      <c r="AS235" s="4">
        <f t="shared" si="182"/>
        <v>3.3333333333333333E-2</v>
      </c>
      <c r="AT235" s="4">
        <f t="shared" si="182"/>
        <v>3.3333333333333333E-2</v>
      </c>
      <c r="AU235" s="4">
        <f t="shared" si="182"/>
        <v>3.3333333333333333E-2</v>
      </c>
      <c r="AV235" s="4">
        <f t="shared" si="182"/>
        <v>3.3333333333333333E-2</v>
      </c>
      <c r="AW235" s="4">
        <f t="shared" si="182"/>
        <v>3.3333333333333333E-2</v>
      </c>
      <c r="AX235" s="4">
        <f t="shared" si="182"/>
        <v>3.3333333333333333E-2</v>
      </c>
      <c r="AY235" s="4">
        <f t="shared" si="182"/>
        <v>3.3333333333333333E-2</v>
      </c>
      <c r="AZ235" s="4">
        <f t="shared" si="182"/>
        <v>3.3333333333333333E-2</v>
      </c>
      <c r="BA235" s="4">
        <f t="shared" si="182"/>
        <v>3.3333333333333333E-2</v>
      </c>
      <c r="BB235" s="4">
        <f t="shared" si="182"/>
        <v>3.3333333333333333E-2</v>
      </c>
      <c r="BC235" s="4">
        <f t="shared" si="182"/>
        <v>3.3333333333333333E-2</v>
      </c>
      <c r="BD235" s="4">
        <f t="shared" si="182"/>
        <v>3.3333333333333333E-2</v>
      </c>
      <c r="BE235" s="4">
        <f t="shared" si="182"/>
        <v>3.3333333333333333E-2</v>
      </c>
      <c r="BF235" s="4">
        <f t="shared" si="182"/>
        <v>3.3333333333333333E-2</v>
      </c>
      <c r="BG235" s="4">
        <f t="shared" si="182"/>
        <v>3.3333333333333333E-2</v>
      </c>
      <c r="BH235" s="4">
        <f t="shared" si="182"/>
        <v>3.3333333333333333E-2</v>
      </c>
      <c r="BI235" s="4">
        <f t="shared" si="182"/>
        <v>3.3333333333333333E-2</v>
      </c>
      <c r="BJ235" s="4">
        <f t="shared" si="182"/>
        <v>3.3333333333333333E-2</v>
      </c>
      <c r="BK235" s="4">
        <f t="shared" si="182"/>
        <v>3.3333333333333333E-2</v>
      </c>
      <c r="BM235" s="24">
        <f t="shared" ref="BM235:BM264" si="183">AVERAGE(AH235:BK235)</f>
        <v>3.3333333333333333E-2</v>
      </c>
    </row>
    <row r="236" spans="2:65">
      <c r="B236" s="2" t="str">
        <f>B3</f>
        <v>Psych</v>
      </c>
      <c r="C236" s="16">
        <f>1/D235</f>
        <v>1</v>
      </c>
      <c r="D236" s="17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H236" s="4">
        <f t="shared" ref="AH236:AH264" si="184">C236/C$265</f>
        <v>3.3333333333333333E-2</v>
      </c>
      <c r="AI236" s="4">
        <f t="shared" ref="AI236:AI264" si="185">D236/D$265</f>
        <v>3.3333333333333333E-2</v>
      </c>
      <c r="AJ236" s="4">
        <f t="shared" ref="AJ236:AJ264" si="186">E236/E$265</f>
        <v>3.3333333333333333E-2</v>
      </c>
      <c r="AK236" s="4">
        <f t="shared" ref="AK236:AK264" si="187">F236/F$265</f>
        <v>3.3333333333333333E-2</v>
      </c>
      <c r="AL236" s="4">
        <f t="shared" ref="AL236:AL264" si="188">G236/G$265</f>
        <v>3.3333333333333333E-2</v>
      </c>
      <c r="AM236" s="4">
        <f t="shared" ref="AM236:AM264" si="189">H236/H$265</f>
        <v>3.3333333333333333E-2</v>
      </c>
      <c r="AN236" s="4">
        <f t="shared" ref="AN236:AN264" si="190">I236/I$265</f>
        <v>3.3333333333333333E-2</v>
      </c>
      <c r="AO236" s="4">
        <f t="shared" ref="AO236:AO264" si="191">J236/J$265</f>
        <v>3.3333333333333333E-2</v>
      </c>
      <c r="AP236" s="4">
        <f t="shared" ref="AP236:AP264" si="192">K236/K$265</f>
        <v>3.3333333333333333E-2</v>
      </c>
      <c r="AQ236" s="4">
        <f t="shared" ref="AQ236:AQ264" si="193">L236/L$265</f>
        <v>3.3333333333333333E-2</v>
      </c>
      <c r="AR236" s="4">
        <f t="shared" ref="AR236:AR264" si="194">M236/M$265</f>
        <v>3.3333333333333333E-2</v>
      </c>
      <c r="AS236" s="4">
        <f t="shared" ref="AS236:AS264" si="195">N236/N$265</f>
        <v>3.3333333333333333E-2</v>
      </c>
      <c r="AT236" s="4">
        <f t="shared" ref="AT236:AT264" si="196">O236/O$265</f>
        <v>3.3333333333333333E-2</v>
      </c>
      <c r="AU236" s="4">
        <f t="shared" ref="AU236:AU264" si="197">P236/P$265</f>
        <v>3.3333333333333333E-2</v>
      </c>
      <c r="AV236" s="4">
        <f t="shared" ref="AV236:AV264" si="198">Q236/Q$265</f>
        <v>3.3333333333333333E-2</v>
      </c>
      <c r="AW236" s="4">
        <f t="shared" ref="AW236:AW264" si="199">R236/R$265</f>
        <v>3.3333333333333333E-2</v>
      </c>
      <c r="AX236" s="4">
        <f t="shared" ref="AX236:AX264" si="200">S236/S$265</f>
        <v>3.3333333333333333E-2</v>
      </c>
      <c r="AY236" s="4">
        <f t="shared" ref="AY236:AY264" si="201">T236/T$265</f>
        <v>3.3333333333333333E-2</v>
      </c>
      <c r="AZ236" s="4">
        <f t="shared" ref="AZ236:AZ264" si="202">U236/U$265</f>
        <v>3.3333333333333333E-2</v>
      </c>
      <c r="BA236" s="4">
        <f t="shared" ref="BA236:BA264" si="203">V236/V$265</f>
        <v>3.3333333333333333E-2</v>
      </c>
      <c r="BB236" s="4">
        <f t="shared" ref="BB236:BB264" si="204">W236/W$265</f>
        <v>3.3333333333333333E-2</v>
      </c>
      <c r="BC236" s="4">
        <f t="shared" ref="BC236:BC264" si="205">X236/X$265</f>
        <v>3.3333333333333333E-2</v>
      </c>
      <c r="BD236" s="4">
        <f t="shared" ref="BD236:BD264" si="206">Y236/Y$265</f>
        <v>3.3333333333333333E-2</v>
      </c>
      <c r="BE236" s="4">
        <f t="shared" ref="BE236:BE264" si="207">Z236/Z$265</f>
        <v>3.3333333333333333E-2</v>
      </c>
      <c r="BF236" s="4">
        <f t="shared" ref="BF236:BF264" si="208">AA236/AA$265</f>
        <v>3.3333333333333333E-2</v>
      </c>
      <c r="BG236" s="4">
        <f t="shared" ref="BG236:BG264" si="209">AB236/AB$265</f>
        <v>3.3333333333333333E-2</v>
      </c>
      <c r="BH236" s="4">
        <f t="shared" ref="BH236:BH264" si="210">AC236/AC$265</f>
        <v>3.3333333333333333E-2</v>
      </c>
      <c r="BI236" s="4">
        <f t="shared" ref="BI236:BI264" si="211">AD236/AD$265</f>
        <v>3.3333333333333333E-2</v>
      </c>
      <c r="BJ236" s="4">
        <f t="shared" ref="BJ236:BJ264" si="212">AE236/AE$265</f>
        <v>3.3333333333333333E-2</v>
      </c>
      <c r="BK236" s="4">
        <f t="shared" ref="BK236:BK264" si="213">AF236/AF$265</f>
        <v>3.3333333333333333E-2</v>
      </c>
      <c r="BM236" s="24">
        <f t="shared" si="183"/>
        <v>3.3333333333333333E-2</v>
      </c>
    </row>
    <row r="237" spans="2:65">
      <c r="B237" s="2" t="str">
        <f t="shared" ref="B237" si="214">$B4</f>
        <v>mixRasch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H237" s="4">
        <f t="shared" si="184"/>
        <v>3.3333333333333333E-2</v>
      </c>
      <c r="AI237" s="4">
        <f t="shared" si="185"/>
        <v>3.3333333333333333E-2</v>
      </c>
      <c r="AJ237" s="4">
        <f t="shared" si="186"/>
        <v>3.3333333333333333E-2</v>
      </c>
      <c r="AK237" s="4">
        <f t="shared" si="187"/>
        <v>3.3333333333333333E-2</v>
      </c>
      <c r="AL237" s="4">
        <f t="shared" si="188"/>
        <v>3.3333333333333333E-2</v>
      </c>
      <c r="AM237" s="4">
        <f t="shared" si="189"/>
        <v>3.3333333333333333E-2</v>
      </c>
      <c r="AN237" s="4">
        <f t="shared" si="190"/>
        <v>3.3333333333333333E-2</v>
      </c>
      <c r="AO237" s="4">
        <f t="shared" si="191"/>
        <v>3.3333333333333333E-2</v>
      </c>
      <c r="AP237" s="4">
        <f t="shared" si="192"/>
        <v>3.3333333333333333E-2</v>
      </c>
      <c r="AQ237" s="4">
        <f t="shared" si="193"/>
        <v>3.3333333333333333E-2</v>
      </c>
      <c r="AR237" s="4">
        <f t="shared" si="194"/>
        <v>3.3333333333333333E-2</v>
      </c>
      <c r="AS237" s="4">
        <f t="shared" si="195"/>
        <v>3.3333333333333333E-2</v>
      </c>
      <c r="AT237" s="4">
        <f t="shared" si="196"/>
        <v>3.3333333333333333E-2</v>
      </c>
      <c r="AU237" s="4">
        <f t="shared" si="197"/>
        <v>3.3333333333333333E-2</v>
      </c>
      <c r="AV237" s="4">
        <f t="shared" si="198"/>
        <v>3.3333333333333333E-2</v>
      </c>
      <c r="AW237" s="4">
        <f t="shared" si="199"/>
        <v>3.3333333333333333E-2</v>
      </c>
      <c r="AX237" s="4">
        <f t="shared" si="200"/>
        <v>3.3333333333333333E-2</v>
      </c>
      <c r="AY237" s="4">
        <f t="shared" si="201"/>
        <v>3.3333333333333333E-2</v>
      </c>
      <c r="AZ237" s="4">
        <f t="shared" si="202"/>
        <v>3.3333333333333333E-2</v>
      </c>
      <c r="BA237" s="4">
        <f t="shared" si="203"/>
        <v>3.3333333333333333E-2</v>
      </c>
      <c r="BB237" s="4">
        <f t="shared" si="204"/>
        <v>3.3333333333333333E-2</v>
      </c>
      <c r="BC237" s="4">
        <f t="shared" si="205"/>
        <v>3.3333333333333333E-2</v>
      </c>
      <c r="BD237" s="4">
        <f t="shared" si="206"/>
        <v>3.3333333333333333E-2</v>
      </c>
      <c r="BE237" s="4">
        <f t="shared" si="207"/>
        <v>3.3333333333333333E-2</v>
      </c>
      <c r="BF237" s="4">
        <f t="shared" si="208"/>
        <v>3.3333333333333333E-2</v>
      </c>
      <c r="BG237" s="4">
        <f t="shared" si="209"/>
        <v>3.3333333333333333E-2</v>
      </c>
      <c r="BH237" s="4">
        <f t="shared" si="210"/>
        <v>3.3333333333333333E-2</v>
      </c>
      <c r="BI237" s="4">
        <f t="shared" si="211"/>
        <v>3.3333333333333333E-2</v>
      </c>
      <c r="BJ237" s="4">
        <f t="shared" si="212"/>
        <v>3.3333333333333333E-2</v>
      </c>
      <c r="BK237" s="4">
        <f t="shared" si="213"/>
        <v>3.3333333333333333E-2</v>
      </c>
      <c r="BM237" s="24">
        <f t="shared" si="183"/>
        <v>3.3333333333333333E-2</v>
      </c>
    </row>
    <row r="238" spans="2:65">
      <c r="B238" s="2" t="str">
        <f t="shared" ref="B238" si="215">B5</f>
        <v>irr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H238" s="4">
        <f t="shared" si="184"/>
        <v>3.3333333333333333E-2</v>
      </c>
      <c r="AI238" s="4">
        <f t="shared" si="185"/>
        <v>3.3333333333333333E-2</v>
      </c>
      <c r="AJ238" s="4">
        <f t="shared" si="186"/>
        <v>3.3333333333333333E-2</v>
      </c>
      <c r="AK238" s="4">
        <f t="shared" si="187"/>
        <v>3.3333333333333333E-2</v>
      </c>
      <c r="AL238" s="4">
        <f t="shared" si="188"/>
        <v>3.3333333333333333E-2</v>
      </c>
      <c r="AM238" s="4">
        <f t="shared" si="189"/>
        <v>3.3333333333333333E-2</v>
      </c>
      <c r="AN238" s="4">
        <f t="shared" si="190"/>
        <v>3.3333333333333333E-2</v>
      </c>
      <c r="AO238" s="4">
        <f t="shared" si="191"/>
        <v>3.3333333333333333E-2</v>
      </c>
      <c r="AP238" s="4">
        <f t="shared" si="192"/>
        <v>3.3333333333333333E-2</v>
      </c>
      <c r="AQ238" s="4">
        <f t="shared" si="193"/>
        <v>3.3333333333333333E-2</v>
      </c>
      <c r="AR238" s="4">
        <f t="shared" si="194"/>
        <v>3.3333333333333333E-2</v>
      </c>
      <c r="AS238" s="4">
        <f t="shared" si="195"/>
        <v>3.3333333333333333E-2</v>
      </c>
      <c r="AT238" s="4">
        <f t="shared" si="196"/>
        <v>3.3333333333333333E-2</v>
      </c>
      <c r="AU238" s="4">
        <f t="shared" si="197"/>
        <v>3.3333333333333333E-2</v>
      </c>
      <c r="AV238" s="4">
        <f t="shared" si="198"/>
        <v>3.3333333333333333E-2</v>
      </c>
      <c r="AW238" s="4">
        <f t="shared" si="199"/>
        <v>3.3333333333333333E-2</v>
      </c>
      <c r="AX238" s="4">
        <f t="shared" si="200"/>
        <v>3.3333333333333333E-2</v>
      </c>
      <c r="AY238" s="4">
        <f t="shared" si="201"/>
        <v>3.3333333333333333E-2</v>
      </c>
      <c r="AZ238" s="4">
        <f t="shared" si="202"/>
        <v>3.3333333333333333E-2</v>
      </c>
      <c r="BA238" s="4">
        <f t="shared" si="203"/>
        <v>3.3333333333333333E-2</v>
      </c>
      <c r="BB238" s="4">
        <f t="shared" si="204"/>
        <v>3.3333333333333333E-2</v>
      </c>
      <c r="BC238" s="4">
        <f t="shared" si="205"/>
        <v>3.3333333333333333E-2</v>
      </c>
      <c r="BD238" s="4">
        <f t="shared" si="206"/>
        <v>3.3333333333333333E-2</v>
      </c>
      <c r="BE238" s="4">
        <f t="shared" si="207"/>
        <v>3.3333333333333333E-2</v>
      </c>
      <c r="BF238" s="4">
        <f t="shared" si="208"/>
        <v>3.3333333333333333E-2</v>
      </c>
      <c r="BG238" s="4">
        <f t="shared" si="209"/>
        <v>3.3333333333333333E-2</v>
      </c>
      <c r="BH238" s="4">
        <f t="shared" si="210"/>
        <v>3.3333333333333333E-2</v>
      </c>
      <c r="BI238" s="4">
        <f t="shared" si="211"/>
        <v>3.3333333333333333E-2</v>
      </c>
      <c r="BJ238" s="4">
        <f t="shared" si="212"/>
        <v>3.3333333333333333E-2</v>
      </c>
      <c r="BK238" s="4">
        <f t="shared" si="213"/>
        <v>3.3333333333333333E-2</v>
      </c>
      <c r="BM238" s="24">
        <f t="shared" si="183"/>
        <v>3.3333333333333333E-2</v>
      </c>
    </row>
    <row r="239" spans="2:65">
      <c r="B239" s="2" t="str">
        <f t="shared" ref="B239" si="216">$B6</f>
        <v>nFactors</v>
      </c>
      <c r="C239" s="16">
        <f>1/G235</f>
        <v>1</v>
      </c>
      <c r="D239" s="18">
        <f>1/G236</f>
        <v>1</v>
      </c>
      <c r="E239" s="18">
        <f>1/G237</f>
        <v>1</v>
      </c>
      <c r="F239" s="18">
        <f>1/G238</f>
        <v>1</v>
      </c>
      <c r="G239" s="25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H239" s="4">
        <f t="shared" si="184"/>
        <v>3.3333333333333333E-2</v>
      </c>
      <c r="AI239" s="4">
        <f t="shared" si="185"/>
        <v>3.3333333333333333E-2</v>
      </c>
      <c r="AJ239" s="4">
        <f t="shared" si="186"/>
        <v>3.3333333333333333E-2</v>
      </c>
      <c r="AK239" s="4">
        <f t="shared" si="187"/>
        <v>3.3333333333333333E-2</v>
      </c>
      <c r="AL239" s="4">
        <f t="shared" si="188"/>
        <v>3.3333333333333333E-2</v>
      </c>
      <c r="AM239" s="4">
        <f t="shared" si="189"/>
        <v>3.3333333333333333E-2</v>
      </c>
      <c r="AN239" s="4">
        <f t="shared" si="190"/>
        <v>3.3333333333333333E-2</v>
      </c>
      <c r="AO239" s="4">
        <f t="shared" si="191"/>
        <v>3.3333333333333333E-2</v>
      </c>
      <c r="AP239" s="4">
        <f t="shared" si="192"/>
        <v>3.3333333333333333E-2</v>
      </c>
      <c r="AQ239" s="4">
        <f t="shared" si="193"/>
        <v>3.3333333333333333E-2</v>
      </c>
      <c r="AR239" s="4">
        <f t="shared" si="194"/>
        <v>3.3333333333333333E-2</v>
      </c>
      <c r="AS239" s="4">
        <f t="shared" si="195"/>
        <v>3.3333333333333333E-2</v>
      </c>
      <c r="AT239" s="4">
        <f t="shared" si="196"/>
        <v>3.3333333333333333E-2</v>
      </c>
      <c r="AU239" s="4">
        <f t="shared" si="197"/>
        <v>3.3333333333333333E-2</v>
      </c>
      <c r="AV239" s="4">
        <f t="shared" si="198"/>
        <v>3.3333333333333333E-2</v>
      </c>
      <c r="AW239" s="4">
        <f t="shared" si="199"/>
        <v>3.3333333333333333E-2</v>
      </c>
      <c r="AX239" s="4">
        <f t="shared" si="200"/>
        <v>3.3333333333333333E-2</v>
      </c>
      <c r="AY239" s="4">
        <f t="shared" si="201"/>
        <v>3.3333333333333333E-2</v>
      </c>
      <c r="AZ239" s="4">
        <f t="shared" si="202"/>
        <v>3.3333333333333333E-2</v>
      </c>
      <c r="BA239" s="4">
        <f t="shared" si="203"/>
        <v>3.3333333333333333E-2</v>
      </c>
      <c r="BB239" s="4">
        <f t="shared" si="204"/>
        <v>3.3333333333333333E-2</v>
      </c>
      <c r="BC239" s="4">
        <f t="shared" si="205"/>
        <v>3.3333333333333333E-2</v>
      </c>
      <c r="BD239" s="4">
        <f t="shared" si="206"/>
        <v>3.3333333333333333E-2</v>
      </c>
      <c r="BE239" s="4">
        <f t="shared" si="207"/>
        <v>3.3333333333333333E-2</v>
      </c>
      <c r="BF239" s="4">
        <f t="shared" si="208"/>
        <v>3.3333333333333333E-2</v>
      </c>
      <c r="BG239" s="4">
        <f t="shared" si="209"/>
        <v>3.3333333333333333E-2</v>
      </c>
      <c r="BH239" s="4">
        <f t="shared" si="210"/>
        <v>3.3333333333333333E-2</v>
      </c>
      <c r="BI239" s="4">
        <f t="shared" si="211"/>
        <v>3.3333333333333333E-2</v>
      </c>
      <c r="BJ239" s="4">
        <f t="shared" si="212"/>
        <v>3.3333333333333333E-2</v>
      </c>
      <c r="BK239" s="4">
        <f t="shared" si="213"/>
        <v>3.3333333333333333E-2</v>
      </c>
      <c r="BM239" s="24">
        <f t="shared" si="183"/>
        <v>3.3333333333333333E-2</v>
      </c>
    </row>
    <row r="240" spans="2:65">
      <c r="B240" s="2" t="str">
        <f t="shared" ref="B240" si="217">B7</f>
        <v>coda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1</v>
      </c>
      <c r="H240" s="25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H240" s="4">
        <f t="shared" si="184"/>
        <v>3.3333333333333333E-2</v>
      </c>
      <c r="AI240" s="4">
        <f t="shared" si="185"/>
        <v>3.3333333333333333E-2</v>
      </c>
      <c r="AJ240" s="4">
        <f t="shared" si="186"/>
        <v>3.3333333333333333E-2</v>
      </c>
      <c r="AK240" s="4">
        <f t="shared" si="187"/>
        <v>3.3333333333333333E-2</v>
      </c>
      <c r="AL240" s="4">
        <f t="shared" si="188"/>
        <v>3.3333333333333333E-2</v>
      </c>
      <c r="AM240" s="4">
        <f t="shared" si="189"/>
        <v>3.3333333333333333E-2</v>
      </c>
      <c r="AN240" s="4">
        <f t="shared" si="190"/>
        <v>3.3333333333333333E-2</v>
      </c>
      <c r="AO240" s="4">
        <f t="shared" si="191"/>
        <v>3.3333333333333333E-2</v>
      </c>
      <c r="AP240" s="4">
        <f t="shared" si="192"/>
        <v>3.3333333333333333E-2</v>
      </c>
      <c r="AQ240" s="4">
        <f t="shared" si="193"/>
        <v>3.3333333333333333E-2</v>
      </c>
      <c r="AR240" s="4">
        <f t="shared" si="194"/>
        <v>3.3333333333333333E-2</v>
      </c>
      <c r="AS240" s="4">
        <f t="shared" si="195"/>
        <v>3.3333333333333333E-2</v>
      </c>
      <c r="AT240" s="4">
        <f t="shared" si="196"/>
        <v>3.3333333333333333E-2</v>
      </c>
      <c r="AU240" s="4">
        <f t="shared" si="197"/>
        <v>3.3333333333333333E-2</v>
      </c>
      <c r="AV240" s="4">
        <f t="shared" si="198"/>
        <v>3.3333333333333333E-2</v>
      </c>
      <c r="AW240" s="4">
        <f t="shared" si="199"/>
        <v>3.3333333333333333E-2</v>
      </c>
      <c r="AX240" s="4">
        <f t="shared" si="200"/>
        <v>3.3333333333333333E-2</v>
      </c>
      <c r="AY240" s="4">
        <f t="shared" si="201"/>
        <v>3.3333333333333333E-2</v>
      </c>
      <c r="AZ240" s="4">
        <f t="shared" si="202"/>
        <v>3.3333333333333333E-2</v>
      </c>
      <c r="BA240" s="4">
        <f t="shared" si="203"/>
        <v>3.3333333333333333E-2</v>
      </c>
      <c r="BB240" s="4">
        <f t="shared" si="204"/>
        <v>3.3333333333333333E-2</v>
      </c>
      <c r="BC240" s="4">
        <f t="shared" si="205"/>
        <v>3.3333333333333333E-2</v>
      </c>
      <c r="BD240" s="4">
        <f t="shared" si="206"/>
        <v>3.3333333333333333E-2</v>
      </c>
      <c r="BE240" s="4">
        <f t="shared" si="207"/>
        <v>3.3333333333333333E-2</v>
      </c>
      <c r="BF240" s="4">
        <f t="shared" si="208"/>
        <v>3.3333333333333333E-2</v>
      </c>
      <c r="BG240" s="4">
        <f t="shared" si="209"/>
        <v>3.3333333333333333E-2</v>
      </c>
      <c r="BH240" s="4">
        <f t="shared" si="210"/>
        <v>3.3333333333333333E-2</v>
      </c>
      <c r="BI240" s="4">
        <f t="shared" si="211"/>
        <v>3.3333333333333333E-2</v>
      </c>
      <c r="BJ240" s="4">
        <f t="shared" si="212"/>
        <v>3.3333333333333333E-2</v>
      </c>
      <c r="BK240" s="4">
        <f t="shared" si="213"/>
        <v>3.3333333333333333E-2</v>
      </c>
      <c r="BM240" s="24">
        <f t="shared" si="183"/>
        <v>3.3333333333333333E-2</v>
      </c>
    </row>
    <row r="241" spans="2:65">
      <c r="B241" s="2" t="str">
        <f t="shared" ref="B241" si="218">$B8</f>
        <v>VGAM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1</v>
      </c>
      <c r="H241" s="18">
        <f>1/I240</f>
        <v>1</v>
      </c>
      <c r="I241" s="25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H241" s="4">
        <f t="shared" si="184"/>
        <v>3.3333333333333333E-2</v>
      </c>
      <c r="AI241" s="4">
        <f t="shared" si="185"/>
        <v>3.3333333333333333E-2</v>
      </c>
      <c r="AJ241" s="4">
        <f t="shared" si="186"/>
        <v>3.3333333333333333E-2</v>
      </c>
      <c r="AK241" s="4">
        <f t="shared" si="187"/>
        <v>3.3333333333333333E-2</v>
      </c>
      <c r="AL241" s="4">
        <f t="shared" si="188"/>
        <v>3.3333333333333333E-2</v>
      </c>
      <c r="AM241" s="4">
        <f t="shared" si="189"/>
        <v>3.3333333333333333E-2</v>
      </c>
      <c r="AN241" s="4">
        <f t="shared" si="190"/>
        <v>3.3333333333333333E-2</v>
      </c>
      <c r="AO241" s="4">
        <f t="shared" si="191"/>
        <v>3.3333333333333333E-2</v>
      </c>
      <c r="AP241" s="4">
        <f t="shared" si="192"/>
        <v>3.3333333333333333E-2</v>
      </c>
      <c r="AQ241" s="4">
        <f t="shared" si="193"/>
        <v>3.3333333333333333E-2</v>
      </c>
      <c r="AR241" s="4">
        <f t="shared" si="194"/>
        <v>3.3333333333333333E-2</v>
      </c>
      <c r="AS241" s="4">
        <f t="shared" si="195"/>
        <v>3.3333333333333333E-2</v>
      </c>
      <c r="AT241" s="4">
        <f t="shared" si="196"/>
        <v>3.3333333333333333E-2</v>
      </c>
      <c r="AU241" s="4">
        <f t="shared" si="197"/>
        <v>3.3333333333333333E-2</v>
      </c>
      <c r="AV241" s="4">
        <f t="shared" si="198"/>
        <v>3.3333333333333333E-2</v>
      </c>
      <c r="AW241" s="4">
        <f t="shared" si="199"/>
        <v>3.3333333333333333E-2</v>
      </c>
      <c r="AX241" s="4">
        <f t="shared" si="200"/>
        <v>3.3333333333333333E-2</v>
      </c>
      <c r="AY241" s="4">
        <f t="shared" si="201"/>
        <v>3.3333333333333333E-2</v>
      </c>
      <c r="AZ241" s="4">
        <f t="shared" si="202"/>
        <v>3.3333333333333333E-2</v>
      </c>
      <c r="BA241" s="4">
        <f t="shared" si="203"/>
        <v>3.3333333333333333E-2</v>
      </c>
      <c r="BB241" s="4">
        <f t="shared" si="204"/>
        <v>3.3333333333333333E-2</v>
      </c>
      <c r="BC241" s="4">
        <f t="shared" si="205"/>
        <v>3.3333333333333333E-2</v>
      </c>
      <c r="BD241" s="4">
        <f t="shared" si="206"/>
        <v>3.3333333333333333E-2</v>
      </c>
      <c r="BE241" s="4">
        <f t="shared" si="207"/>
        <v>3.3333333333333333E-2</v>
      </c>
      <c r="BF241" s="4">
        <f t="shared" si="208"/>
        <v>3.3333333333333333E-2</v>
      </c>
      <c r="BG241" s="4">
        <f t="shared" si="209"/>
        <v>3.3333333333333333E-2</v>
      </c>
      <c r="BH241" s="4">
        <f t="shared" si="210"/>
        <v>3.3333333333333333E-2</v>
      </c>
      <c r="BI241" s="4">
        <f t="shared" si="211"/>
        <v>3.3333333333333333E-2</v>
      </c>
      <c r="BJ241" s="4">
        <f t="shared" si="212"/>
        <v>3.3333333333333333E-2</v>
      </c>
      <c r="BK241" s="4">
        <f t="shared" si="213"/>
        <v>3.3333333333333333E-2</v>
      </c>
      <c r="BM241" s="24">
        <f t="shared" si="183"/>
        <v>3.3333333333333333E-2</v>
      </c>
    </row>
    <row r="242" spans="2:65">
      <c r="B242" s="2" t="str">
        <f t="shared" ref="B242" si="219">B9</f>
        <v>TAM</v>
      </c>
      <c r="C242" s="16">
        <f>1/J235</f>
        <v>1</v>
      </c>
      <c r="D242" s="18">
        <f>1/J236</f>
        <v>1</v>
      </c>
      <c r="E242" s="18">
        <f>1/J237</f>
        <v>1</v>
      </c>
      <c r="F242" s="18">
        <f>1/J238</f>
        <v>1</v>
      </c>
      <c r="G242" s="18">
        <f>1/J239</f>
        <v>1</v>
      </c>
      <c r="H242" s="18">
        <f>1/J240</f>
        <v>1</v>
      </c>
      <c r="I242" s="18">
        <f>1/J241</f>
        <v>1</v>
      </c>
      <c r="J242" s="25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H242" s="4">
        <f t="shared" si="184"/>
        <v>3.3333333333333333E-2</v>
      </c>
      <c r="AI242" s="4">
        <f t="shared" si="185"/>
        <v>3.3333333333333333E-2</v>
      </c>
      <c r="AJ242" s="4">
        <f t="shared" si="186"/>
        <v>3.3333333333333333E-2</v>
      </c>
      <c r="AK242" s="4">
        <f t="shared" si="187"/>
        <v>3.3333333333333333E-2</v>
      </c>
      <c r="AL242" s="4">
        <f t="shared" si="188"/>
        <v>3.3333333333333333E-2</v>
      </c>
      <c r="AM242" s="4">
        <f t="shared" si="189"/>
        <v>3.3333333333333333E-2</v>
      </c>
      <c r="AN242" s="4">
        <f t="shared" si="190"/>
        <v>3.3333333333333333E-2</v>
      </c>
      <c r="AO242" s="4">
        <f t="shared" si="191"/>
        <v>3.3333333333333333E-2</v>
      </c>
      <c r="AP242" s="4">
        <f t="shared" si="192"/>
        <v>3.3333333333333333E-2</v>
      </c>
      <c r="AQ242" s="4">
        <f t="shared" si="193"/>
        <v>3.3333333333333333E-2</v>
      </c>
      <c r="AR242" s="4">
        <f t="shared" si="194"/>
        <v>3.3333333333333333E-2</v>
      </c>
      <c r="AS242" s="4">
        <f t="shared" si="195"/>
        <v>3.3333333333333333E-2</v>
      </c>
      <c r="AT242" s="4">
        <f t="shared" si="196"/>
        <v>3.3333333333333333E-2</v>
      </c>
      <c r="AU242" s="4">
        <f t="shared" si="197"/>
        <v>3.3333333333333333E-2</v>
      </c>
      <c r="AV242" s="4">
        <f t="shared" si="198"/>
        <v>3.3333333333333333E-2</v>
      </c>
      <c r="AW242" s="4">
        <f t="shared" si="199"/>
        <v>3.3333333333333333E-2</v>
      </c>
      <c r="AX242" s="4">
        <f t="shared" si="200"/>
        <v>3.3333333333333333E-2</v>
      </c>
      <c r="AY242" s="4">
        <f t="shared" si="201"/>
        <v>3.3333333333333333E-2</v>
      </c>
      <c r="AZ242" s="4">
        <f t="shared" si="202"/>
        <v>3.3333333333333333E-2</v>
      </c>
      <c r="BA242" s="4">
        <f t="shared" si="203"/>
        <v>3.3333333333333333E-2</v>
      </c>
      <c r="BB242" s="4">
        <f t="shared" si="204"/>
        <v>3.3333333333333333E-2</v>
      </c>
      <c r="BC242" s="4">
        <f t="shared" si="205"/>
        <v>3.3333333333333333E-2</v>
      </c>
      <c r="BD242" s="4">
        <f t="shared" si="206"/>
        <v>3.3333333333333333E-2</v>
      </c>
      <c r="BE242" s="4">
        <f t="shared" si="207"/>
        <v>3.3333333333333333E-2</v>
      </c>
      <c r="BF242" s="4">
        <f t="shared" si="208"/>
        <v>3.3333333333333333E-2</v>
      </c>
      <c r="BG242" s="4">
        <f t="shared" si="209"/>
        <v>3.3333333333333333E-2</v>
      </c>
      <c r="BH242" s="4">
        <f t="shared" si="210"/>
        <v>3.3333333333333333E-2</v>
      </c>
      <c r="BI242" s="4">
        <f t="shared" si="211"/>
        <v>3.3333333333333333E-2</v>
      </c>
      <c r="BJ242" s="4">
        <f t="shared" si="212"/>
        <v>3.3333333333333333E-2</v>
      </c>
      <c r="BK242" s="4">
        <f t="shared" si="213"/>
        <v>3.3333333333333333E-2</v>
      </c>
      <c r="BM242" s="24">
        <f t="shared" si="183"/>
        <v>3.3333333333333333E-2</v>
      </c>
    </row>
    <row r="243" spans="2:65">
      <c r="B243" s="2" t="str">
        <f t="shared" ref="B243" si="220">$B10</f>
        <v>psychometric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1</v>
      </c>
      <c r="H243" s="18">
        <f>1/K240</f>
        <v>1</v>
      </c>
      <c r="I243" s="18">
        <f>1/K241</f>
        <v>1</v>
      </c>
      <c r="J243" s="18">
        <f>1/K242</f>
        <v>1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H243" s="4">
        <f t="shared" si="184"/>
        <v>3.3333333333333333E-2</v>
      </c>
      <c r="AI243" s="4">
        <f t="shared" si="185"/>
        <v>3.3333333333333333E-2</v>
      </c>
      <c r="AJ243" s="4">
        <f t="shared" si="186"/>
        <v>3.3333333333333333E-2</v>
      </c>
      <c r="AK243" s="4">
        <f t="shared" si="187"/>
        <v>3.3333333333333333E-2</v>
      </c>
      <c r="AL243" s="4">
        <f t="shared" si="188"/>
        <v>3.3333333333333333E-2</v>
      </c>
      <c r="AM243" s="4">
        <f t="shared" si="189"/>
        <v>3.3333333333333333E-2</v>
      </c>
      <c r="AN243" s="4">
        <f t="shared" si="190"/>
        <v>3.3333333333333333E-2</v>
      </c>
      <c r="AO243" s="4">
        <f t="shared" si="191"/>
        <v>3.3333333333333333E-2</v>
      </c>
      <c r="AP243" s="4">
        <f t="shared" si="192"/>
        <v>3.3333333333333333E-2</v>
      </c>
      <c r="AQ243" s="4">
        <f t="shared" si="193"/>
        <v>3.3333333333333333E-2</v>
      </c>
      <c r="AR243" s="4">
        <f t="shared" si="194"/>
        <v>3.3333333333333333E-2</v>
      </c>
      <c r="AS243" s="4">
        <f t="shared" si="195"/>
        <v>3.3333333333333333E-2</v>
      </c>
      <c r="AT243" s="4">
        <f t="shared" si="196"/>
        <v>3.3333333333333333E-2</v>
      </c>
      <c r="AU243" s="4">
        <f t="shared" si="197"/>
        <v>3.3333333333333333E-2</v>
      </c>
      <c r="AV243" s="4">
        <f t="shared" si="198"/>
        <v>3.3333333333333333E-2</v>
      </c>
      <c r="AW243" s="4">
        <f t="shared" si="199"/>
        <v>3.3333333333333333E-2</v>
      </c>
      <c r="AX243" s="4">
        <f t="shared" si="200"/>
        <v>3.3333333333333333E-2</v>
      </c>
      <c r="AY243" s="4">
        <f t="shared" si="201"/>
        <v>3.3333333333333333E-2</v>
      </c>
      <c r="AZ243" s="4">
        <f t="shared" si="202"/>
        <v>3.3333333333333333E-2</v>
      </c>
      <c r="BA243" s="4">
        <f t="shared" si="203"/>
        <v>3.3333333333333333E-2</v>
      </c>
      <c r="BB243" s="4">
        <f t="shared" si="204"/>
        <v>3.3333333333333333E-2</v>
      </c>
      <c r="BC243" s="4">
        <f t="shared" si="205"/>
        <v>3.3333333333333333E-2</v>
      </c>
      <c r="BD243" s="4">
        <f t="shared" si="206"/>
        <v>3.3333333333333333E-2</v>
      </c>
      <c r="BE243" s="4">
        <f t="shared" si="207"/>
        <v>3.3333333333333333E-2</v>
      </c>
      <c r="BF243" s="4">
        <f t="shared" si="208"/>
        <v>3.3333333333333333E-2</v>
      </c>
      <c r="BG243" s="4">
        <f t="shared" si="209"/>
        <v>3.3333333333333333E-2</v>
      </c>
      <c r="BH243" s="4">
        <f t="shared" si="210"/>
        <v>3.3333333333333333E-2</v>
      </c>
      <c r="BI243" s="4">
        <f t="shared" si="211"/>
        <v>3.3333333333333333E-2</v>
      </c>
      <c r="BJ243" s="4">
        <f t="shared" si="212"/>
        <v>3.3333333333333333E-2</v>
      </c>
      <c r="BK243" s="4">
        <f t="shared" si="213"/>
        <v>3.3333333333333333E-2</v>
      </c>
      <c r="BM243" s="24">
        <f t="shared" si="183"/>
        <v>3.3333333333333333E-2</v>
      </c>
    </row>
    <row r="244" spans="2:65">
      <c r="B244" s="2" t="str">
        <f t="shared" ref="B244" si="221">B11</f>
        <v>ltm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1</v>
      </c>
      <c r="H244" s="18">
        <f>1/L240</f>
        <v>1</v>
      </c>
      <c r="I244" s="18">
        <f>1/L241</f>
        <v>1</v>
      </c>
      <c r="J244" s="18">
        <f>1/L242</f>
        <v>1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H244" s="4">
        <f t="shared" si="184"/>
        <v>3.3333333333333333E-2</v>
      </c>
      <c r="AI244" s="4">
        <f t="shared" si="185"/>
        <v>3.3333333333333333E-2</v>
      </c>
      <c r="AJ244" s="4">
        <f t="shared" si="186"/>
        <v>3.3333333333333333E-2</v>
      </c>
      <c r="AK244" s="4">
        <f t="shared" si="187"/>
        <v>3.3333333333333333E-2</v>
      </c>
      <c r="AL244" s="4">
        <f t="shared" si="188"/>
        <v>3.3333333333333333E-2</v>
      </c>
      <c r="AM244" s="4">
        <f t="shared" si="189"/>
        <v>3.3333333333333333E-2</v>
      </c>
      <c r="AN244" s="4">
        <f t="shared" si="190"/>
        <v>3.3333333333333333E-2</v>
      </c>
      <c r="AO244" s="4">
        <f t="shared" si="191"/>
        <v>3.3333333333333333E-2</v>
      </c>
      <c r="AP244" s="4">
        <f t="shared" si="192"/>
        <v>3.3333333333333333E-2</v>
      </c>
      <c r="AQ244" s="4">
        <f t="shared" si="193"/>
        <v>3.3333333333333333E-2</v>
      </c>
      <c r="AR244" s="4">
        <f t="shared" si="194"/>
        <v>3.3333333333333333E-2</v>
      </c>
      <c r="AS244" s="4">
        <f t="shared" si="195"/>
        <v>3.3333333333333333E-2</v>
      </c>
      <c r="AT244" s="4">
        <f t="shared" si="196"/>
        <v>3.3333333333333333E-2</v>
      </c>
      <c r="AU244" s="4">
        <f t="shared" si="197"/>
        <v>3.3333333333333333E-2</v>
      </c>
      <c r="AV244" s="4">
        <f t="shared" si="198"/>
        <v>3.3333333333333333E-2</v>
      </c>
      <c r="AW244" s="4">
        <f t="shared" si="199"/>
        <v>3.3333333333333333E-2</v>
      </c>
      <c r="AX244" s="4">
        <f t="shared" si="200"/>
        <v>3.3333333333333333E-2</v>
      </c>
      <c r="AY244" s="4">
        <f t="shared" si="201"/>
        <v>3.3333333333333333E-2</v>
      </c>
      <c r="AZ244" s="4">
        <f t="shared" si="202"/>
        <v>3.3333333333333333E-2</v>
      </c>
      <c r="BA244" s="4">
        <f t="shared" si="203"/>
        <v>3.3333333333333333E-2</v>
      </c>
      <c r="BB244" s="4">
        <f t="shared" si="204"/>
        <v>3.3333333333333333E-2</v>
      </c>
      <c r="BC244" s="4">
        <f t="shared" si="205"/>
        <v>3.3333333333333333E-2</v>
      </c>
      <c r="BD244" s="4">
        <f t="shared" si="206"/>
        <v>3.3333333333333333E-2</v>
      </c>
      <c r="BE244" s="4">
        <f t="shared" si="207"/>
        <v>3.3333333333333333E-2</v>
      </c>
      <c r="BF244" s="4">
        <f t="shared" si="208"/>
        <v>3.3333333333333333E-2</v>
      </c>
      <c r="BG244" s="4">
        <f t="shared" si="209"/>
        <v>3.3333333333333333E-2</v>
      </c>
      <c r="BH244" s="4">
        <f t="shared" si="210"/>
        <v>3.3333333333333333E-2</v>
      </c>
      <c r="BI244" s="4">
        <f t="shared" si="211"/>
        <v>3.3333333333333333E-2</v>
      </c>
      <c r="BJ244" s="4">
        <f t="shared" si="212"/>
        <v>3.3333333333333333E-2</v>
      </c>
      <c r="BK244" s="4">
        <f t="shared" si="213"/>
        <v>3.3333333333333333E-2</v>
      </c>
      <c r="BM244" s="24">
        <f t="shared" si="183"/>
        <v>3.3333333333333333E-2</v>
      </c>
    </row>
    <row r="245" spans="2:65">
      <c r="B245" s="2" t="str">
        <f t="shared" ref="B245" si="222">$B12</f>
        <v>anacor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1</v>
      </c>
      <c r="H245" s="18">
        <f>1/M240</f>
        <v>1</v>
      </c>
      <c r="I245" s="18">
        <f>1/M241</f>
        <v>1</v>
      </c>
      <c r="J245" s="18">
        <f>1/M242</f>
        <v>1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H245" s="4">
        <f t="shared" si="184"/>
        <v>3.3333333333333333E-2</v>
      </c>
      <c r="AI245" s="4">
        <f t="shared" si="185"/>
        <v>3.3333333333333333E-2</v>
      </c>
      <c r="AJ245" s="4">
        <f t="shared" si="186"/>
        <v>3.3333333333333333E-2</v>
      </c>
      <c r="AK245" s="4">
        <f t="shared" si="187"/>
        <v>3.3333333333333333E-2</v>
      </c>
      <c r="AL245" s="4">
        <f t="shared" si="188"/>
        <v>3.3333333333333333E-2</v>
      </c>
      <c r="AM245" s="4">
        <f t="shared" si="189"/>
        <v>3.3333333333333333E-2</v>
      </c>
      <c r="AN245" s="4">
        <f t="shared" si="190"/>
        <v>3.3333333333333333E-2</v>
      </c>
      <c r="AO245" s="4">
        <f t="shared" si="191"/>
        <v>3.3333333333333333E-2</v>
      </c>
      <c r="AP245" s="4">
        <f t="shared" si="192"/>
        <v>3.3333333333333333E-2</v>
      </c>
      <c r="AQ245" s="4">
        <f t="shared" si="193"/>
        <v>3.3333333333333333E-2</v>
      </c>
      <c r="AR245" s="4">
        <f t="shared" si="194"/>
        <v>3.3333333333333333E-2</v>
      </c>
      <c r="AS245" s="4">
        <f t="shared" si="195"/>
        <v>3.3333333333333333E-2</v>
      </c>
      <c r="AT245" s="4">
        <f t="shared" si="196"/>
        <v>3.3333333333333333E-2</v>
      </c>
      <c r="AU245" s="4">
        <f t="shared" si="197"/>
        <v>3.3333333333333333E-2</v>
      </c>
      <c r="AV245" s="4">
        <f t="shared" si="198"/>
        <v>3.3333333333333333E-2</v>
      </c>
      <c r="AW245" s="4">
        <f t="shared" si="199"/>
        <v>3.3333333333333333E-2</v>
      </c>
      <c r="AX245" s="4">
        <f t="shared" si="200"/>
        <v>3.3333333333333333E-2</v>
      </c>
      <c r="AY245" s="4">
        <f t="shared" si="201"/>
        <v>3.3333333333333333E-2</v>
      </c>
      <c r="AZ245" s="4">
        <f t="shared" si="202"/>
        <v>3.3333333333333333E-2</v>
      </c>
      <c r="BA245" s="4">
        <f t="shared" si="203"/>
        <v>3.3333333333333333E-2</v>
      </c>
      <c r="BB245" s="4">
        <f t="shared" si="204"/>
        <v>3.3333333333333333E-2</v>
      </c>
      <c r="BC245" s="4">
        <f t="shared" si="205"/>
        <v>3.3333333333333333E-2</v>
      </c>
      <c r="BD245" s="4">
        <f t="shared" si="206"/>
        <v>3.3333333333333333E-2</v>
      </c>
      <c r="BE245" s="4">
        <f t="shared" si="207"/>
        <v>3.3333333333333333E-2</v>
      </c>
      <c r="BF245" s="4">
        <f t="shared" si="208"/>
        <v>3.3333333333333333E-2</v>
      </c>
      <c r="BG245" s="4">
        <f t="shared" si="209"/>
        <v>3.3333333333333333E-2</v>
      </c>
      <c r="BH245" s="4">
        <f t="shared" si="210"/>
        <v>3.3333333333333333E-2</v>
      </c>
      <c r="BI245" s="4">
        <f t="shared" si="211"/>
        <v>3.3333333333333333E-2</v>
      </c>
      <c r="BJ245" s="4">
        <f t="shared" si="212"/>
        <v>3.3333333333333333E-2</v>
      </c>
      <c r="BK245" s="4">
        <f t="shared" si="213"/>
        <v>3.3333333333333333E-2</v>
      </c>
      <c r="BM245" s="24">
        <f t="shared" si="183"/>
        <v>3.3333333333333333E-2</v>
      </c>
    </row>
    <row r="246" spans="2:65">
      <c r="B246" s="2" t="str">
        <f t="shared" ref="B246" si="223">B13</f>
        <v>FAiR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1</v>
      </c>
      <c r="H246" s="18">
        <f>1/N240</f>
        <v>1</v>
      </c>
      <c r="I246" s="18">
        <f>1/N241</f>
        <v>1</v>
      </c>
      <c r="J246" s="18">
        <f>1/N242</f>
        <v>1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H246" s="4">
        <f t="shared" si="184"/>
        <v>3.3333333333333333E-2</v>
      </c>
      <c r="AI246" s="4">
        <f t="shared" si="185"/>
        <v>3.3333333333333333E-2</v>
      </c>
      <c r="AJ246" s="4">
        <f t="shared" si="186"/>
        <v>3.3333333333333333E-2</v>
      </c>
      <c r="AK246" s="4">
        <f t="shared" si="187"/>
        <v>3.3333333333333333E-2</v>
      </c>
      <c r="AL246" s="4">
        <f t="shared" si="188"/>
        <v>3.3333333333333333E-2</v>
      </c>
      <c r="AM246" s="4">
        <f t="shared" si="189"/>
        <v>3.3333333333333333E-2</v>
      </c>
      <c r="AN246" s="4">
        <f t="shared" si="190"/>
        <v>3.3333333333333333E-2</v>
      </c>
      <c r="AO246" s="4">
        <f t="shared" si="191"/>
        <v>3.3333333333333333E-2</v>
      </c>
      <c r="AP246" s="4">
        <f t="shared" si="192"/>
        <v>3.3333333333333333E-2</v>
      </c>
      <c r="AQ246" s="4">
        <f t="shared" si="193"/>
        <v>3.3333333333333333E-2</v>
      </c>
      <c r="AR246" s="4">
        <f t="shared" si="194"/>
        <v>3.3333333333333333E-2</v>
      </c>
      <c r="AS246" s="4">
        <f t="shared" si="195"/>
        <v>3.3333333333333333E-2</v>
      </c>
      <c r="AT246" s="4">
        <f t="shared" si="196"/>
        <v>3.3333333333333333E-2</v>
      </c>
      <c r="AU246" s="4">
        <f t="shared" si="197"/>
        <v>3.3333333333333333E-2</v>
      </c>
      <c r="AV246" s="4">
        <f t="shared" si="198"/>
        <v>3.3333333333333333E-2</v>
      </c>
      <c r="AW246" s="4">
        <f t="shared" si="199"/>
        <v>3.3333333333333333E-2</v>
      </c>
      <c r="AX246" s="4">
        <f t="shared" si="200"/>
        <v>3.3333333333333333E-2</v>
      </c>
      <c r="AY246" s="4">
        <f t="shared" si="201"/>
        <v>3.3333333333333333E-2</v>
      </c>
      <c r="AZ246" s="4">
        <f t="shared" si="202"/>
        <v>3.3333333333333333E-2</v>
      </c>
      <c r="BA246" s="4">
        <f t="shared" si="203"/>
        <v>3.3333333333333333E-2</v>
      </c>
      <c r="BB246" s="4">
        <f t="shared" si="204"/>
        <v>3.3333333333333333E-2</v>
      </c>
      <c r="BC246" s="4">
        <f t="shared" si="205"/>
        <v>3.3333333333333333E-2</v>
      </c>
      <c r="BD246" s="4">
        <f t="shared" si="206"/>
        <v>3.3333333333333333E-2</v>
      </c>
      <c r="BE246" s="4">
        <f t="shared" si="207"/>
        <v>3.3333333333333333E-2</v>
      </c>
      <c r="BF246" s="4">
        <f t="shared" si="208"/>
        <v>3.3333333333333333E-2</v>
      </c>
      <c r="BG246" s="4">
        <f t="shared" si="209"/>
        <v>3.3333333333333333E-2</v>
      </c>
      <c r="BH246" s="4">
        <f t="shared" si="210"/>
        <v>3.3333333333333333E-2</v>
      </c>
      <c r="BI246" s="4">
        <f t="shared" si="211"/>
        <v>3.3333333333333333E-2</v>
      </c>
      <c r="BJ246" s="4">
        <f t="shared" si="212"/>
        <v>3.3333333333333333E-2</v>
      </c>
      <c r="BK246" s="4">
        <f t="shared" si="213"/>
        <v>3.3333333333333333E-2</v>
      </c>
      <c r="BM246" s="24">
        <f t="shared" si="183"/>
        <v>3.3333333333333333E-2</v>
      </c>
    </row>
    <row r="247" spans="2:65">
      <c r="B247" s="2" t="str">
        <f t="shared" ref="B247" si="224">$B14</f>
        <v>lavaan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1</v>
      </c>
      <c r="H247" s="18">
        <f>1/O240</f>
        <v>1</v>
      </c>
      <c r="I247" s="18">
        <f>1/O241</f>
        <v>1</v>
      </c>
      <c r="J247" s="18">
        <f>1/O242</f>
        <v>1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H247" s="4">
        <f t="shared" si="184"/>
        <v>3.3333333333333333E-2</v>
      </c>
      <c r="AI247" s="4">
        <f t="shared" si="185"/>
        <v>3.3333333333333333E-2</v>
      </c>
      <c r="AJ247" s="4">
        <f t="shared" si="186"/>
        <v>3.3333333333333333E-2</v>
      </c>
      <c r="AK247" s="4">
        <f t="shared" si="187"/>
        <v>3.3333333333333333E-2</v>
      </c>
      <c r="AL247" s="4">
        <f t="shared" si="188"/>
        <v>3.3333333333333333E-2</v>
      </c>
      <c r="AM247" s="4">
        <f t="shared" si="189"/>
        <v>3.3333333333333333E-2</v>
      </c>
      <c r="AN247" s="4">
        <f t="shared" si="190"/>
        <v>3.3333333333333333E-2</v>
      </c>
      <c r="AO247" s="4">
        <f t="shared" si="191"/>
        <v>3.3333333333333333E-2</v>
      </c>
      <c r="AP247" s="4">
        <f t="shared" si="192"/>
        <v>3.3333333333333333E-2</v>
      </c>
      <c r="AQ247" s="4">
        <f t="shared" si="193"/>
        <v>3.3333333333333333E-2</v>
      </c>
      <c r="AR247" s="4">
        <f t="shared" si="194"/>
        <v>3.3333333333333333E-2</v>
      </c>
      <c r="AS247" s="4">
        <f t="shared" si="195"/>
        <v>3.3333333333333333E-2</v>
      </c>
      <c r="AT247" s="4">
        <f t="shared" si="196"/>
        <v>3.3333333333333333E-2</v>
      </c>
      <c r="AU247" s="4">
        <f t="shared" si="197"/>
        <v>3.3333333333333333E-2</v>
      </c>
      <c r="AV247" s="4">
        <f t="shared" si="198"/>
        <v>3.3333333333333333E-2</v>
      </c>
      <c r="AW247" s="4">
        <f t="shared" si="199"/>
        <v>3.3333333333333333E-2</v>
      </c>
      <c r="AX247" s="4">
        <f t="shared" si="200"/>
        <v>3.3333333333333333E-2</v>
      </c>
      <c r="AY247" s="4">
        <f t="shared" si="201"/>
        <v>3.3333333333333333E-2</v>
      </c>
      <c r="AZ247" s="4">
        <f t="shared" si="202"/>
        <v>3.3333333333333333E-2</v>
      </c>
      <c r="BA247" s="4">
        <f t="shared" si="203"/>
        <v>3.3333333333333333E-2</v>
      </c>
      <c r="BB247" s="4">
        <f t="shared" si="204"/>
        <v>3.3333333333333333E-2</v>
      </c>
      <c r="BC247" s="4">
        <f t="shared" si="205"/>
        <v>3.3333333333333333E-2</v>
      </c>
      <c r="BD247" s="4">
        <f t="shared" si="206"/>
        <v>3.3333333333333333E-2</v>
      </c>
      <c r="BE247" s="4">
        <f t="shared" si="207"/>
        <v>3.3333333333333333E-2</v>
      </c>
      <c r="BF247" s="4">
        <f t="shared" si="208"/>
        <v>3.3333333333333333E-2</v>
      </c>
      <c r="BG247" s="4">
        <f t="shared" si="209"/>
        <v>3.3333333333333333E-2</v>
      </c>
      <c r="BH247" s="4">
        <f t="shared" si="210"/>
        <v>3.3333333333333333E-2</v>
      </c>
      <c r="BI247" s="4">
        <f t="shared" si="211"/>
        <v>3.3333333333333333E-2</v>
      </c>
      <c r="BJ247" s="4">
        <f t="shared" si="212"/>
        <v>3.3333333333333333E-2</v>
      </c>
      <c r="BK247" s="4">
        <f t="shared" si="213"/>
        <v>3.3333333333333333E-2</v>
      </c>
      <c r="BM247" s="24">
        <f t="shared" si="183"/>
        <v>3.3333333333333333E-2</v>
      </c>
    </row>
    <row r="248" spans="2:65">
      <c r="B248" s="2" t="str">
        <f t="shared" ref="B248" si="225">B15</f>
        <v>lme4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1</v>
      </c>
      <c r="H248" s="18">
        <f>1/P240</f>
        <v>1</v>
      </c>
      <c r="I248" s="18">
        <f>1/P241</f>
        <v>1</v>
      </c>
      <c r="J248" s="18">
        <f>1/P242</f>
        <v>1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H248" s="4">
        <f t="shared" si="184"/>
        <v>3.3333333333333333E-2</v>
      </c>
      <c r="AI248" s="4">
        <f t="shared" si="185"/>
        <v>3.3333333333333333E-2</v>
      </c>
      <c r="AJ248" s="4">
        <f t="shared" si="186"/>
        <v>3.3333333333333333E-2</v>
      </c>
      <c r="AK248" s="4">
        <f t="shared" si="187"/>
        <v>3.3333333333333333E-2</v>
      </c>
      <c r="AL248" s="4">
        <f t="shared" si="188"/>
        <v>3.3333333333333333E-2</v>
      </c>
      <c r="AM248" s="4">
        <f t="shared" si="189"/>
        <v>3.3333333333333333E-2</v>
      </c>
      <c r="AN248" s="4">
        <f t="shared" si="190"/>
        <v>3.3333333333333333E-2</v>
      </c>
      <c r="AO248" s="4">
        <f t="shared" si="191"/>
        <v>3.3333333333333333E-2</v>
      </c>
      <c r="AP248" s="4">
        <f t="shared" si="192"/>
        <v>3.3333333333333333E-2</v>
      </c>
      <c r="AQ248" s="4">
        <f t="shared" si="193"/>
        <v>3.3333333333333333E-2</v>
      </c>
      <c r="AR248" s="4">
        <f t="shared" si="194"/>
        <v>3.3333333333333333E-2</v>
      </c>
      <c r="AS248" s="4">
        <f t="shared" si="195"/>
        <v>3.3333333333333333E-2</v>
      </c>
      <c r="AT248" s="4">
        <f t="shared" si="196"/>
        <v>3.3333333333333333E-2</v>
      </c>
      <c r="AU248" s="4">
        <f t="shared" si="197"/>
        <v>3.3333333333333333E-2</v>
      </c>
      <c r="AV248" s="4">
        <f t="shared" si="198"/>
        <v>3.3333333333333333E-2</v>
      </c>
      <c r="AW248" s="4">
        <f t="shared" si="199"/>
        <v>3.3333333333333333E-2</v>
      </c>
      <c r="AX248" s="4">
        <f t="shared" si="200"/>
        <v>3.3333333333333333E-2</v>
      </c>
      <c r="AY248" s="4">
        <f t="shared" si="201"/>
        <v>3.3333333333333333E-2</v>
      </c>
      <c r="AZ248" s="4">
        <f t="shared" si="202"/>
        <v>3.3333333333333333E-2</v>
      </c>
      <c r="BA248" s="4">
        <f t="shared" si="203"/>
        <v>3.3333333333333333E-2</v>
      </c>
      <c r="BB248" s="4">
        <f t="shared" si="204"/>
        <v>3.3333333333333333E-2</v>
      </c>
      <c r="BC248" s="4">
        <f t="shared" si="205"/>
        <v>3.3333333333333333E-2</v>
      </c>
      <c r="BD248" s="4">
        <f t="shared" si="206"/>
        <v>3.3333333333333333E-2</v>
      </c>
      <c r="BE248" s="4">
        <f t="shared" si="207"/>
        <v>3.3333333333333333E-2</v>
      </c>
      <c r="BF248" s="4">
        <f t="shared" si="208"/>
        <v>3.3333333333333333E-2</v>
      </c>
      <c r="BG248" s="4">
        <f t="shared" si="209"/>
        <v>3.3333333333333333E-2</v>
      </c>
      <c r="BH248" s="4">
        <f t="shared" si="210"/>
        <v>3.3333333333333333E-2</v>
      </c>
      <c r="BI248" s="4">
        <f t="shared" si="211"/>
        <v>3.3333333333333333E-2</v>
      </c>
      <c r="BJ248" s="4">
        <f t="shared" si="212"/>
        <v>3.3333333333333333E-2</v>
      </c>
      <c r="BK248" s="4">
        <f t="shared" si="213"/>
        <v>3.3333333333333333E-2</v>
      </c>
      <c r="BM248" s="24">
        <f t="shared" si="183"/>
        <v>3.3333333333333333E-2</v>
      </c>
    </row>
    <row r="249" spans="2:65">
      <c r="B249" s="2" t="str">
        <f t="shared" ref="B249" si="226">$B16</f>
        <v>mokken</v>
      </c>
      <c r="C249" s="16">
        <f>1/Q235</f>
        <v>1</v>
      </c>
      <c r="D249" s="18">
        <f>1/Q236</f>
        <v>1</v>
      </c>
      <c r="E249" s="18">
        <f>1/Q237</f>
        <v>1</v>
      </c>
      <c r="F249" s="18">
        <f>1/Q238</f>
        <v>1</v>
      </c>
      <c r="G249" s="18">
        <f>1/Q239</f>
        <v>1</v>
      </c>
      <c r="H249" s="18">
        <f>1/Q240</f>
        <v>1</v>
      </c>
      <c r="I249" s="18">
        <f>1/Q241</f>
        <v>1</v>
      </c>
      <c r="J249" s="18">
        <f>1/Q242</f>
        <v>1</v>
      </c>
      <c r="K249" s="18">
        <f>1/Q243</f>
        <v>1</v>
      </c>
      <c r="L249" s="18">
        <f>1/Q244</f>
        <v>1</v>
      </c>
      <c r="M249" s="18">
        <f>1/Q245</f>
        <v>1</v>
      </c>
      <c r="N249" s="18">
        <f>1/Q246</f>
        <v>1</v>
      </c>
      <c r="O249" s="18">
        <f>1/Q247</f>
        <v>1</v>
      </c>
      <c r="P249" s="18">
        <f>1/Q248</f>
        <v>1</v>
      </c>
      <c r="Q249" s="26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H249" s="4">
        <f t="shared" si="184"/>
        <v>3.3333333333333333E-2</v>
      </c>
      <c r="AI249" s="4">
        <f t="shared" si="185"/>
        <v>3.3333333333333333E-2</v>
      </c>
      <c r="AJ249" s="4">
        <f t="shared" si="186"/>
        <v>3.3333333333333333E-2</v>
      </c>
      <c r="AK249" s="4">
        <f t="shared" si="187"/>
        <v>3.3333333333333333E-2</v>
      </c>
      <c r="AL249" s="4">
        <f t="shared" si="188"/>
        <v>3.3333333333333333E-2</v>
      </c>
      <c r="AM249" s="4">
        <f t="shared" si="189"/>
        <v>3.3333333333333333E-2</v>
      </c>
      <c r="AN249" s="4">
        <f t="shared" si="190"/>
        <v>3.3333333333333333E-2</v>
      </c>
      <c r="AO249" s="4">
        <f t="shared" si="191"/>
        <v>3.3333333333333333E-2</v>
      </c>
      <c r="AP249" s="4">
        <f t="shared" si="192"/>
        <v>3.3333333333333333E-2</v>
      </c>
      <c r="AQ249" s="4">
        <f t="shared" si="193"/>
        <v>3.3333333333333333E-2</v>
      </c>
      <c r="AR249" s="4">
        <f t="shared" si="194"/>
        <v>3.3333333333333333E-2</v>
      </c>
      <c r="AS249" s="4">
        <f t="shared" si="195"/>
        <v>3.3333333333333333E-2</v>
      </c>
      <c r="AT249" s="4">
        <f t="shared" si="196"/>
        <v>3.3333333333333333E-2</v>
      </c>
      <c r="AU249" s="4">
        <f t="shared" si="197"/>
        <v>3.3333333333333333E-2</v>
      </c>
      <c r="AV249" s="4">
        <f t="shared" si="198"/>
        <v>3.3333333333333333E-2</v>
      </c>
      <c r="AW249" s="4">
        <f t="shared" si="199"/>
        <v>3.3333333333333333E-2</v>
      </c>
      <c r="AX249" s="4">
        <f t="shared" si="200"/>
        <v>3.3333333333333333E-2</v>
      </c>
      <c r="AY249" s="4">
        <f t="shared" si="201"/>
        <v>3.3333333333333333E-2</v>
      </c>
      <c r="AZ249" s="4">
        <f t="shared" si="202"/>
        <v>3.3333333333333333E-2</v>
      </c>
      <c r="BA249" s="4">
        <f t="shared" si="203"/>
        <v>3.3333333333333333E-2</v>
      </c>
      <c r="BB249" s="4">
        <f t="shared" si="204"/>
        <v>3.3333333333333333E-2</v>
      </c>
      <c r="BC249" s="4">
        <f t="shared" si="205"/>
        <v>3.3333333333333333E-2</v>
      </c>
      <c r="BD249" s="4">
        <f t="shared" si="206"/>
        <v>3.3333333333333333E-2</v>
      </c>
      <c r="BE249" s="4">
        <f t="shared" si="207"/>
        <v>3.3333333333333333E-2</v>
      </c>
      <c r="BF249" s="4">
        <f t="shared" si="208"/>
        <v>3.3333333333333333E-2</v>
      </c>
      <c r="BG249" s="4">
        <f t="shared" si="209"/>
        <v>3.3333333333333333E-2</v>
      </c>
      <c r="BH249" s="4">
        <f t="shared" si="210"/>
        <v>3.3333333333333333E-2</v>
      </c>
      <c r="BI249" s="4">
        <f t="shared" si="211"/>
        <v>3.3333333333333333E-2</v>
      </c>
      <c r="BJ249" s="4">
        <f t="shared" si="212"/>
        <v>3.3333333333333333E-2</v>
      </c>
      <c r="BK249" s="4">
        <f t="shared" si="213"/>
        <v>3.3333333333333333E-2</v>
      </c>
      <c r="BM249" s="24">
        <f t="shared" si="183"/>
        <v>3.3333333333333333E-2</v>
      </c>
    </row>
    <row r="250" spans="2:65">
      <c r="B250" s="2" t="str">
        <f t="shared" ref="B250" si="227">B17</f>
        <v>Estimation Toolkit for Item Response Models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1</v>
      </c>
      <c r="H250" s="18">
        <f>1/R240</f>
        <v>1</v>
      </c>
      <c r="I250" s="18">
        <f>1/R241</f>
        <v>1</v>
      </c>
      <c r="J250" s="18">
        <f>1/R242</f>
        <v>1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1</v>
      </c>
      <c r="R250" s="25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H250" s="4">
        <f t="shared" si="184"/>
        <v>3.3333333333333333E-2</v>
      </c>
      <c r="AI250" s="4">
        <f t="shared" si="185"/>
        <v>3.3333333333333333E-2</v>
      </c>
      <c r="AJ250" s="4">
        <f t="shared" si="186"/>
        <v>3.3333333333333333E-2</v>
      </c>
      <c r="AK250" s="4">
        <f t="shared" si="187"/>
        <v>3.3333333333333333E-2</v>
      </c>
      <c r="AL250" s="4">
        <f t="shared" si="188"/>
        <v>3.3333333333333333E-2</v>
      </c>
      <c r="AM250" s="4">
        <f t="shared" si="189"/>
        <v>3.3333333333333333E-2</v>
      </c>
      <c r="AN250" s="4">
        <f t="shared" si="190"/>
        <v>3.3333333333333333E-2</v>
      </c>
      <c r="AO250" s="4">
        <f t="shared" si="191"/>
        <v>3.3333333333333333E-2</v>
      </c>
      <c r="AP250" s="4">
        <f t="shared" si="192"/>
        <v>3.3333333333333333E-2</v>
      </c>
      <c r="AQ250" s="4">
        <f t="shared" si="193"/>
        <v>3.3333333333333333E-2</v>
      </c>
      <c r="AR250" s="4">
        <f t="shared" si="194"/>
        <v>3.3333333333333333E-2</v>
      </c>
      <c r="AS250" s="4">
        <f t="shared" si="195"/>
        <v>3.3333333333333333E-2</v>
      </c>
      <c r="AT250" s="4">
        <f t="shared" si="196"/>
        <v>3.3333333333333333E-2</v>
      </c>
      <c r="AU250" s="4">
        <f t="shared" si="197"/>
        <v>3.3333333333333333E-2</v>
      </c>
      <c r="AV250" s="4">
        <f t="shared" si="198"/>
        <v>3.3333333333333333E-2</v>
      </c>
      <c r="AW250" s="4">
        <f t="shared" si="199"/>
        <v>3.3333333333333333E-2</v>
      </c>
      <c r="AX250" s="4">
        <f t="shared" si="200"/>
        <v>3.3333333333333333E-2</v>
      </c>
      <c r="AY250" s="4">
        <f t="shared" si="201"/>
        <v>3.3333333333333333E-2</v>
      </c>
      <c r="AZ250" s="4">
        <f t="shared" si="202"/>
        <v>3.3333333333333333E-2</v>
      </c>
      <c r="BA250" s="4">
        <f t="shared" si="203"/>
        <v>3.3333333333333333E-2</v>
      </c>
      <c r="BB250" s="4">
        <f t="shared" si="204"/>
        <v>3.3333333333333333E-2</v>
      </c>
      <c r="BC250" s="4">
        <f t="shared" si="205"/>
        <v>3.3333333333333333E-2</v>
      </c>
      <c r="BD250" s="4">
        <f t="shared" si="206"/>
        <v>3.3333333333333333E-2</v>
      </c>
      <c r="BE250" s="4">
        <f t="shared" si="207"/>
        <v>3.3333333333333333E-2</v>
      </c>
      <c r="BF250" s="4">
        <f t="shared" si="208"/>
        <v>3.3333333333333333E-2</v>
      </c>
      <c r="BG250" s="4">
        <f t="shared" si="209"/>
        <v>3.3333333333333333E-2</v>
      </c>
      <c r="BH250" s="4">
        <f t="shared" si="210"/>
        <v>3.3333333333333333E-2</v>
      </c>
      <c r="BI250" s="4">
        <f t="shared" si="211"/>
        <v>3.3333333333333333E-2</v>
      </c>
      <c r="BJ250" s="4">
        <f t="shared" si="212"/>
        <v>3.3333333333333333E-2</v>
      </c>
      <c r="BK250" s="4">
        <f t="shared" si="213"/>
        <v>3.3333333333333333E-2</v>
      </c>
      <c r="BM250" s="24">
        <f t="shared" si="183"/>
        <v>3.3333333333333333E-2</v>
      </c>
    </row>
    <row r="251" spans="2:65">
      <c r="B251" s="2" t="str">
        <f t="shared" ref="B251" si="228">$B18</f>
        <v>SCPPNT</v>
      </c>
      <c r="C251" s="16">
        <f>1/S235</f>
        <v>1</v>
      </c>
      <c r="D251" s="18">
        <f>1/S236</f>
        <v>1</v>
      </c>
      <c r="E251" s="18">
        <f>1/S237</f>
        <v>1</v>
      </c>
      <c r="F251" s="18">
        <f>1/S238</f>
        <v>1</v>
      </c>
      <c r="G251" s="18">
        <f>1/S239</f>
        <v>1</v>
      </c>
      <c r="H251" s="18">
        <f>1/S240</f>
        <v>1</v>
      </c>
      <c r="I251" s="18">
        <f>1/S241</f>
        <v>1</v>
      </c>
      <c r="J251" s="18">
        <f>1/S242</f>
        <v>1</v>
      </c>
      <c r="K251" s="18">
        <f>1/S243</f>
        <v>1</v>
      </c>
      <c r="L251" s="18">
        <f>1/S244</f>
        <v>1</v>
      </c>
      <c r="M251" s="18">
        <f>1/S245</f>
        <v>1</v>
      </c>
      <c r="N251" s="18">
        <f>1/S246</f>
        <v>1</v>
      </c>
      <c r="O251" s="18">
        <f>1/S247</f>
        <v>1</v>
      </c>
      <c r="P251" s="18">
        <f>1/S248</f>
        <v>1</v>
      </c>
      <c r="Q251" s="18">
        <f>1/S249</f>
        <v>1</v>
      </c>
      <c r="R251" s="18">
        <f>1/S250</f>
        <v>1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H251" s="4">
        <f t="shared" si="184"/>
        <v>3.3333333333333333E-2</v>
      </c>
      <c r="AI251" s="4">
        <f t="shared" si="185"/>
        <v>3.3333333333333333E-2</v>
      </c>
      <c r="AJ251" s="4">
        <f t="shared" si="186"/>
        <v>3.3333333333333333E-2</v>
      </c>
      <c r="AK251" s="4">
        <f t="shared" si="187"/>
        <v>3.3333333333333333E-2</v>
      </c>
      <c r="AL251" s="4">
        <f t="shared" si="188"/>
        <v>3.3333333333333333E-2</v>
      </c>
      <c r="AM251" s="4">
        <f t="shared" si="189"/>
        <v>3.3333333333333333E-2</v>
      </c>
      <c r="AN251" s="4">
        <f t="shared" si="190"/>
        <v>3.3333333333333333E-2</v>
      </c>
      <c r="AO251" s="4">
        <f t="shared" si="191"/>
        <v>3.3333333333333333E-2</v>
      </c>
      <c r="AP251" s="4">
        <f t="shared" si="192"/>
        <v>3.3333333333333333E-2</v>
      </c>
      <c r="AQ251" s="4">
        <f t="shared" si="193"/>
        <v>3.3333333333333333E-2</v>
      </c>
      <c r="AR251" s="4">
        <f t="shared" si="194"/>
        <v>3.3333333333333333E-2</v>
      </c>
      <c r="AS251" s="4">
        <f t="shared" si="195"/>
        <v>3.3333333333333333E-2</v>
      </c>
      <c r="AT251" s="4">
        <f t="shared" si="196"/>
        <v>3.3333333333333333E-2</v>
      </c>
      <c r="AU251" s="4">
        <f t="shared" si="197"/>
        <v>3.3333333333333333E-2</v>
      </c>
      <c r="AV251" s="4">
        <f t="shared" si="198"/>
        <v>3.3333333333333333E-2</v>
      </c>
      <c r="AW251" s="4">
        <f t="shared" si="199"/>
        <v>3.3333333333333333E-2</v>
      </c>
      <c r="AX251" s="4">
        <f t="shared" si="200"/>
        <v>3.3333333333333333E-2</v>
      </c>
      <c r="AY251" s="4">
        <f t="shared" si="201"/>
        <v>3.3333333333333333E-2</v>
      </c>
      <c r="AZ251" s="4">
        <f t="shared" si="202"/>
        <v>3.3333333333333333E-2</v>
      </c>
      <c r="BA251" s="4">
        <f t="shared" si="203"/>
        <v>3.3333333333333333E-2</v>
      </c>
      <c r="BB251" s="4">
        <f t="shared" si="204"/>
        <v>3.3333333333333333E-2</v>
      </c>
      <c r="BC251" s="4">
        <f t="shared" si="205"/>
        <v>3.3333333333333333E-2</v>
      </c>
      <c r="BD251" s="4">
        <f t="shared" si="206"/>
        <v>3.3333333333333333E-2</v>
      </c>
      <c r="BE251" s="4">
        <f t="shared" si="207"/>
        <v>3.3333333333333333E-2</v>
      </c>
      <c r="BF251" s="4">
        <f t="shared" si="208"/>
        <v>3.3333333333333333E-2</v>
      </c>
      <c r="BG251" s="4">
        <f t="shared" si="209"/>
        <v>3.3333333333333333E-2</v>
      </c>
      <c r="BH251" s="4">
        <f t="shared" si="210"/>
        <v>3.3333333333333333E-2</v>
      </c>
      <c r="BI251" s="4">
        <f t="shared" si="211"/>
        <v>3.3333333333333333E-2</v>
      </c>
      <c r="BJ251" s="4">
        <f t="shared" si="212"/>
        <v>3.3333333333333333E-2</v>
      </c>
      <c r="BK251" s="4">
        <f t="shared" si="213"/>
        <v>3.3333333333333333E-2</v>
      </c>
      <c r="BM251" s="24">
        <f t="shared" si="183"/>
        <v>3.3333333333333333E-2</v>
      </c>
    </row>
    <row r="252" spans="2:65">
      <c r="B252" s="2" t="str">
        <f t="shared" ref="B252" si="229">B19</f>
        <v>jMetrik</v>
      </c>
      <c r="C252" s="16">
        <f>1/T235</f>
        <v>1</v>
      </c>
      <c r="D252" s="18">
        <f>1/T236</f>
        <v>1</v>
      </c>
      <c r="E252" s="18">
        <f>1/T237</f>
        <v>1</v>
      </c>
      <c r="F252" s="18">
        <f>1/T238</f>
        <v>1</v>
      </c>
      <c r="G252" s="18">
        <f>1/T239</f>
        <v>1</v>
      </c>
      <c r="H252" s="18">
        <f>1/T240</f>
        <v>1</v>
      </c>
      <c r="I252" s="18">
        <f>1/T241</f>
        <v>1</v>
      </c>
      <c r="J252" s="18">
        <f>1/T242</f>
        <v>1</v>
      </c>
      <c r="K252" s="18">
        <f>1/T243</f>
        <v>1</v>
      </c>
      <c r="L252" s="18">
        <f>1/T244</f>
        <v>1</v>
      </c>
      <c r="M252" s="18">
        <f>1/T245</f>
        <v>1</v>
      </c>
      <c r="N252" s="18">
        <f>1/T246</f>
        <v>1</v>
      </c>
      <c r="O252" s="18">
        <f>1/T247</f>
        <v>1</v>
      </c>
      <c r="P252" s="18">
        <f>1/T248</f>
        <v>1</v>
      </c>
      <c r="Q252" s="18">
        <f>1/T249</f>
        <v>1</v>
      </c>
      <c r="R252" s="18">
        <f>1/T250</f>
        <v>1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H252" s="4">
        <f t="shared" si="184"/>
        <v>3.3333333333333333E-2</v>
      </c>
      <c r="AI252" s="4">
        <f t="shared" si="185"/>
        <v>3.3333333333333333E-2</v>
      </c>
      <c r="AJ252" s="4">
        <f t="shared" si="186"/>
        <v>3.3333333333333333E-2</v>
      </c>
      <c r="AK252" s="4">
        <f t="shared" si="187"/>
        <v>3.3333333333333333E-2</v>
      </c>
      <c r="AL252" s="4">
        <f t="shared" si="188"/>
        <v>3.3333333333333333E-2</v>
      </c>
      <c r="AM252" s="4">
        <f t="shared" si="189"/>
        <v>3.3333333333333333E-2</v>
      </c>
      <c r="AN252" s="4">
        <f t="shared" si="190"/>
        <v>3.3333333333333333E-2</v>
      </c>
      <c r="AO252" s="4">
        <f t="shared" si="191"/>
        <v>3.3333333333333333E-2</v>
      </c>
      <c r="AP252" s="4">
        <f t="shared" si="192"/>
        <v>3.3333333333333333E-2</v>
      </c>
      <c r="AQ252" s="4">
        <f t="shared" si="193"/>
        <v>3.3333333333333333E-2</v>
      </c>
      <c r="AR252" s="4">
        <f t="shared" si="194"/>
        <v>3.3333333333333333E-2</v>
      </c>
      <c r="AS252" s="4">
        <f t="shared" si="195"/>
        <v>3.3333333333333333E-2</v>
      </c>
      <c r="AT252" s="4">
        <f t="shared" si="196"/>
        <v>3.3333333333333333E-2</v>
      </c>
      <c r="AU252" s="4">
        <f t="shared" si="197"/>
        <v>3.3333333333333333E-2</v>
      </c>
      <c r="AV252" s="4">
        <f t="shared" si="198"/>
        <v>3.3333333333333333E-2</v>
      </c>
      <c r="AW252" s="4">
        <f t="shared" si="199"/>
        <v>3.3333333333333333E-2</v>
      </c>
      <c r="AX252" s="4">
        <f t="shared" si="200"/>
        <v>3.3333333333333333E-2</v>
      </c>
      <c r="AY252" s="4">
        <f t="shared" si="201"/>
        <v>3.3333333333333333E-2</v>
      </c>
      <c r="AZ252" s="4">
        <f t="shared" si="202"/>
        <v>3.3333333333333333E-2</v>
      </c>
      <c r="BA252" s="4">
        <f t="shared" si="203"/>
        <v>3.3333333333333333E-2</v>
      </c>
      <c r="BB252" s="4">
        <f t="shared" si="204"/>
        <v>3.3333333333333333E-2</v>
      </c>
      <c r="BC252" s="4">
        <f t="shared" si="205"/>
        <v>3.3333333333333333E-2</v>
      </c>
      <c r="BD252" s="4">
        <f t="shared" si="206"/>
        <v>3.3333333333333333E-2</v>
      </c>
      <c r="BE252" s="4">
        <f t="shared" si="207"/>
        <v>3.3333333333333333E-2</v>
      </c>
      <c r="BF252" s="4">
        <f t="shared" si="208"/>
        <v>3.3333333333333333E-2</v>
      </c>
      <c r="BG252" s="4">
        <f t="shared" si="209"/>
        <v>3.3333333333333333E-2</v>
      </c>
      <c r="BH252" s="4">
        <f t="shared" si="210"/>
        <v>3.3333333333333333E-2</v>
      </c>
      <c r="BI252" s="4">
        <f t="shared" si="211"/>
        <v>3.3333333333333333E-2</v>
      </c>
      <c r="BJ252" s="4">
        <f t="shared" si="212"/>
        <v>3.3333333333333333E-2</v>
      </c>
      <c r="BK252" s="4">
        <f t="shared" si="213"/>
        <v>3.3333333333333333E-2</v>
      </c>
      <c r="BM252" s="24">
        <f t="shared" si="183"/>
        <v>3.3333333333333333E-2</v>
      </c>
    </row>
    <row r="253" spans="2:65">
      <c r="B253" s="2" t="str">
        <f t="shared" ref="B253" si="230">$B20</f>
        <v>ConstructMap</v>
      </c>
      <c r="C253" s="16">
        <f>1/U235</f>
        <v>1</v>
      </c>
      <c r="D253" s="18">
        <f>1/U236</f>
        <v>1</v>
      </c>
      <c r="E253" s="18">
        <f>1/U237</f>
        <v>1</v>
      </c>
      <c r="F253" s="18">
        <f>1/U238</f>
        <v>1</v>
      </c>
      <c r="G253" s="18">
        <f>1/U239</f>
        <v>1</v>
      </c>
      <c r="H253" s="18">
        <f>1/U240</f>
        <v>1</v>
      </c>
      <c r="I253" s="18">
        <f>1/U241</f>
        <v>1</v>
      </c>
      <c r="J253" s="18">
        <f>1/U242</f>
        <v>1</v>
      </c>
      <c r="K253" s="18">
        <f>1/U243</f>
        <v>1</v>
      </c>
      <c r="L253" s="18">
        <f>1/U244</f>
        <v>1</v>
      </c>
      <c r="M253" s="18">
        <f>1/U245</f>
        <v>1</v>
      </c>
      <c r="N253" s="18">
        <f>1/U246</f>
        <v>1</v>
      </c>
      <c r="O253" s="18">
        <f>1/U247</f>
        <v>1</v>
      </c>
      <c r="P253" s="18">
        <f>1/U248</f>
        <v>1</v>
      </c>
      <c r="Q253" s="18">
        <f>1/U249</f>
        <v>1</v>
      </c>
      <c r="R253" s="18">
        <f>1/U250</f>
        <v>1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H253" s="4">
        <f t="shared" si="184"/>
        <v>3.3333333333333333E-2</v>
      </c>
      <c r="AI253" s="4">
        <f t="shared" si="185"/>
        <v>3.3333333333333333E-2</v>
      </c>
      <c r="AJ253" s="4">
        <f t="shared" si="186"/>
        <v>3.3333333333333333E-2</v>
      </c>
      <c r="AK253" s="4">
        <f t="shared" si="187"/>
        <v>3.3333333333333333E-2</v>
      </c>
      <c r="AL253" s="4">
        <f t="shared" si="188"/>
        <v>3.3333333333333333E-2</v>
      </c>
      <c r="AM253" s="4">
        <f t="shared" si="189"/>
        <v>3.3333333333333333E-2</v>
      </c>
      <c r="AN253" s="4">
        <f t="shared" si="190"/>
        <v>3.3333333333333333E-2</v>
      </c>
      <c r="AO253" s="4">
        <f t="shared" si="191"/>
        <v>3.3333333333333333E-2</v>
      </c>
      <c r="AP253" s="4">
        <f t="shared" si="192"/>
        <v>3.3333333333333333E-2</v>
      </c>
      <c r="AQ253" s="4">
        <f t="shared" si="193"/>
        <v>3.3333333333333333E-2</v>
      </c>
      <c r="AR253" s="4">
        <f t="shared" si="194"/>
        <v>3.3333333333333333E-2</v>
      </c>
      <c r="AS253" s="4">
        <f t="shared" si="195"/>
        <v>3.3333333333333333E-2</v>
      </c>
      <c r="AT253" s="4">
        <f t="shared" si="196"/>
        <v>3.3333333333333333E-2</v>
      </c>
      <c r="AU253" s="4">
        <f t="shared" si="197"/>
        <v>3.3333333333333333E-2</v>
      </c>
      <c r="AV253" s="4">
        <f t="shared" si="198"/>
        <v>3.3333333333333333E-2</v>
      </c>
      <c r="AW253" s="4">
        <f t="shared" si="199"/>
        <v>3.3333333333333333E-2</v>
      </c>
      <c r="AX253" s="4">
        <f t="shared" si="200"/>
        <v>3.3333333333333333E-2</v>
      </c>
      <c r="AY253" s="4">
        <f t="shared" si="201"/>
        <v>3.3333333333333333E-2</v>
      </c>
      <c r="AZ253" s="4">
        <f t="shared" si="202"/>
        <v>3.3333333333333333E-2</v>
      </c>
      <c r="BA253" s="4">
        <f t="shared" si="203"/>
        <v>3.3333333333333333E-2</v>
      </c>
      <c r="BB253" s="4">
        <f t="shared" si="204"/>
        <v>3.3333333333333333E-2</v>
      </c>
      <c r="BC253" s="4">
        <f t="shared" si="205"/>
        <v>3.3333333333333333E-2</v>
      </c>
      <c r="BD253" s="4">
        <f t="shared" si="206"/>
        <v>3.3333333333333333E-2</v>
      </c>
      <c r="BE253" s="4">
        <f t="shared" si="207"/>
        <v>3.3333333333333333E-2</v>
      </c>
      <c r="BF253" s="4">
        <f t="shared" si="208"/>
        <v>3.3333333333333333E-2</v>
      </c>
      <c r="BG253" s="4">
        <f t="shared" si="209"/>
        <v>3.3333333333333333E-2</v>
      </c>
      <c r="BH253" s="4">
        <f t="shared" si="210"/>
        <v>3.3333333333333333E-2</v>
      </c>
      <c r="BI253" s="4">
        <f t="shared" si="211"/>
        <v>3.3333333333333333E-2</v>
      </c>
      <c r="BJ253" s="4">
        <f t="shared" si="212"/>
        <v>3.3333333333333333E-2</v>
      </c>
      <c r="BK253" s="4">
        <f t="shared" si="213"/>
        <v>3.3333333333333333E-2</v>
      </c>
      <c r="BM253" s="24">
        <f t="shared" si="183"/>
        <v>3.3333333333333333E-2</v>
      </c>
    </row>
    <row r="254" spans="2:65">
      <c r="B254" s="2" t="str">
        <f t="shared" ref="B254" si="231">B21</f>
        <v>TAP: Test Analysis Program</v>
      </c>
      <c r="C254" s="16">
        <f>1/V235</f>
        <v>1</v>
      </c>
      <c r="D254" s="18">
        <f>1/V236</f>
        <v>1</v>
      </c>
      <c r="E254" s="18">
        <f>1/V237</f>
        <v>1</v>
      </c>
      <c r="F254" s="18">
        <f>1/V238</f>
        <v>1</v>
      </c>
      <c r="G254" s="18">
        <f>1/V239</f>
        <v>1</v>
      </c>
      <c r="H254" s="18">
        <f>1/V240</f>
        <v>1</v>
      </c>
      <c r="I254" s="18">
        <f>1/V241</f>
        <v>1</v>
      </c>
      <c r="J254" s="18">
        <f>1/V242</f>
        <v>1</v>
      </c>
      <c r="K254" s="18">
        <f>1/V243</f>
        <v>1</v>
      </c>
      <c r="L254" s="18">
        <f>1/V244</f>
        <v>1</v>
      </c>
      <c r="M254" s="18">
        <f>1/V245</f>
        <v>1</v>
      </c>
      <c r="N254" s="18">
        <f>1/V246</f>
        <v>1</v>
      </c>
      <c r="O254" s="18">
        <f>1/V247</f>
        <v>1</v>
      </c>
      <c r="P254" s="18">
        <f>1/V248</f>
        <v>1</v>
      </c>
      <c r="Q254" s="18">
        <f>1/V249</f>
        <v>1</v>
      </c>
      <c r="R254" s="18">
        <f>1/V250</f>
        <v>1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H254" s="4">
        <f t="shared" si="184"/>
        <v>3.3333333333333333E-2</v>
      </c>
      <c r="AI254" s="4">
        <f t="shared" si="185"/>
        <v>3.3333333333333333E-2</v>
      </c>
      <c r="AJ254" s="4">
        <f t="shared" si="186"/>
        <v>3.3333333333333333E-2</v>
      </c>
      <c r="AK254" s="4">
        <f t="shared" si="187"/>
        <v>3.3333333333333333E-2</v>
      </c>
      <c r="AL254" s="4">
        <f t="shared" si="188"/>
        <v>3.3333333333333333E-2</v>
      </c>
      <c r="AM254" s="4">
        <f t="shared" si="189"/>
        <v>3.3333333333333333E-2</v>
      </c>
      <c r="AN254" s="4">
        <f t="shared" si="190"/>
        <v>3.3333333333333333E-2</v>
      </c>
      <c r="AO254" s="4">
        <f t="shared" si="191"/>
        <v>3.3333333333333333E-2</v>
      </c>
      <c r="AP254" s="4">
        <f t="shared" si="192"/>
        <v>3.3333333333333333E-2</v>
      </c>
      <c r="AQ254" s="4">
        <f t="shared" si="193"/>
        <v>3.3333333333333333E-2</v>
      </c>
      <c r="AR254" s="4">
        <f t="shared" si="194"/>
        <v>3.3333333333333333E-2</v>
      </c>
      <c r="AS254" s="4">
        <f t="shared" si="195"/>
        <v>3.3333333333333333E-2</v>
      </c>
      <c r="AT254" s="4">
        <f t="shared" si="196"/>
        <v>3.3333333333333333E-2</v>
      </c>
      <c r="AU254" s="4">
        <f t="shared" si="197"/>
        <v>3.3333333333333333E-2</v>
      </c>
      <c r="AV254" s="4">
        <f t="shared" si="198"/>
        <v>3.3333333333333333E-2</v>
      </c>
      <c r="AW254" s="4">
        <f t="shared" si="199"/>
        <v>3.3333333333333333E-2</v>
      </c>
      <c r="AX254" s="4">
        <f t="shared" si="200"/>
        <v>3.3333333333333333E-2</v>
      </c>
      <c r="AY254" s="4">
        <f t="shared" si="201"/>
        <v>3.3333333333333333E-2</v>
      </c>
      <c r="AZ254" s="4">
        <f t="shared" si="202"/>
        <v>3.3333333333333333E-2</v>
      </c>
      <c r="BA254" s="4">
        <f t="shared" si="203"/>
        <v>3.3333333333333333E-2</v>
      </c>
      <c r="BB254" s="4">
        <f t="shared" si="204"/>
        <v>3.3333333333333333E-2</v>
      </c>
      <c r="BC254" s="4">
        <f t="shared" si="205"/>
        <v>3.3333333333333333E-2</v>
      </c>
      <c r="BD254" s="4">
        <f t="shared" si="206"/>
        <v>3.3333333333333333E-2</v>
      </c>
      <c r="BE254" s="4">
        <f t="shared" si="207"/>
        <v>3.3333333333333333E-2</v>
      </c>
      <c r="BF254" s="4">
        <f t="shared" si="208"/>
        <v>3.3333333333333333E-2</v>
      </c>
      <c r="BG254" s="4">
        <f t="shared" si="209"/>
        <v>3.3333333333333333E-2</v>
      </c>
      <c r="BH254" s="4">
        <f t="shared" si="210"/>
        <v>3.3333333333333333E-2</v>
      </c>
      <c r="BI254" s="4">
        <f t="shared" si="211"/>
        <v>3.3333333333333333E-2</v>
      </c>
      <c r="BJ254" s="4">
        <f t="shared" si="212"/>
        <v>3.3333333333333333E-2</v>
      </c>
      <c r="BK254" s="4">
        <f t="shared" si="213"/>
        <v>3.3333333333333333E-2</v>
      </c>
      <c r="BM254" s="24">
        <f t="shared" si="183"/>
        <v>3.3333333333333333E-2</v>
      </c>
    </row>
    <row r="255" spans="2:65">
      <c r="B255" s="2" t="str">
        <f t="shared" ref="B255" si="232">$B22</f>
        <v>DIF-Pack</v>
      </c>
      <c r="C255" s="16">
        <f>1/W235</f>
        <v>1</v>
      </c>
      <c r="D255" s="18">
        <f>1/W236</f>
        <v>1</v>
      </c>
      <c r="E255" s="18">
        <f>1/W237</f>
        <v>1</v>
      </c>
      <c r="F255" s="18">
        <f>1/W238</f>
        <v>1</v>
      </c>
      <c r="G255" s="18">
        <f>1/W239</f>
        <v>1</v>
      </c>
      <c r="H255" s="18">
        <f>1/W240</f>
        <v>1</v>
      </c>
      <c r="I255" s="18">
        <f>1/W241</f>
        <v>1</v>
      </c>
      <c r="J255" s="18">
        <f>1/W242</f>
        <v>1</v>
      </c>
      <c r="K255" s="18">
        <f>1/W243</f>
        <v>1</v>
      </c>
      <c r="L255" s="18">
        <f>1/W244</f>
        <v>1</v>
      </c>
      <c r="M255" s="18">
        <f>1/W245</f>
        <v>1</v>
      </c>
      <c r="N255" s="18">
        <f>1/W246</f>
        <v>1</v>
      </c>
      <c r="O255" s="18">
        <f>1/W247</f>
        <v>1</v>
      </c>
      <c r="P255" s="18">
        <f>1/W248</f>
        <v>1</v>
      </c>
      <c r="Q255" s="18">
        <f>1/W249</f>
        <v>1</v>
      </c>
      <c r="R255" s="18">
        <f>1/W250</f>
        <v>1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H255" s="4">
        <f t="shared" si="184"/>
        <v>3.3333333333333333E-2</v>
      </c>
      <c r="AI255" s="4">
        <f t="shared" si="185"/>
        <v>3.3333333333333333E-2</v>
      </c>
      <c r="AJ255" s="4">
        <f t="shared" si="186"/>
        <v>3.3333333333333333E-2</v>
      </c>
      <c r="AK255" s="4">
        <f t="shared" si="187"/>
        <v>3.3333333333333333E-2</v>
      </c>
      <c r="AL255" s="4">
        <f t="shared" si="188"/>
        <v>3.3333333333333333E-2</v>
      </c>
      <c r="AM255" s="4">
        <f t="shared" si="189"/>
        <v>3.3333333333333333E-2</v>
      </c>
      <c r="AN255" s="4">
        <f t="shared" si="190"/>
        <v>3.3333333333333333E-2</v>
      </c>
      <c r="AO255" s="4">
        <f t="shared" si="191"/>
        <v>3.3333333333333333E-2</v>
      </c>
      <c r="AP255" s="4">
        <f t="shared" si="192"/>
        <v>3.3333333333333333E-2</v>
      </c>
      <c r="AQ255" s="4">
        <f t="shared" si="193"/>
        <v>3.3333333333333333E-2</v>
      </c>
      <c r="AR255" s="4">
        <f t="shared" si="194"/>
        <v>3.3333333333333333E-2</v>
      </c>
      <c r="AS255" s="4">
        <f t="shared" si="195"/>
        <v>3.3333333333333333E-2</v>
      </c>
      <c r="AT255" s="4">
        <f t="shared" si="196"/>
        <v>3.3333333333333333E-2</v>
      </c>
      <c r="AU255" s="4">
        <f t="shared" si="197"/>
        <v>3.3333333333333333E-2</v>
      </c>
      <c r="AV255" s="4">
        <f t="shared" si="198"/>
        <v>3.3333333333333333E-2</v>
      </c>
      <c r="AW255" s="4">
        <f t="shared" si="199"/>
        <v>3.3333333333333333E-2</v>
      </c>
      <c r="AX255" s="4">
        <f t="shared" si="200"/>
        <v>3.3333333333333333E-2</v>
      </c>
      <c r="AY255" s="4">
        <f t="shared" si="201"/>
        <v>3.3333333333333333E-2</v>
      </c>
      <c r="AZ255" s="4">
        <f t="shared" si="202"/>
        <v>3.3333333333333333E-2</v>
      </c>
      <c r="BA255" s="4">
        <f t="shared" si="203"/>
        <v>3.3333333333333333E-2</v>
      </c>
      <c r="BB255" s="4">
        <f t="shared" si="204"/>
        <v>3.3333333333333333E-2</v>
      </c>
      <c r="BC255" s="4">
        <f t="shared" si="205"/>
        <v>3.3333333333333333E-2</v>
      </c>
      <c r="BD255" s="4">
        <f t="shared" si="206"/>
        <v>3.3333333333333333E-2</v>
      </c>
      <c r="BE255" s="4">
        <f t="shared" si="207"/>
        <v>3.3333333333333333E-2</v>
      </c>
      <c r="BF255" s="4">
        <f t="shared" si="208"/>
        <v>3.3333333333333333E-2</v>
      </c>
      <c r="BG255" s="4">
        <f t="shared" si="209"/>
        <v>3.3333333333333333E-2</v>
      </c>
      <c r="BH255" s="4">
        <f t="shared" si="210"/>
        <v>3.3333333333333333E-2</v>
      </c>
      <c r="BI255" s="4">
        <f t="shared" si="211"/>
        <v>3.3333333333333333E-2</v>
      </c>
      <c r="BJ255" s="4">
        <f t="shared" si="212"/>
        <v>3.3333333333333333E-2</v>
      </c>
      <c r="BK255" s="4">
        <f t="shared" si="213"/>
        <v>3.3333333333333333E-2</v>
      </c>
      <c r="BM255" s="24">
        <f t="shared" si="183"/>
        <v>3.3333333333333333E-2</v>
      </c>
    </row>
    <row r="256" spans="2:65">
      <c r="B256" s="2" t="str">
        <f t="shared" ref="B256" si="233">B23</f>
        <v>DIM-Pack</v>
      </c>
      <c r="C256" s="16">
        <f>1/X235</f>
        <v>1</v>
      </c>
      <c r="D256" s="18">
        <f>1/X236</f>
        <v>1</v>
      </c>
      <c r="E256" s="18">
        <f>1/X237</f>
        <v>1</v>
      </c>
      <c r="F256" s="18">
        <f>1/X238</f>
        <v>1</v>
      </c>
      <c r="G256" s="18">
        <f>1/X239</f>
        <v>1</v>
      </c>
      <c r="H256" s="18">
        <f>1/X240</f>
        <v>1</v>
      </c>
      <c r="I256" s="18">
        <f>1/X241</f>
        <v>1</v>
      </c>
      <c r="J256" s="18">
        <f>1/X242</f>
        <v>1</v>
      </c>
      <c r="K256" s="18">
        <f>1/X243</f>
        <v>1</v>
      </c>
      <c r="L256" s="18">
        <f>1/X244</f>
        <v>1</v>
      </c>
      <c r="M256" s="18">
        <f>1/X245</f>
        <v>1</v>
      </c>
      <c r="N256" s="18">
        <f>1/X246</f>
        <v>1</v>
      </c>
      <c r="O256" s="18">
        <f>1/X247</f>
        <v>1</v>
      </c>
      <c r="P256" s="18">
        <f>1/X248</f>
        <v>1</v>
      </c>
      <c r="Q256" s="18">
        <f>1/X249</f>
        <v>1</v>
      </c>
      <c r="R256" s="18">
        <f>1/X250</f>
        <v>1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H256" s="4">
        <f t="shared" si="184"/>
        <v>3.3333333333333333E-2</v>
      </c>
      <c r="AI256" s="4">
        <f t="shared" si="185"/>
        <v>3.3333333333333333E-2</v>
      </c>
      <c r="AJ256" s="4">
        <f t="shared" si="186"/>
        <v>3.3333333333333333E-2</v>
      </c>
      <c r="AK256" s="4">
        <f t="shared" si="187"/>
        <v>3.3333333333333333E-2</v>
      </c>
      <c r="AL256" s="4">
        <f t="shared" si="188"/>
        <v>3.3333333333333333E-2</v>
      </c>
      <c r="AM256" s="4">
        <f t="shared" si="189"/>
        <v>3.3333333333333333E-2</v>
      </c>
      <c r="AN256" s="4">
        <f t="shared" si="190"/>
        <v>3.3333333333333333E-2</v>
      </c>
      <c r="AO256" s="4">
        <f t="shared" si="191"/>
        <v>3.3333333333333333E-2</v>
      </c>
      <c r="AP256" s="4">
        <f t="shared" si="192"/>
        <v>3.3333333333333333E-2</v>
      </c>
      <c r="AQ256" s="4">
        <f t="shared" si="193"/>
        <v>3.3333333333333333E-2</v>
      </c>
      <c r="AR256" s="4">
        <f t="shared" si="194"/>
        <v>3.3333333333333333E-2</v>
      </c>
      <c r="AS256" s="4">
        <f t="shared" si="195"/>
        <v>3.3333333333333333E-2</v>
      </c>
      <c r="AT256" s="4">
        <f t="shared" si="196"/>
        <v>3.3333333333333333E-2</v>
      </c>
      <c r="AU256" s="4">
        <f t="shared" si="197"/>
        <v>3.3333333333333333E-2</v>
      </c>
      <c r="AV256" s="4">
        <f t="shared" si="198"/>
        <v>3.3333333333333333E-2</v>
      </c>
      <c r="AW256" s="4">
        <f t="shared" si="199"/>
        <v>3.3333333333333333E-2</v>
      </c>
      <c r="AX256" s="4">
        <f t="shared" si="200"/>
        <v>3.3333333333333333E-2</v>
      </c>
      <c r="AY256" s="4">
        <f t="shared" si="201"/>
        <v>3.3333333333333333E-2</v>
      </c>
      <c r="AZ256" s="4">
        <f t="shared" si="202"/>
        <v>3.3333333333333333E-2</v>
      </c>
      <c r="BA256" s="4">
        <f t="shared" si="203"/>
        <v>3.3333333333333333E-2</v>
      </c>
      <c r="BB256" s="4">
        <f t="shared" si="204"/>
        <v>3.3333333333333333E-2</v>
      </c>
      <c r="BC256" s="4">
        <f t="shared" si="205"/>
        <v>3.3333333333333333E-2</v>
      </c>
      <c r="BD256" s="4">
        <f t="shared" si="206"/>
        <v>3.3333333333333333E-2</v>
      </c>
      <c r="BE256" s="4">
        <f t="shared" si="207"/>
        <v>3.3333333333333333E-2</v>
      </c>
      <c r="BF256" s="4">
        <f t="shared" si="208"/>
        <v>3.3333333333333333E-2</v>
      </c>
      <c r="BG256" s="4">
        <f t="shared" si="209"/>
        <v>3.3333333333333333E-2</v>
      </c>
      <c r="BH256" s="4">
        <f t="shared" si="210"/>
        <v>3.3333333333333333E-2</v>
      </c>
      <c r="BI256" s="4">
        <f t="shared" si="211"/>
        <v>3.3333333333333333E-2</v>
      </c>
      <c r="BJ256" s="4">
        <f t="shared" si="212"/>
        <v>3.3333333333333333E-2</v>
      </c>
      <c r="BK256" s="4">
        <f t="shared" si="213"/>
        <v>3.3333333333333333E-2</v>
      </c>
      <c r="BM256" s="24">
        <f t="shared" si="183"/>
        <v>3.3333333333333333E-2</v>
      </c>
    </row>
    <row r="257" spans="2:65">
      <c r="B257" s="2" t="str">
        <f t="shared" ref="B257" si="234">$B24</f>
        <v>ResidPlots-2</v>
      </c>
      <c r="C257" s="16">
        <f>1/Y235</f>
        <v>1</v>
      </c>
      <c r="D257" s="18">
        <f>1/Y236</f>
        <v>1</v>
      </c>
      <c r="E257" s="18">
        <f>1/Y237</f>
        <v>1</v>
      </c>
      <c r="F257" s="18">
        <f>1/Y238</f>
        <v>1</v>
      </c>
      <c r="G257" s="18">
        <f>1/Y239</f>
        <v>1</v>
      </c>
      <c r="H257" s="18">
        <f>1/Y240</f>
        <v>1</v>
      </c>
      <c r="I257" s="18">
        <f>1/Y241</f>
        <v>1</v>
      </c>
      <c r="J257" s="18">
        <f>1/Y242</f>
        <v>1</v>
      </c>
      <c r="K257" s="18">
        <f>1/Y243</f>
        <v>1</v>
      </c>
      <c r="L257" s="18">
        <f>1/Y244</f>
        <v>1</v>
      </c>
      <c r="M257" s="18">
        <f>1/Y245</f>
        <v>1</v>
      </c>
      <c r="N257" s="18">
        <f>1/Y246</f>
        <v>1</v>
      </c>
      <c r="O257" s="18">
        <f>1/Y247</f>
        <v>1</v>
      </c>
      <c r="P257" s="18">
        <f>1/Y248</f>
        <v>1</v>
      </c>
      <c r="Q257" s="18">
        <f>1/Y249</f>
        <v>1</v>
      </c>
      <c r="R257" s="18">
        <f>1/Y250</f>
        <v>1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H257" s="4">
        <f t="shared" si="184"/>
        <v>3.3333333333333333E-2</v>
      </c>
      <c r="AI257" s="4">
        <f t="shared" si="185"/>
        <v>3.3333333333333333E-2</v>
      </c>
      <c r="AJ257" s="4">
        <f t="shared" si="186"/>
        <v>3.3333333333333333E-2</v>
      </c>
      <c r="AK257" s="4">
        <f t="shared" si="187"/>
        <v>3.3333333333333333E-2</v>
      </c>
      <c r="AL257" s="4">
        <f t="shared" si="188"/>
        <v>3.3333333333333333E-2</v>
      </c>
      <c r="AM257" s="4">
        <f t="shared" si="189"/>
        <v>3.3333333333333333E-2</v>
      </c>
      <c r="AN257" s="4">
        <f t="shared" si="190"/>
        <v>3.3333333333333333E-2</v>
      </c>
      <c r="AO257" s="4">
        <f t="shared" si="191"/>
        <v>3.3333333333333333E-2</v>
      </c>
      <c r="AP257" s="4">
        <f t="shared" si="192"/>
        <v>3.3333333333333333E-2</v>
      </c>
      <c r="AQ257" s="4">
        <f t="shared" si="193"/>
        <v>3.3333333333333333E-2</v>
      </c>
      <c r="AR257" s="4">
        <f t="shared" si="194"/>
        <v>3.3333333333333333E-2</v>
      </c>
      <c r="AS257" s="4">
        <f t="shared" si="195"/>
        <v>3.3333333333333333E-2</v>
      </c>
      <c r="AT257" s="4">
        <f t="shared" si="196"/>
        <v>3.3333333333333333E-2</v>
      </c>
      <c r="AU257" s="4">
        <f t="shared" si="197"/>
        <v>3.3333333333333333E-2</v>
      </c>
      <c r="AV257" s="4">
        <f t="shared" si="198"/>
        <v>3.3333333333333333E-2</v>
      </c>
      <c r="AW257" s="4">
        <f t="shared" si="199"/>
        <v>3.3333333333333333E-2</v>
      </c>
      <c r="AX257" s="4">
        <f t="shared" si="200"/>
        <v>3.3333333333333333E-2</v>
      </c>
      <c r="AY257" s="4">
        <f t="shared" si="201"/>
        <v>3.3333333333333333E-2</v>
      </c>
      <c r="AZ257" s="4">
        <f t="shared" si="202"/>
        <v>3.3333333333333333E-2</v>
      </c>
      <c r="BA257" s="4">
        <f t="shared" si="203"/>
        <v>3.3333333333333333E-2</v>
      </c>
      <c r="BB257" s="4">
        <f t="shared" si="204"/>
        <v>3.3333333333333333E-2</v>
      </c>
      <c r="BC257" s="4">
        <f t="shared" si="205"/>
        <v>3.3333333333333333E-2</v>
      </c>
      <c r="BD257" s="4">
        <f t="shared" si="206"/>
        <v>3.3333333333333333E-2</v>
      </c>
      <c r="BE257" s="4">
        <f t="shared" si="207"/>
        <v>3.3333333333333333E-2</v>
      </c>
      <c r="BF257" s="4">
        <f t="shared" si="208"/>
        <v>3.3333333333333333E-2</v>
      </c>
      <c r="BG257" s="4">
        <f t="shared" si="209"/>
        <v>3.3333333333333333E-2</v>
      </c>
      <c r="BH257" s="4">
        <f t="shared" si="210"/>
        <v>3.3333333333333333E-2</v>
      </c>
      <c r="BI257" s="4">
        <f t="shared" si="211"/>
        <v>3.3333333333333333E-2</v>
      </c>
      <c r="BJ257" s="4">
        <f t="shared" si="212"/>
        <v>3.3333333333333333E-2</v>
      </c>
      <c r="BK257" s="4">
        <f t="shared" si="213"/>
        <v>3.3333333333333333E-2</v>
      </c>
      <c r="BM257" s="24">
        <f t="shared" si="183"/>
        <v>3.3333333333333333E-2</v>
      </c>
    </row>
    <row r="258" spans="2:65">
      <c r="B258" s="2" t="str">
        <f t="shared" ref="B258" si="235">B25</f>
        <v>WinGen3</v>
      </c>
      <c r="C258" s="16">
        <f>1/Z235</f>
        <v>1</v>
      </c>
      <c r="D258" s="18">
        <f>1/Z236</f>
        <v>1</v>
      </c>
      <c r="E258" s="18">
        <f>1/Z237</f>
        <v>1</v>
      </c>
      <c r="F258" s="18">
        <f>1/Z238</f>
        <v>1</v>
      </c>
      <c r="G258" s="18">
        <f>1/Z239</f>
        <v>1</v>
      </c>
      <c r="H258" s="18">
        <f>1/Z240</f>
        <v>1</v>
      </c>
      <c r="I258" s="18">
        <f>1/Z241</f>
        <v>1</v>
      </c>
      <c r="J258" s="18">
        <f>1/Z242</f>
        <v>1</v>
      </c>
      <c r="K258" s="18">
        <f>1/Z243</f>
        <v>1</v>
      </c>
      <c r="L258" s="18">
        <f>1/Z244</f>
        <v>1</v>
      </c>
      <c r="M258" s="18">
        <f>1/Z245</f>
        <v>1</v>
      </c>
      <c r="N258" s="18">
        <f>1/Z246</f>
        <v>1</v>
      </c>
      <c r="O258" s="18">
        <f>1/Z247</f>
        <v>1</v>
      </c>
      <c r="P258" s="18">
        <f>1/Z248</f>
        <v>1</v>
      </c>
      <c r="Q258" s="18">
        <f>1/Z249</f>
        <v>1</v>
      </c>
      <c r="R258" s="18">
        <f>1/Z250</f>
        <v>1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H258" s="4">
        <f t="shared" si="184"/>
        <v>3.3333333333333333E-2</v>
      </c>
      <c r="AI258" s="4">
        <f t="shared" si="185"/>
        <v>3.3333333333333333E-2</v>
      </c>
      <c r="AJ258" s="4">
        <f t="shared" si="186"/>
        <v>3.3333333333333333E-2</v>
      </c>
      <c r="AK258" s="4">
        <f t="shared" si="187"/>
        <v>3.3333333333333333E-2</v>
      </c>
      <c r="AL258" s="4">
        <f t="shared" si="188"/>
        <v>3.3333333333333333E-2</v>
      </c>
      <c r="AM258" s="4">
        <f t="shared" si="189"/>
        <v>3.3333333333333333E-2</v>
      </c>
      <c r="AN258" s="4">
        <f t="shared" si="190"/>
        <v>3.3333333333333333E-2</v>
      </c>
      <c r="AO258" s="4">
        <f t="shared" si="191"/>
        <v>3.3333333333333333E-2</v>
      </c>
      <c r="AP258" s="4">
        <f t="shared" si="192"/>
        <v>3.3333333333333333E-2</v>
      </c>
      <c r="AQ258" s="4">
        <f t="shared" si="193"/>
        <v>3.3333333333333333E-2</v>
      </c>
      <c r="AR258" s="4">
        <f t="shared" si="194"/>
        <v>3.3333333333333333E-2</v>
      </c>
      <c r="AS258" s="4">
        <f t="shared" si="195"/>
        <v>3.3333333333333333E-2</v>
      </c>
      <c r="AT258" s="4">
        <f t="shared" si="196"/>
        <v>3.3333333333333333E-2</v>
      </c>
      <c r="AU258" s="4">
        <f t="shared" si="197"/>
        <v>3.3333333333333333E-2</v>
      </c>
      <c r="AV258" s="4">
        <f t="shared" si="198"/>
        <v>3.3333333333333333E-2</v>
      </c>
      <c r="AW258" s="4">
        <f t="shared" si="199"/>
        <v>3.3333333333333333E-2</v>
      </c>
      <c r="AX258" s="4">
        <f t="shared" si="200"/>
        <v>3.3333333333333333E-2</v>
      </c>
      <c r="AY258" s="4">
        <f t="shared" si="201"/>
        <v>3.3333333333333333E-2</v>
      </c>
      <c r="AZ258" s="4">
        <f t="shared" si="202"/>
        <v>3.3333333333333333E-2</v>
      </c>
      <c r="BA258" s="4">
        <f t="shared" si="203"/>
        <v>3.3333333333333333E-2</v>
      </c>
      <c r="BB258" s="4">
        <f t="shared" si="204"/>
        <v>3.3333333333333333E-2</v>
      </c>
      <c r="BC258" s="4">
        <f t="shared" si="205"/>
        <v>3.3333333333333333E-2</v>
      </c>
      <c r="BD258" s="4">
        <f t="shared" si="206"/>
        <v>3.3333333333333333E-2</v>
      </c>
      <c r="BE258" s="4">
        <f t="shared" si="207"/>
        <v>3.3333333333333333E-2</v>
      </c>
      <c r="BF258" s="4">
        <f t="shared" si="208"/>
        <v>3.3333333333333333E-2</v>
      </c>
      <c r="BG258" s="4">
        <f t="shared" si="209"/>
        <v>3.3333333333333333E-2</v>
      </c>
      <c r="BH258" s="4">
        <f t="shared" si="210"/>
        <v>3.3333333333333333E-2</v>
      </c>
      <c r="BI258" s="4">
        <f t="shared" si="211"/>
        <v>3.3333333333333333E-2</v>
      </c>
      <c r="BJ258" s="4">
        <f t="shared" si="212"/>
        <v>3.3333333333333333E-2</v>
      </c>
      <c r="BK258" s="4">
        <f t="shared" si="213"/>
        <v>3.3333333333333333E-2</v>
      </c>
      <c r="BM258" s="24">
        <f t="shared" si="183"/>
        <v>3.3333333333333333E-2</v>
      </c>
    </row>
    <row r="259" spans="2:65">
      <c r="B259" s="2" t="str">
        <f t="shared" ref="B259" si="236">$B26</f>
        <v>IRTEQ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1</v>
      </c>
      <c r="H259" s="18">
        <f>1/AA240</f>
        <v>1</v>
      </c>
      <c r="I259" s="18">
        <f>1/AA241</f>
        <v>1</v>
      </c>
      <c r="J259" s="18">
        <f>1/AA242</f>
        <v>1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1</v>
      </c>
      <c r="R259" s="18">
        <f>1/AA250</f>
        <v>1</v>
      </c>
      <c r="S259" s="18">
        <f>1/AA251</f>
        <v>1</v>
      </c>
      <c r="T259" s="18">
        <f>1/AA252</f>
        <v>1</v>
      </c>
      <c r="U259" s="18">
        <f>1/AA253</f>
        <v>1</v>
      </c>
      <c r="V259" s="18">
        <f>1/AA254</f>
        <v>1</v>
      </c>
      <c r="W259" s="18">
        <f>1/AA255</f>
        <v>1</v>
      </c>
      <c r="X259" s="18">
        <f>1/AA256</f>
        <v>1</v>
      </c>
      <c r="Y259" s="18">
        <f>1/AA257</f>
        <v>1</v>
      </c>
      <c r="Z259" s="18">
        <f>1/AA258</f>
        <v>1</v>
      </c>
      <c r="AA259" s="25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H259" s="4">
        <f t="shared" si="184"/>
        <v>3.3333333333333333E-2</v>
      </c>
      <c r="AI259" s="4">
        <f t="shared" si="185"/>
        <v>3.3333333333333333E-2</v>
      </c>
      <c r="AJ259" s="4">
        <f t="shared" si="186"/>
        <v>3.3333333333333333E-2</v>
      </c>
      <c r="AK259" s="4">
        <f t="shared" si="187"/>
        <v>3.3333333333333333E-2</v>
      </c>
      <c r="AL259" s="4">
        <f t="shared" si="188"/>
        <v>3.3333333333333333E-2</v>
      </c>
      <c r="AM259" s="4">
        <f t="shared" si="189"/>
        <v>3.3333333333333333E-2</v>
      </c>
      <c r="AN259" s="4">
        <f t="shared" si="190"/>
        <v>3.3333333333333333E-2</v>
      </c>
      <c r="AO259" s="4">
        <f t="shared" si="191"/>
        <v>3.3333333333333333E-2</v>
      </c>
      <c r="AP259" s="4">
        <f t="shared" si="192"/>
        <v>3.3333333333333333E-2</v>
      </c>
      <c r="AQ259" s="4">
        <f t="shared" si="193"/>
        <v>3.3333333333333333E-2</v>
      </c>
      <c r="AR259" s="4">
        <f t="shared" si="194"/>
        <v>3.3333333333333333E-2</v>
      </c>
      <c r="AS259" s="4">
        <f t="shared" si="195"/>
        <v>3.3333333333333333E-2</v>
      </c>
      <c r="AT259" s="4">
        <f t="shared" si="196"/>
        <v>3.3333333333333333E-2</v>
      </c>
      <c r="AU259" s="4">
        <f t="shared" si="197"/>
        <v>3.3333333333333333E-2</v>
      </c>
      <c r="AV259" s="4">
        <f t="shared" si="198"/>
        <v>3.3333333333333333E-2</v>
      </c>
      <c r="AW259" s="4">
        <f t="shared" si="199"/>
        <v>3.3333333333333333E-2</v>
      </c>
      <c r="AX259" s="4">
        <f t="shared" si="200"/>
        <v>3.3333333333333333E-2</v>
      </c>
      <c r="AY259" s="4">
        <f t="shared" si="201"/>
        <v>3.3333333333333333E-2</v>
      </c>
      <c r="AZ259" s="4">
        <f t="shared" si="202"/>
        <v>3.3333333333333333E-2</v>
      </c>
      <c r="BA259" s="4">
        <f t="shared" si="203"/>
        <v>3.3333333333333333E-2</v>
      </c>
      <c r="BB259" s="4">
        <f t="shared" si="204"/>
        <v>3.3333333333333333E-2</v>
      </c>
      <c r="BC259" s="4">
        <f t="shared" si="205"/>
        <v>3.3333333333333333E-2</v>
      </c>
      <c r="BD259" s="4">
        <f t="shared" si="206"/>
        <v>3.3333333333333333E-2</v>
      </c>
      <c r="BE259" s="4">
        <f t="shared" si="207"/>
        <v>3.3333333333333333E-2</v>
      </c>
      <c r="BF259" s="4">
        <f t="shared" si="208"/>
        <v>3.3333333333333333E-2</v>
      </c>
      <c r="BG259" s="4">
        <f t="shared" si="209"/>
        <v>3.3333333333333333E-2</v>
      </c>
      <c r="BH259" s="4">
        <f t="shared" si="210"/>
        <v>3.3333333333333333E-2</v>
      </c>
      <c r="BI259" s="4">
        <f t="shared" si="211"/>
        <v>3.3333333333333333E-2</v>
      </c>
      <c r="BJ259" s="4">
        <f t="shared" si="212"/>
        <v>3.3333333333333333E-2</v>
      </c>
      <c r="BK259" s="4">
        <f t="shared" si="213"/>
        <v>3.3333333333333333E-2</v>
      </c>
      <c r="BM259" s="24">
        <f t="shared" si="183"/>
        <v>3.3333333333333333E-2</v>
      </c>
    </row>
    <row r="260" spans="2:65">
      <c r="B260" s="2" t="str">
        <f t="shared" ref="B260" si="237">B27</f>
        <v>PARAM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1</v>
      </c>
      <c r="H260" s="18">
        <f>1/AB240</f>
        <v>1</v>
      </c>
      <c r="I260" s="18">
        <f>1/AB241</f>
        <v>1</v>
      </c>
      <c r="J260" s="18">
        <f>1/AB242</f>
        <v>1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1</v>
      </c>
      <c r="R260" s="18">
        <f>1/AB250</f>
        <v>1</v>
      </c>
      <c r="S260" s="18">
        <f>1/AB251</f>
        <v>1</v>
      </c>
      <c r="T260" s="18">
        <f>1/AB252</f>
        <v>1</v>
      </c>
      <c r="U260" s="18">
        <f>1/AB253</f>
        <v>1</v>
      </c>
      <c r="V260" s="18">
        <f>1/AB254</f>
        <v>1</v>
      </c>
      <c r="W260" s="18">
        <f>1/AB255</f>
        <v>1</v>
      </c>
      <c r="X260" s="18">
        <f>1/AB256</f>
        <v>1</v>
      </c>
      <c r="Y260" s="18">
        <f>1/AB257</f>
        <v>1</v>
      </c>
      <c r="Z260" s="18">
        <f>1/AB258</f>
        <v>1</v>
      </c>
      <c r="AA260" s="18">
        <f>1/AB259</f>
        <v>1</v>
      </c>
      <c r="AB260" s="25">
        <v>1</v>
      </c>
      <c r="AC260">
        <v>1</v>
      </c>
      <c r="AD260">
        <v>1</v>
      </c>
      <c r="AE260">
        <v>1</v>
      </c>
      <c r="AF260">
        <v>1</v>
      </c>
      <c r="AH260" s="4">
        <f t="shared" si="184"/>
        <v>3.3333333333333333E-2</v>
      </c>
      <c r="AI260" s="4">
        <f t="shared" si="185"/>
        <v>3.3333333333333333E-2</v>
      </c>
      <c r="AJ260" s="4">
        <f t="shared" si="186"/>
        <v>3.3333333333333333E-2</v>
      </c>
      <c r="AK260" s="4">
        <f t="shared" si="187"/>
        <v>3.3333333333333333E-2</v>
      </c>
      <c r="AL260" s="4">
        <f t="shared" si="188"/>
        <v>3.3333333333333333E-2</v>
      </c>
      <c r="AM260" s="4">
        <f t="shared" si="189"/>
        <v>3.3333333333333333E-2</v>
      </c>
      <c r="AN260" s="4">
        <f t="shared" si="190"/>
        <v>3.3333333333333333E-2</v>
      </c>
      <c r="AO260" s="4">
        <f t="shared" si="191"/>
        <v>3.3333333333333333E-2</v>
      </c>
      <c r="AP260" s="4">
        <f t="shared" si="192"/>
        <v>3.3333333333333333E-2</v>
      </c>
      <c r="AQ260" s="4">
        <f t="shared" si="193"/>
        <v>3.3333333333333333E-2</v>
      </c>
      <c r="AR260" s="4">
        <f t="shared" si="194"/>
        <v>3.3333333333333333E-2</v>
      </c>
      <c r="AS260" s="4">
        <f t="shared" si="195"/>
        <v>3.3333333333333333E-2</v>
      </c>
      <c r="AT260" s="4">
        <f t="shared" si="196"/>
        <v>3.3333333333333333E-2</v>
      </c>
      <c r="AU260" s="4">
        <f t="shared" si="197"/>
        <v>3.3333333333333333E-2</v>
      </c>
      <c r="AV260" s="4">
        <f t="shared" si="198"/>
        <v>3.3333333333333333E-2</v>
      </c>
      <c r="AW260" s="4">
        <f t="shared" si="199"/>
        <v>3.3333333333333333E-2</v>
      </c>
      <c r="AX260" s="4">
        <f t="shared" si="200"/>
        <v>3.3333333333333333E-2</v>
      </c>
      <c r="AY260" s="4">
        <f t="shared" si="201"/>
        <v>3.3333333333333333E-2</v>
      </c>
      <c r="AZ260" s="4">
        <f t="shared" si="202"/>
        <v>3.3333333333333333E-2</v>
      </c>
      <c r="BA260" s="4">
        <f t="shared" si="203"/>
        <v>3.3333333333333333E-2</v>
      </c>
      <c r="BB260" s="4">
        <f t="shared" si="204"/>
        <v>3.3333333333333333E-2</v>
      </c>
      <c r="BC260" s="4">
        <f t="shared" si="205"/>
        <v>3.3333333333333333E-2</v>
      </c>
      <c r="BD260" s="4">
        <f t="shared" si="206"/>
        <v>3.3333333333333333E-2</v>
      </c>
      <c r="BE260" s="4">
        <f t="shared" si="207"/>
        <v>3.3333333333333333E-2</v>
      </c>
      <c r="BF260" s="4">
        <f t="shared" si="208"/>
        <v>3.3333333333333333E-2</v>
      </c>
      <c r="BG260" s="4">
        <f t="shared" si="209"/>
        <v>3.3333333333333333E-2</v>
      </c>
      <c r="BH260" s="4">
        <f t="shared" si="210"/>
        <v>3.3333333333333333E-2</v>
      </c>
      <c r="BI260" s="4">
        <f t="shared" si="211"/>
        <v>3.3333333333333333E-2</v>
      </c>
      <c r="BJ260" s="4">
        <f t="shared" si="212"/>
        <v>3.3333333333333333E-2</v>
      </c>
      <c r="BK260" s="4">
        <f t="shared" si="213"/>
        <v>3.3333333333333333E-2</v>
      </c>
      <c r="BM260" s="24">
        <f t="shared" si="183"/>
        <v>3.3333333333333333E-2</v>
      </c>
    </row>
    <row r="261" spans="2:65">
      <c r="B261" s="2" t="str">
        <f t="shared" ref="B261" si="238">$B28</f>
        <v>IATA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1</v>
      </c>
      <c r="H261" s="18">
        <f>1/AC240</f>
        <v>1</v>
      </c>
      <c r="I261" s="18">
        <f>1/AC241</f>
        <v>1</v>
      </c>
      <c r="J261" s="18">
        <f>1/AC242</f>
        <v>1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1</v>
      </c>
      <c r="R261" s="18">
        <f>1/AC250</f>
        <v>1</v>
      </c>
      <c r="S261" s="18">
        <f>1/AC251</f>
        <v>1</v>
      </c>
      <c r="T261" s="18">
        <f>1/AC252</f>
        <v>1</v>
      </c>
      <c r="U261" s="18">
        <f>1/AC253</f>
        <v>1</v>
      </c>
      <c r="V261" s="18">
        <f>1/AC254</f>
        <v>1</v>
      </c>
      <c r="W261" s="18">
        <f>1/AC255</f>
        <v>1</v>
      </c>
      <c r="X261" s="18">
        <f>1/AC256</f>
        <v>1</v>
      </c>
      <c r="Y261" s="18">
        <f>1/AC257</f>
        <v>1</v>
      </c>
      <c r="Z261" s="18">
        <f>1/AC258</f>
        <v>1</v>
      </c>
      <c r="AA261" s="18">
        <f>1/AC259</f>
        <v>1</v>
      </c>
      <c r="AB261" s="18">
        <f>1/AC260</f>
        <v>1</v>
      </c>
      <c r="AC261" s="25">
        <v>1</v>
      </c>
      <c r="AD261">
        <v>1</v>
      </c>
      <c r="AE261">
        <v>1</v>
      </c>
      <c r="AF261">
        <v>1</v>
      </c>
      <c r="AH261" s="4">
        <f t="shared" si="184"/>
        <v>3.3333333333333333E-2</v>
      </c>
      <c r="AI261" s="4">
        <f t="shared" si="185"/>
        <v>3.3333333333333333E-2</v>
      </c>
      <c r="AJ261" s="4">
        <f t="shared" si="186"/>
        <v>3.3333333333333333E-2</v>
      </c>
      <c r="AK261" s="4">
        <f t="shared" si="187"/>
        <v>3.3333333333333333E-2</v>
      </c>
      <c r="AL261" s="4">
        <f t="shared" si="188"/>
        <v>3.3333333333333333E-2</v>
      </c>
      <c r="AM261" s="4">
        <f t="shared" si="189"/>
        <v>3.3333333333333333E-2</v>
      </c>
      <c r="AN261" s="4">
        <f t="shared" si="190"/>
        <v>3.3333333333333333E-2</v>
      </c>
      <c r="AO261" s="4">
        <f t="shared" si="191"/>
        <v>3.3333333333333333E-2</v>
      </c>
      <c r="AP261" s="4">
        <f t="shared" si="192"/>
        <v>3.3333333333333333E-2</v>
      </c>
      <c r="AQ261" s="4">
        <f t="shared" si="193"/>
        <v>3.3333333333333333E-2</v>
      </c>
      <c r="AR261" s="4">
        <f t="shared" si="194"/>
        <v>3.3333333333333333E-2</v>
      </c>
      <c r="AS261" s="4">
        <f t="shared" si="195"/>
        <v>3.3333333333333333E-2</v>
      </c>
      <c r="AT261" s="4">
        <f t="shared" si="196"/>
        <v>3.3333333333333333E-2</v>
      </c>
      <c r="AU261" s="4">
        <f t="shared" si="197"/>
        <v>3.3333333333333333E-2</v>
      </c>
      <c r="AV261" s="4">
        <f t="shared" si="198"/>
        <v>3.3333333333333333E-2</v>
      </c>
      <c r="AW261" s="4">
        <f t="shared" si="199"/>
        <v>3.3333333333333333E-2</v>
      </c>
      <c r="AX261" s="4">
        <f t="shared" si="200"/>
        <v>3.3333333333333333E-2</v>
      </c>
      <c r="AY261" s="4">
        <f t="shared" si="201"/>
        <v>3.3333333333333333E-2</v>
      </c>
      <c r="AZ261" s="4">
        <f t="shared" si="202"/>
        <v>3.3333333333333333E-2</v>
      </c>
      <c r="BA261" s="4">
        <f t="shared" si="203"/>
        <v>3.3333333333333333E-2</v>
      </c>
      <c r="BB261" s="4">
        <f t="shared" si="204"/>
        <v>3.3333333333333333E-2</v>
      </c>
      <c r="BC261" s="4">
        <f t="shared" si="205"/>
        <v>3.3333333333333333E-2</v>
      </c>
      <c r="BD261" s="4">
        <f t="shared" si="206"/>
        <v>3.3333333333333333E-2</v>
      </c>
      <c r="BE261" s="4">
        <f t="shared" si="207"/>
        <v>3.3333333333333333E-2</v>
      </c>
      <c r="BF261" s="4">
        <f t="shared" si="208"/>
        <v>3.3333333333333333E-2</v>
      </c>
      <c r="BG261" s="4">
        <f t="shared" si="209"/>
        <v>3.3333333333333333E-2</v>
      </c>
      <c r="BH261" s="4">
        <f t="shared" si="210"/>
        <v>3.3333333333333333E-2</v>
      </c>
      <c r="BI261" s="4">
        <f t="shared" si="211"/>
        <v>3.3333333333333333E-2</v>
      </c>
      <c r="BJ261" s="4">
        <f t="shared" si="212"/>
        <v>3.3333333333333333E-2</v>
      </c>
      <c r="BK261" s="4">
        <f t="shared" si="213"/>
        <v>3.3333333333333333E-2</v>
      </c>
      <c r="BM261" s="24">
        <f t="shared" si="183"/>
        <v>3.3333333333333333E-2</v>
      </c>
    </row>
    <row r="262" spans="2:65">
      <c r="B262" s="2" t="str">
        <f t="shared" ref="B262" si="239">B29</f>
        <v>MINISTEP</v>
      </c>
      <c r="C262" s="16">
        <f>1/AD235</f>
        <v>1</v>
      </c>
      <c r="D262" s="18">
        <f>1/AD236</f>
        <v>1</v>
      </c>
      <c r="E262" s="18">
        <f>1/AD237</f>
        <v>1</v>
      </c>
      <c r="F262" s="18">
        <f>1/AD238</f>
        <v>1</v>
      </c>
      <c r="G262" s="18">
        <f>1/AD239</f>
        <v>1</v>
      </c>
      <c r="H262" s="18">
        <f>1/AD240</f>
        <v>1</v>
      </c>
      <c r="I262" s="18">
        <f>1/AD241</f>
        <v>1</v>
      </c>
      <c r="J262" s="18">
        <f>1/AD242</f>
        <v>1</v>
      </c>
      <c r="K262" s="18">
        <f>1/AD243</f>
        <v>1</v>
      </c>
      <c r="L262" s="18">
        <f>1/AD244</f>
        <v>1</v>
      </c>
      <c r="M262" s="18">
        <f>1/AD245</f>
        <v>1</v>
      </c>
      <c r="N262" s="18">
        <f>1/AD246</f>
        <v>1</v>
      </c>
      <c r="O262" s="18">
        <f>1/AD247</f>
        <v>1</v>
      </c>
      <c r="P262" s="18">
        <f>1/AD248</f>
        <v>1</v>
      </c>
      <c r="Q262" s="18">
        <f>1/AD249</f>
        <v>1</v>
      </c>
      <c r="R262" s="18">
        <f>1/AD250</f>
        <v>1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1</v>
      </c>
      <c r="AB262" s="18">
        <f>1/AD260</f>
        <v>1</v>
      </c>
      <c r="AC262" s="18">
        <f>1/AD261</f>
        <v>1</v>
      </c>
      <c r="AD262" s="25">
        <v>1</v>
      </c>
      <c r="AE262">
        <v>1</v>
      </c>
      <c r="AF262">
        <v>1</v>
      </c>
      <c r="AH262" s="4">
        <f t="shared" si="184"/>
        <v>3.3333333333333333E-2</v>
      </c>
      <c r="AI262" s="4">
        <f t="shared" si="185"/>
        <v>3.3333333333333333E-2</v>
      </c>
      <c r="AJ262" s="4">
        <f t="shared" si="186"/>
        <v>3.3333333333333333E-2</v>
      </c>
      <c r="AK262" s="4">
        <f t="shared" si="187"/>
        <v>3.3333333333333333E-2</v>
      </c>
      <c r="AL262" s="4">
        <f t="shared" si="188"/>
        <v>3.3333333333333333E-2</v>
      </c>
      <c r="AM262" s="4">
        <f t="shared" si="189"/>
        <v>3.3333333333333333E-2</v>
      </c>
      <c r="AN262" s="4">
        <f t="shared" si="190"/>
        <v>3.3333333333333333E-2</v>
      </c>
      <c r="AO262" s="4">
        <f t="shared" si="191"/>
        <v>3.3333333333333333E-2</v>
      </c>
      <c r="AP262" s="4">
        <f t="shared" si="192"/>
        <v>3.3333333333333333E-2</v>
      </c>
      <c r="AQ262" s="4">
        <f t="shared" si="193"/>
        <v>3.3333333333333333E-2</v>
      </c>
      <c r="AR262" s="4">
        <f t="shared" si="194"/>
        <v>3.3333333333333333E-2</v>
      </c>
      <c r="AS262" s="4">
        <f t="shared" si="195"/>
        <v>3.3333333333333333E-2</v>
      </c>
      <c r="AT262" s="4">
        <f t="shared" si="196"/>
        <v>3.3333333333333333E-2</v>
      </c>
      <c r="AU262" s="4">
        <f t="shared" si="197"/>
        <v>3.3333333333333333E-2</v>
      </c>
      <c r="AV262" s="4">
        <f t="shared" si="198"/>
        <v>3.3333333333333333E-2</v>
      </c>
      <c r="AW262" s="4">
        <f t="shared" si="199"/>
        <v>3.3333333333333333E-2</v>
      </c>
      <c r="AX262" s="4">
        <f t="shared" si="200"/>
        <v>3.3333333333333333E-2</v>
      </c>
      <c r="AY262" s="4">
        <f t="shared" si="201"/>
        <v>3.3333333333333333E-2</v>
      </c>
      <c r="AZ262" s="4">
        <f t="shared" si="202"/>
        <v>3.3333333333333333E-2</v>
      </c>
      <c r="BA262" s="4">
        <f t="shared" si="203"/>
        <v>3.3333333333333333E-2</v>
      </c>
      <c r="BB262" s="4">
        <f t="shared" si="204"/>
        <v>3.3333333333333333E-2</v>
      </c>
      <c r="BC262" s="4">
        <f t="shared" si="205"/>
        <v>3.3333333333333333E-2</v>
      </c>
      <c r="BD262" s="4">
        <f t="shared" si="206"/>
        <v>3.3333333333333333E-2</v>
      </c>
      <c r="BE262" s="4">
        <f t="shared" si="207"/>
        <v>3.3333333333333333E-2</v>
      </c>
      <c r="BF262" s="4">
        <f t="shared" si="208"/>
        <v>3.3333333333333333E-2</v>
      </c>
      <c r="BG262" s="4">
        <f t="shared" si="209"/>
        <v>3.3333333333333333E-2</v>
      </c>
      <c r="BH262" s="4">
        <f t="shared" si="210"/>
        <v>3.3333333333333333E-2</v>
      </c>
      <c r="BI262" s="4">
        <f t="shared" si="211"/>
        <v>3.3333333333333333E-2</v>
      </c>
      <c r="BJ262" s="4">
        <f t="shared" si="212"/>
        <v>3.3333333333333333E-2</v>
      </c>
      <c r="BK262" s="4">
        <f t="shared" si="213"/>
        <v>3.3333333333333333E-2</v>
      </c>
      <c r="BM262" s="24">
        <f t="shared" si="183"/>
        <v>3.3333333333333333E-2</v>
      </c>
    </row>
    <row r="263" spans="2:65">
      <c r="B263" s="2" t="str">
        <f t="shared" ref="B263" si="240">$B30</f>
        <v>MINIFAC</v>
      </c>
      <c r="C263" s="16">
        <f>1/AE235</f>
        <v>1</v>
      </c>
      <c r="D263" s="18">
        <f>1/AE236</f>
        <v>1</v>
      </c>
      <c r="E263" s="18">
        <f>1/AE237</f>
        <v>1</v>
      </c>
      <c r="F263" s="18">
        <f>1/AE238</f>
        <v>1</v>
      </c>
      <c r="G263" s="18">
        <f>1/AE239</f>
        <v>1</v>
      </c>
      <c r="H263" s="18">
        <f>1/AE240</f>
        <v>1</v>
      </c>
      <c r="I263" s="18">
        <f>1/AE241</f>
        <v>1</v>
      </c>
      <c r="J263" s="18">
        <f>1/AE242</f>
        <v>1</v>
      </c>
      <c r="K263" s="18">
        <f>1/AE243</f>
        <v>1</v>
      </c>
      <c r="L263" s="18">
        <f>1/AE244</f>
        <v>1</v>
      </c>
      <c r="M263" s="18">
        <f>1/AE245</f>
        <v>1</v>
      </c>
      <c r="N263" s="18">
        <f>1/AE246</f>
        <v>1</v>
      </c>
      <c r="O263" s="18">
        <f>1/AE247</f>
        <v>1</v>
      </c>
      <c r="P263" s="18">
        <f>1/AE248</f>
        <v>1</v>
      </c>
      <c r="Q263" s="18">
        <f>1/AE249</f>
        <v>1</v>
      </c>
      <c r="R263" s="18">
        <f>1/AE250</f>
        <v>1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1</v>
      </c>
      <c r="AB263" s="18">
        <f>1/AE260</f>
        <v>1</v>
      </c>
      <c r="AC263" s="18">
        <f>1/AE261</f>
        <v>1</v>
      </c>
      <c r="AD263" s="18">
        <f>1/AE262</f>
        <v>1</v>
      </c>
      <c r="AE263" s="25">
        <v>1</v>
      </c>
      <c r="AF263">
        <v>1</v>
      </c>
      <c r="AH263" s="4">
        <f t="shared" si="184"/>
        <v>3.3333333333333333E-2</v>
      </c>
      <c r="AI263" s="4">
        <f t="shared" si="185"/>
        <v>3.3333333333333333E-2</v>
      </c>
      <c r="AJ263" s="4">
        <f t="shared" si="186"/>
        <v>3.3333333333333333E-2</v>
      </c>
      <c r="AK263" s="4">
        <f t="shared" si="187"/>
        <v>3.3333333333333333E-2</v>
      </c>
      <c r="AL263" s="4">
        <f t="shared" si="188"/>
        <v>3.3333333333333333E-2</v>
      </c>
      <c r="AM263" s="4">
        <f t="shared" si="189"/>
        <v>3.3333333333333333E-2</v>
      </c>
      <c r="AN263" s="4">
        <f t="shared" si="190"/>
        <v>3.3333333333333333E-2</v>
      </c>
      <c r="AO263" s="4">
        <f t="shared" si="191"/>
        <v>3.3333333333333333E-2</v>
      </c>
      <c r="AP263" s="4">
        <f t="shared" si="192"/>
        <v>3.3333333333333333E-2</v>
      </c>
      <c r="AQ263" s="4">
        <f t="shared" si="193"/>
        <v>3.3333333333333333E-2</v>
      </c>
      <c r="AR263" s="4">
        <f t="shared" si="194"/>
        <v>3.3333333333333333E-2</v>
      </c>
      <c r="AS263" s="4">
        <f t="shared" si="195"/>
        <v>3.3333333333333333E-2</v>
      </c>
      <c r="AT263" s="4">
        <f t="shared" si="196"/>
        <v>3.3333333333333333E-2</v>
      </c>
      <c r="AU263" s="4">
        <f t="shared" si="197"/>
        <v>3.3333333333333333E-2</v>
      </c>
      <c r="AV263" s="4">
        <f t="shared" si="198"/>
        <v>3.3333333333333333E-2</v>
      </c>
      <c r="AW263" s="4">
        <f t="shared" si="199"/>
        <v>3.3333333333333333E-2</v>
      </c>
      <c r="AX263" s="4">
        <f t="shared" si="200"/>
        <v>3.3333333333333333E-2</v>
      </c>
      <c r="AY263" s="4">
        <f t="shared" si="201"/>
        <v>3.3333333333333333E-2</v>
      </c>
      <c r="AZ263" s="4">
        <f t="shared" si="202"/>
        <v>3.3333333333333333E-2</v>
      </c>
      <c r="BA263" s="4">
        <f t="shared" si="203"/>
        <v>3.3333333333333333E-2</v>
      </c>
      <c r="BB263" s="4">
        <f t="shared" si="204"/>
        <v>3.3333333333333333E-2</v>
      </c>
      <c r="BC263" s="4">
        <f t="shared" si="205"/>
        <v>3.3333333333333333E-2</v>
      </c>
      <c r="BD263" s="4">
        <f t="shared" si="206"/>
        <v>3.3333333333333333E-2</v>
      </c>
      <c r="BE263" s="4">
        <f t="shared" si="207"/>
        <v>3.3333333333333333E-2</v>
      </c>
      <c r="BF263" s="4">
        <f t="shared" si="208"/>
        <v>3.3333333333333333E-2</v>
      </c>
      <c r="BG263" s="4">
        <f t="shared" si="209"/>
        <v>3.3333333333333333E-2</v>
      </c>
      <c r="BH263" s="4">
        <f t="shared" si="210"/>
        <v>3.3333333333333333E-2</v>
      </c>
      <c r="BI263" s="4">
        <f t="shared" si="211"/>
        <v>3.3333333333333333E-2</v>
      </c>
      <c r="BJ263" s="4">
        <f t="shared" si="212"/>
        <v>3.3333333333333333E-2</v>
      </c>
      <c r="BK263" s="4">
        <f t="shared" si="213"/>
        <v>3.3333333333333333E-2</v>
      </c>
      <c r="BM263" s="24">
        <f t="shared" si="183"/>
        <v>3.3333333333333333E-2</v>
      </c>
    </row>
    <row r="264" spans="2:65">
      <c r="B264" s="2" t="str">
        <f t="shared" ref="B264" si="241">B31</f>
        <v>flexMIRT</v>
      </c>
      <c r="C264" s="16">
        <f>1/AF235</f>
        <v>1</v>
      </c>
      <c r="D264" s="18">
        <f>1/AF236</f>
        <v>1</v>
      </c>
      <c r="E264" s="18">
        <f>1/AF237</f>
        <v>1</v>
      </c>
      <c r="F264" s="18">
        <f>1/AF238</f>
        <v>1</v>
      </c>
      <c r="G264" s="18">
        <f>1/AF239</f>
        <v>1</v>
      </c>
      <c r="H264" s="18">
        <f>1/AF240</f>
        <v>1</v>
      </c>
      <c r="I264" s="18">
        <f>1/AF241</f>
        <v>1</v>
      </c>
      <c r="J264" s="18">
        <f>1/AF242</f>
        <v>1</v>
      </c>
      <c r="K264" s="18">
        <f>1/AF243</f>
        <v>1</v>
      </c>
      <c r="L264" s="18">
        <f>1/AF244</f>
        <v>1</v>
      </c>
      <c r="M264" s="18">
        <f>1/AF245</f>
        <v>1</v>
      </c>
      <c r="N264" s="18">
        <f>1/AF246</f>
        <v>1</v>
      </c>
      <c r="O264" s="18">
        <f>1/AF247</f>
        <v>1</v>
      </c>
      <c r="P264" s="18">
        <f>1/AF248</f>
        <v>1</v>
      </c>
      <c r="Q264" s="18">
        <f>1/AF249</f>
        <v>1</v>
      </c>
      <c r="R264" s="18">
        <f>1/AF250</f>
        <v>1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1</v>
      </c>
      <c r="AB264" s="18">
        <f>1/AF260</f>
        <v>1</v>
      </c>
      <c r="AC264" s="18">
        <f>1/AF261</f>
        <v>1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84"/>
        <v>3.3333333333333333E-2</v>
      </c>
      <c r="AI264" s="4">
        <f t="shared" si="185"/>
        <v>3.3333333333333333E-2</v>
      </c>
      <c r="AJ264" s="4">
        <f t="shared" si="186"/>
        <v>3.3333333333333333E-2</v>
      </c>
      <c r="AK264" s="4">
        <f t="shared" si="187"/>
        <v>3.3333333333333333E-2</v>
      </c>
      <c r="AL264" s="4">
        <f t="shared" si="188"/>
        <v>3.3333333333333333E-2</v>
      </c>
      <c r="AM264" s="4">
        <f t="shared" si="189"/>
        <v>3.3333333333333333E-2</v>
      </c>
      <c r="AN264" s="4">
        <f t="shared" si="190"/>
        <v>3.3333333333333333E-2</v>
      </c>
      <c r="AO264" s="4">
        <f t="shared" si="191"/>
        <v>3.3333333333333333E-2</v>
      </c>
      <c r="AP264" s="4">
        <f t="shared" si="192"/>
        <v>3.3333333333333333E-2</v>
      </c>
      <c r="AQ264" s="4">
        <f t="shared" si="193"/>
        <v>3.3333333333333333E-2</v>
      </c>
      <c r="AR264" s="4">
        <f t="shared" si="194"/>
        <v>3.3333333333333333E-2</v>
      </c>
      <c r="AS264" s="4">
        <f t="shared" si="195"/>
        <v>3.3333333333333333E-2</v>
      </c>
      <c r="AT264" s="4">
        <f t="shared" si="196"/>
        <v>3.3333333333333333E-2</v>
      </c>
      <c r="AU264" s="4">
        <f t="shared" si="197"/>
        <v>3.3333333333333333E-2</v>
      </c>
      <c r="AV264" s="4">
        <f t="shared" si="198"/>
        <v>3.3333333333333333E-2</v>
      </c>
      <c r="AW264" s="4">
        <f t="shared" si="199"/>
        <v>3.3333333333333333E-2</v>
      </c>
      <c r="AX264" s="4">
        <f t="shared" si="200"/>
        <v>3.3333333333333333E-2</v>
      </c>
      <c r="AY264" s="4">
        <f t="shared" si="201"/>
        <v>3.3333333333333333E-2</v>
      </c>
      <c r="AZ264" s="4">
        <f t="shared" si="202"/>
        <v>3.3333333333333333E-2</v>
      </c>
      <c r="BA264" s="4">
        <f t="shared" si="203"/>
        <v>3.3333333333333333E-2</v>
      </c>
      <c r="BB264" s="4">
        <f t="shared" si="204"/>
        <v>3.3333333333333333E-2</v>
      </c>
      <c r="BC264" s="4">
        <f t="shared" si="205"/>
        <v>3.3333333333333333E-2</v>
      </c>
      <c r="BD264" s="4">
        <f t="shared" si="206"/>
        <v>3.3333333333333333E-2</v>
      </c>
      <c r="BE264" s="4">
        <f t="shared" si="207"/>
        <v>3.3333333333333333E-2</v>
      </c>
      <c r="BF264" s="4">
        <f t="shared" si="208"/>
        <v>3.3333333333333333E-2</v>
      </c>
      <c r="BG264" s="4">
        <f t="shared" si="209"/>
        <v>3.3333333333333333E-2</v>
      </c>
      <c r="BH264" s="4">
        <f t="shared" si="210"/>
        <v>3.3333333333333333E-2</v>
      </c>
      <c r="BI264" s="4">
        <f t="shared" si="211"/>
        <v>3.3333333333333333E-2</v>
      </c>
      <c r="BJ264" s="4">
        <f t="shared" si="212"/>
        <v>3.3333333333333333E-2</v>
      </c>
      <c r="BK264" s="4">
        <f t="shared" si="213"/>
        <v>3.3333333333333333E-2</v>
      </c>
      <c r="BM264" s="24">
        <f t="shared" si="183"/>
        <v>3.3333333333333333E-2</v>
      </c>
    </row>
    <row r="265" spans="2:65">
      <c r="C265" s="7">
        <f>SUM(C235:C264)</f>
        <v>30</v>
      </c>
      <c r="D265" s="7">
        <f t="shared" ref="D265:AF265" si="242">SUM(D235:D264)</f>
        <v>30</v>
      </c>
      <c r="E265" s="7">
        <f t="shared" si="242"/>
        <v>30</v>
      </c>
      <c r="F265" s="7">
        <f t="shared" si="242"/>
        <v>30</v>
      </c>
      <c r="G265" s="7">
        <f t="shared" si="242"/>
        <v>30</v>
      </c>
      <c r="H265" s="7">
        <f t="shared" si="242"/>
        <v>30</v>
      </c>
      <c r="I265" s="7">
        <f t="shared" si="242"/>
        <v>30</v>
      </c>
      <c r="J265" s="7">
        <f t="shared" si="242"/>
        <v>30</v>
      </c>
      <c r="K265" s="7">
        <f t="shared" si="242"/>
        <v>30</v>
      </c>
      <c r="L265" s="7">
        <f t="shared" si="242"/>
        <v>30</v>
      </c>
      <c r="M265" s="7">
        <f t="shared" si="242"/>
        <v>30</v>
      </c>
      <c r="N265" s="7">
        <f t="shared" si="242"/>
        <v>30</v>
      </c>
      <c r="O265" s="7">
        <f t="shared" si="242"/>
        <v>30</v>
      </c>
      <c r="P265" s="7">
        <f t="shared" si="242"/>
        <v>30</v>
      </c>
      <c r="Q265" s="7">
        <f t="shared" si="242"/>
        <v>30</v>
      </c>
      <c r="R265" s="7">
        <f t="shared" si="242"/>
        <v>30</v>
      </c>
      <c r="S265" s="7">
        <f t="shared" si="242"/>
        <v>30</v>
      </c>
      <c r="T265" s="7">
        <f t="shared" si="242"/>
        <v>30</v>
      </c>
      <c r="U265" s="7">
        <f t="shared" si="242"/>
        <v>30</v>
      </c>
      <c r="V265" s="7">
        <f t="shared" si="242"/>
        <v>30</v>
      </c>
      <c r="W265" s="7">
        <f t="shared" si="242"/>
        <v>30</v>
      </c>
      <c r="X265" s="7">
        <f t="shared" si="242"/>
        <v>30</v>
      </c>
      <c r="Y265" s="7">
        <f t="shared" si="242"/>
        <v>30</v>
      </c>
      <c r="Z265" s="7">
        <f t="shared" si="242"/>
        <v>30</v>
      </c>
      <c r="AA265" s="7">
        <f t="shared" si="242"/>
        <v>30</v>
      </c>
      <c r="AB265" s="7">
        <f t="shared" si="242"/>
        <v>30</v>
      </c>
      <c r="AC265" s="7">
        <f t="shared" si="242"/>
        <v>30</v>
      </c>
      <c r="AD265" s="7">
        <f t="shared" si="242"/>
        <v>30</v>
      </c>
      <c r="AE265" s="7">
        <f t="shared" si="242"/>
        <v>30</v>
      </c>
      <c r="AF265" s="7">
        <f t="shared" si="242"/>
        <v>30</v>
      </c>
      <c r="AH265" s="12">
        <f t="shared" ref="AH265:BK265" si="243">SUM(AH235:AH264)</f>
        <v>0.99999999999999989</v>
      </c>
      <c r="AI265" s="12">
        <f t="shared" si="243"/>
        <v>0.99999999999999989</v>
      </c>
      <c r="AJ265" s="12">
        <f t="shared" si="243"/>
        <v>0.99999999999999989</v>
      </c>
      <c r="AK265" s="12">
        <f t="shared" si="243"/>
        <v>0.99999999999999989</v>
      </c>
      <c r="AL265" s="12">
        <f t="shared" si="243"/>
        <v>0.99999999999999989</v>
      </c>
      <c r="AM265" s="12">
        <f t="shared" si="243"/>
        <v>0.99999999999999989</v>
      </c>
      <c r="AN265" s="12">
        <f t="shared" si="243"/>
        <v>0.99999999999999989</v>
      </c>
      <c r="AO265" s="12">
        <f t="shared" si="243"/>
        <v>0.99999999999999989</v>
      </c>
      <c r="AP265" s="12">
        <f t="shared" si="243"/>
        <v>0.99999999999999989</v>
      </c>
      <c r="AQ265" s="12">
        <f t="shared" si="243"/>
        <v>0.99999999999999989</v>
      </c>
      <c r="AR265" s="12">
        <f t="shared" si="243"/>
        <v>0.99999999999999989</v>
      </c>
      <c r="AS265" s="12">
        <f t="shared" si="243"/>
        <v>0.99999999999999989</v>
      </c>
      <c r="AT265" s="12">
        <f t="shared" si="243"/>
        <v>0.99999999999999989</v>
      </c>
      <c r="AU265" s="12">
        <f t="shared" si="243"/>
        <v>0.99999999999999989</v>
      </c>
      <c r="AV265" s="12">
        <f t="shared" si="243"/>
        <v>0.99999999999999989</v>
      </c>
      <c r="AW265" s="12">
        <f t="shared" si="243"/>
        <v>0.99999999999999989</v>
      </c>
      <c r="AX265" s="12">
        <f t="shared" si="243"/>
        <v>0.99999999999999989</v>
      </c>
      <c r="AY265" s="12">
        <f t="shared" si="243"/>
        <v>0.99999999999999989</v>
      </c>
      <c r="AZ265" s="12">
        <f t="shared" si="243"/>
        <v>0.99999999999999989</v>
      </c>
      <c r="BA265" s="12">
        <f t="shared" si="243"/>
        <v>0.99999999999999989</v>
      </c>
      <c r="BB265" s="12">
        <f t="shared" si="243"/>
        <v>0.99999999999999989</v>
      </c>
      <c r="BC265" s="12">
        <f t="shared" si="243"/>
        <v>0.99999999999999989</v>
      </c>
      <c r="BD265" s="12">
        <f t="shared" si="243"/>
        <v>0.99999999999999989</v>
      </c>
      <c r="BE265" s="12">
        <f t="shared" si="243"/>
        <v>0.99999999999999989</v>
      </c>
      <c r="BF265" s="12">
        <f t="shared" si="243"/>
        <v>0.99999999999999989</v>
      </c>
      <c r="BG265" s="12">
        <f t="shared" si="243"/>
        <v>0.99999999999999989</v>
      </c>
      <c r="BH265" s="12">
        <f t="shared" si="243"/>
        <v>0.99999999999999989</v>
      </c>
      <c r="BI265" s="12">
        <f t="shared" si="243"/>
        <v>0.99999999999999989</v>
      </c>
      <c r="BJ265" s="12">
        <f t="shared" si="243"/>
        <v>0.99999999999999989</v>
      </c>
      <c r="BK265" s="12">
        <f t="shared" si="243"/>
        <v>0.99999999999999989</v>
      </c>
      <c r="BM265" s="5">
        <f>SUM(BM235:BM264)</f>
        <v>0.99999999999999989</v>
      </c>
    </row>
    <row r="268" spans="2:65" ht="99.75" customHeight="1">
      <c r="B268" s="6" t="str">
        <f>B39</f>
        <v>Usability</v>
      </c>
      <c r="C268" s="38" t="str">
        <f>$B$2</f>
        <v>eRm</v>
      </c>
      <c r="D268" s="38" t="str">
        <f>$B$3</f>
        <v>Psych</v>
      </c>
      <c r="E268" s="38" t="str">
        <f>$B$4</f>
        <v>mixRasch</v>
      </c>
      <c r="F268" s="38" t="str">
        <f>$B$5</f>
        <v>irr</v>
      </c>
      <c r="G268" s="38" t="str">
        <f>$B$6</f>
        <v>nFactors</v>
      </c>
      <c r="H268" s="38" t="str">
        <f>$B$7</f>
        <v>coda</v>
      </c>
      <c r="I268" s="38" t="str">
        <f>$B$8</f>
        <v>VGAM</v>
      </c>
      <c r="J268" s="38" t="str">
        <f>$B$9</f>
        <v>TAM</v>
      </c>
      <c r="K268" s="38" t="str">
        <f>$B$10</f>
        <v>psychometric</v>
      </c>
      <c r="L268" s="38" t="str">
        <f>$B$11</f>
        <v>ltm</v>
      </c>
      <c r="M268" s="38" t="str">
        <f>$B$12</f>
        <v>anacor</v>
      </c>
      <c r="N268" s="38" t="str">
        <f>$B$13</f>
        <v>FAiR</v>
      </c>
      <c r="O268" s="38" t="str">
        <f>$B$14</f>
        <v>lavaan</v>
      </c>
      <c r="P268" s="38" t="str">
        <f>$B$15</f>
        <v>lme4</v>
      </c>
      <c r="Q268" s="38" t="str">
        <f>$B$16</f>
        <v>mokken</v>
      </c>
      <c r="R268" s="38" t="str">
        <f>$B$17</f>
        <v>Estimation Toolkit for Item Response Models</v>
      </c>
      <c r="S268" s="38" t="str">
        <f>$B$18</f>
        <v>SCPPNT</v>
      </c>
      <c r="T268" s="38" t="str">
        <f>$B$19</f>
        <v>jMetrik</v>
      </c>
      <c r="U268" s="38" t="str">
        <f>$B$20</f>
        <v>ConstructMap</v>
      </c>
      <c r="V268" s="38" t="str">
        <f>$B$21</f>
        <v>TAP: Test Analysis Program</v>
      </c>
      <c r="W268" s="38" t="str">
        <f>$B$22</f>
        <v>DIF-Pack</v>
      </c>
      <c r="X268" s="38" t="str">
        <f>$B$23</f>
        <v>DIM-Pack</v>
      </c>
      <c r="Y268" s="38" t="str">
        <f>$B$24</f>
        <v>ResidPlots-2</v>
      </c>
      <c r="Z268" s="38" t="str">
        <f>$B$25</f>
        <v>WinGen3</v>
      </c>
      <c r="AA268" s="38" t="str">
        <f>$B$26</f>
        <v>IRTEQ</v>
      </c>
      <c r="AB268" s="38" t="str">
        <f>$B$27</f>
        <v>PARAM</v>
      </c>
      <c r="AC268" s="38" t="str">
        <f>$B$28</f>
        <v>IATA</v>
      </c>
      <c r="AD268" s="38" t="str">
        <f>$B$29</f>
        <v>MINISTEP</v>
      </c>
      <c r="AE268" s="38" t="str">
        <f>$B$30</f>
        <v>MINIFAC</v>
      </c>
      <c r="AF268" s="38" t="str">
        <f>$B$31</f>
        <v>flexMIRT</v>
      </c>
      <c r="AH268" s="38" t="str">
        <f>$B$2</f>
        <v>eRm</v>
      </c>
      <c r="AI268" s="38" t="str">
        <f>$B$3</f>
        <v>Psych</v>
      </c>
      <c r="AJ268" s="38" t="str">
        <f>$B$4</f>
        <v>mixRasch</v>
      </c>
      <c r="AK268" s="38" t="str">
        <f>$B$5</f>
        <v>irr</v>
      </c>
      <c r="AL268" s="38" t="str">
        <f>$B$6</f>
        <v>nFactors</v>
      </c>
      <c r="AM268" s="38" t="str">
        <f>$B$7</f>
        <v>coda</v>
      </c>
      <c r="AN268" s="38" t="str">
        <f>$B$8</f>
        <v>VGAM</v>
      </c>
      <c r="AO268" s="38" t="str">
        <f>$B$9</f>
        <v>TAM</v>
      </c>
      <c r="AP268" s="38" t="str">
        <f>$B$10</f>
        <v>psychometric</v>
      </c>
      <c r="AQ268" s="38" t="str">
        <f>$B$11</f>
        <v>ltm</v>
      </c>
      <c r="AR268" s="38" t="str">
        <f>$B$12</f>
        <v>anacor</v>
      </c>
      <c r="AS268" s="38" t="str">
        <f>$B$13</f>
        <v>FAiR</v>
      </c>
      <c r="AT268" s="38" t="str">
        <f>$B$14</f>
        <v>lavaan</v>
      </c>
      <c r="AU268" s="38" t="str">
        <f>$B$15</f>
        <v>lme4</v>
      </c>
      <c r="AV268" s="38" t="str">
        <f>$B$16</f>
        <v>mokken</v>
      </c>
      <c r="AW268" s="38" t="str">
        <f>$B$17</f>
        <v>Estimation Toolkit for Item Response Models</v>
      </c>
      <c r="AX268" s="38" t="str">
        <f>$B$18</f>
        <v>SCPPNT</v>
      </c>
      <c r="AY268" s="38" t="str">
        <f>$B$19</f>
        <v>jMetrik</v>
      </c>
      <c r="AZ268" s="38" t="str">
        <f>$B$20</f>
        <v>ConstructMap</v>
      </c>
      <c r="BA268" s="38" t="str">
        <f>$B$21</f>
        <v>TAP: Test Analysis Program</v>
      </c>
      <c r="BB268" s="38" t="str">
        <f>$B$22</f>
        <v>DIF-Pack</v>
      </c>
      <c r="BC268" s="38" t="str">
        <f>$B$23</f>
        <v>DIM-Pack</v>
      </c>
      <c r="BD268" s="38" t="str">
        <f>$B$24</f>
        <v>ResidPlots-2</v>
      </c>
      <c r="BE268" s="38" t="str">
        <f>$B$25</f>
        <v>WinGen3</v>
      </c>
      <c r="BF268" s="38" t="str">
        <f>$B$26</f>
        <v>IRTEQ</v>
      </c>
      <c r="BG268" s="38" t="str">
        <f>$B$27</f>
        <v>PARAM</v>
      </c>
      <c r="BH268" s="38" t="str">
        <f>$B$28</f>
        <v>IATA</v>
      </c>
      <c r="BI268" s="38" t="str">
        <f>$B$29</f>
        <v>MINISTEP</v>
      </c>
      <c r="BJ268" s="38" t="str">
        <f>$B$30</f>
        <v>MINIFAC</v>
      </c>
      <c r="BK268" s="38" t="str">
        <f>$B$31</f>
        <v>flexMIRT</v>
      </c>
    </row>
    <row r="269" spans="2:65">
      <c r="B269" s="2" t="str">
        <f>B2</f>
        <v>eRm</v>
      </c>
      <c r="C269" s="3">
        <v>1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0.5</v>
      </c>
      <c r="P269">
        <v>2</v>
      </c>
      <c r="Q269">
        <v>0.33333333333333331</v>
      </c>
      <c r="R269">
        <v>5</v>
      </c>
      <c r="S269">
        <v>5</v>
      </c>
      <c r="T269">
        <v>0.33333333333333331</v>
      </c>
      <c r="U269">
        <v>0.33333333333333331</v>
      </c>
      <c r="V269">
        <v>0.33333333333333331</v>
      </c>
      <c r="W269">
        <v>0.5</v>
      </c>
      <c r="X269">
        <v>5</v>
      </c>
      <c r="Y269">
        <v>2</v>
      </c>
      <c r="Z269">
        <v>0.33333333333333331</v>
      </c>
      <c r="AA269">
        <v>0.33333333333333331</v>
      </c>
      <c r="AB269">
        <v>5</v>
      </c>
      <c r="AC269">
        <v>0.33333333333333331</v>
      </c>
      <c r="AD269">
        <v>0.5</v>
      </c>
      <c r="AE269">
        <v>0.5</v>
      </c>
      <c r="AF269">
        <v>0.33333333333333331</v>
      </c>
      <c r="AH269" s="4">
        <f>C269/C$299</f>
        <v>2.3364485981308414E-2</v>
      </c>
      <c r="AI269" s="4">
        <f t="shared" ref="AI269:BK277" si="244">D269/D$299</f>
        <v>2.3364485981308414E-2</v>
      </c>
      <c r="AJ269" s="4">
        <f t="shared" si="244"/>
        <v>3.0769230769230771E-2</v>
      </c>
      <c r="AK269" s="4">
        <f t="shared" si="244"/>
        <v>3.0769230769230771E-2</v>
      </c>
      <c r="AL269" s="4">
        <f t="shared" si="244"/>
        <v>3.0769230769230771E-2</v>
      </c>
      <c r="AM269" s="4">
        <f t="shared" si="244"/>
        <v>3.0769230769230771E-2</v>
      </c>
      <c r="AN269" s="4">
        <f t="shared" si="244"/>
        <v>3.0769230769230771E-2</v>
      </c>
      <c r="AO269" s="4">
        <f t="shared" si="244"/>
        <v>2.3364485981308414E-2</v>
      </c>
      <c r="AP269" s="4">
        <f t="shared" si="244"/>
        <v>3.0769230769230771E-2</v>
      </c>
      <c r="AQ269" s="4">
        <f t="shared" si="244"/>
        <v>2.3364485981308414E-2</v>
      </c>
      <c r="AR269" s="4">
        <f t="shared" si="244"/>
        <v>2.3364485981308414E-2</v>
      </c>
      <c r="AS269" s="4">
        <f t="shared" si="244"/>
        <v>2.3364485981308414E-2</v>
      </c>
      <c r="AT269" s="4">
        <f t="shared" si="244"/>
        <v>1.8987341772151899E-2</v>
      </c>
      <c r="AU269" s="4">
        <f t="shared" si="244"/>
        <v>3.0769230769230771E-2</v>
      </c>
      <c r="AV269" s="4">
        <f t="shared" si="244"/>
        <v>2.2875816993464051E-2</v>
      </c>
      <c r="AW269" s="4">
        <f t="shared" si="244"/>
        <v>3.4246575342465752E-2</v>
      </c>
      <c r="AX269" s="4">
        <f t="shared" si="244"/>
        <v>3.4246575342465752E-2</v>
      </c>
      <c r="AY269" s="4">
        <f t="shared" si="244"/>
        <v>2.2875816993464051E-2</v>
      </c>
      <c r="AZ269" s="4">
        <f t="shared" si="244"/>
        <v>2.2875816993464051E-2</v>
      </c>
      <c r="BA269" s="4">
        <f t="shared" si="244"/>
        <v>2.2875816993464051E-2</v>
      </c>
      <c r="BB269" s="4">
        <f t="shared" si="244"/>
        <v>1.8987341772151899E-2</v>
      </c>
      <c r="BC269" s="4">
        <f t="shared" si="244"/>
        <v>3.4246575342465752E-2</v>
      </c>
      <c r="BD269" s="4">
        <f t="shared" si="244"/>
        <v>3.0769230769230771E-2</v>
      </c>
      <c r="BE269" s="4">
        <f t="shared" si="244"/>
        <v>2.2875816993464051E-2</v>
      </c>
      <c r="BF269" s="4">
        <f t="shared" si="244"/>
        <v>2.2875816993464051E-2</v>
      </c>
      <c r="BG269" s="4">
        <f t="shared" si="244"/>
        <v>3.4246575342465752E-2</v>
      </c>
      <c r="BH269" s="4">
        <f t="shared" si="244"/>
        <v>2.2875816993464051E-2</v>
      </c>
      <c r="BI269" s="4">
        <f t="shared" si="244"/>
        <v>1.8987341772151899E-2</v>
      </c>
      <c r="BJ269" s="4">
        <f t="shared" si="244"/>
        <v>1.8987341772151899E-2</v>
      </c>
      <c r="BK269" s="4">
        <f t="shared" si="244"/>
        <v>2.2875816993464051E-2</v>
      </c>
      <c r="BM269" s="24">
        <f t="shared" ref="BM269:BM298" si="245">AVERAGE(AH269:BK269)</f>
        <v>2.6076098881595993E-2</v>
      </c>
    </row>
    <row r="270" spans="2:65">
      <c r="B270" s="2" t="str">
        <f>B3</f>
        <v>Psych</v>
      </c>
      <c r="C270" s="14">
        <f>1/D269</f>
        <v>1</v>
      </c>
      <c r="D270" s="3">
        <v>1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0.33333333333333331</v>
      </c>
      <c r="R270">
        <v>5</v>
      </c>
      <c r="S270">
        <v>5</v>
      </c>
      <c r="T270">
        <v>0.33333333333333331</v>
      </c>
      <c r="U270">
        <v>0.33333333333333331</v>
      </c>
      <c r="V270">
        <v>0.33333333333333331</v>
      </c>
      <c r="W270">
        <v>0.5</v>
      </c>
      <c r="X270">
        <v>5</v>
      </c>
      <c r="Y270">
        <v>2</v>
      </c>
      <c r="Z270">
        <v>0.33333333333333331</v>
      </c>
      <c r="AA270">
        <v>0.33333333333333331</v>
      </c>
      <c r="AB270">
        <v>5</v>
      </c>
      <c r="AC270">
        <v>0.33333333333333331</v>
      </c>
      <c r="AD270">
        <v>0.5</v>
      </c>
      <c r="AE270">
        <v>0.5</v>
      </c>
      <c r="AF270">
        <v>0.33333333333333331</v>
      </c>
      <c r="AH270" s="4">
        <f t="shared" ref="AH270:AH298" si="246">C270/C$299</f>
        <v>2.3364485981308414E-2</v>
      </c>
      <c r="AI270" s="4">
        <f t="shared" si="244"/>
        <v>2.3364485981308414E-2</v>
      </c>
      <c r="AJ270" s="4">
        <f t="shared" si="244"/>
        <v>3.0769230769230771E-2</v>
      </c>
      <c r="AK270" s="4">
        <f t="shared" si="244"/>
        <v>3.0769230769230771E-2</v>
      </c>
      <c r="AL270" s="4">
        <f t="shared" si="244"/>
        <v>3.0769230769230771E-2</v>
      </c>
      <c r="AM270" s="4">
        <f t="shared" si="244"/>
        <v>3.0769230769230771E-2</v>
      </c>
      <c r="AN270" s="4">
        <f t="shared" si="244"/>
        <v>3.0769230769230771E-2</v>
      </c>
      <c r="AO270" s="4">
        <f t="shared" si="244"/>
        <v>2.3364485981308414E-2</v>
      </c>
      <c r="AP270" s="4">
        <f t="shared" si="244"/>
        <v>3.0769230769230771E-2</v>
      </c>
      <c r="AQ270" s="4">
        <f t="shared" si="244"/>
        <v>2.3364485981308414E-2</v>
      </c>
      <c r="AR270" s="4">
        <f t="shared" si="244"/>
        <v>2.3364485981308414E-2</v>
      </c>
      <c r="AS270" s="4">
        <f t="shared" si="244"/>
        <v>2.3364485981308414E-2</v>
      </c>
      <c r="AT270" s="4">
        <f t="shared" si="244"/>
        <v>1.8987341772151899E-2</v>
      </c>
      <c r="AU270" s="4">
        <f t="shared" si="244"/>
        <v>3.0769230769230771E-2</v>
      </c>
      <c r="AV270" s="4">
        <f t="shared" si="244"/>
        <v>2.2875816993464051E-2</v>
      </c>
      <c r="AW270" s="4">
        <f t="shared" si="244"/>
        <v>3.4246575342465752E-2</v>
      </c>
      <c r="AX270" s="4">
        <f t="shared" si="244"/>
        <v>3.4246575342465752E-2</v>
      </c>
      <c r="AY270" s="4">
        <f t="shared" si="244"/>
        <v>2.2875816993464051E-2</v>
      </c>
      <c r="AZ270" s="4">
        <f t="shared" si="244"/>
        <v>2.2875816993464051E-2</v>
      </c>
      <c r="BA270" s="4">
        <f t="shared" si="244"/>
        <v>2.2875816993464051E-2</v>
      </c>
      <c r="BB270" s="4">
        <f t="shared" si="244"/>
        <v>1.8987341772151899E-2</v>
      </c>
      <c r="BC270" s="4">
        <f t="shared" si="244"/>
        <v>3.4246575342465752E-2</v>
      </c>
      <c r="BD270" s="4">
        <f t="shared" si="244"/>
        <v>3.0769230769230771E-2</v>
      </c>
      <c r="BE270" s="4">
        <f t="shared" si="244"/>
        <v>2.2875816993464051E-2</v>
      </c>
      <c r="BF270" s="4">
        <f t="shared" si="244"/>
        <v>2.2875816993464051E-2</v>
      </c>
      <c r="BG270" s="4">
        <f t="shared" si="244"/>
        <v>3.4246575342465752E-2</v>
      </c>
      <c r="BH270" s="4">
        <f t="shared" si="244"/>
        <v>2.2875816993464051E-2</v>
      </c>
      <c r="BI270" s="4">
        <f t="shared" si="244"/>
        <v>1.8987341772151899E-2</v>
      </c>
      <c r="BJ270" s="4">
        <f t="shared" si="244"/>
        <v>1.8987341772151899E-2</v>
      </c>
      <c r="BK270" s="4">
        <f t="shared" si="244"/>
        <v>2.2875816993464051E-2</v>
      </c>
      <c r="BM270" s="24">
        <f t="shared" si="245"/>
        <v>2.6076098881595993E-2</v>
      </c>
    </row>
    <row r="271" spans="2:65">
      <c r="B271" s="2" t="str">
        <f t="shared" ref="B271:B298" si="247">B4</f>
        <v>mixRasch</v>
      </c>
      <c r="C271" s="14">
        <f>1/E269</f>
        <v>0.5</v>
      </c>
      <c r="D271" s="14">
        <f>1/E270</f>
        <v>0.5</v>
      </c>
      <c r="E271" s="3">
        <v>1</v>
      </c>
      <c r="F271">
        <v>1</v>
      </c>
      <c r="G271">
        <v>1</v>
      </c>
      <c r="H271">
        <v>1</v>
      </c>
      <c r="I271">
        <v>1</v>
      </c>
      <c r="J271">
        <v>0.5</v>
      </c>
      <c r="K271">
        <v>1</v>
      </c>
      <c r="L271">
        <v>0.5</v>
      </c>
      <c r="M271">
        <v>0.5</v>
      </c>
      <c r="N271">
        <v>0.5</v>
      </c>
      <c r="O271">
        <v>0.33333333333333331</v>
      </c>
      <c r="P271">
        <v>1</v>
      </c>
      <c r="Q271">
        <v>0.25</v>
      </c>
      <c r="R271">
        <v>4</v>
      </c>
      <c r="S271">
        <v>4</v>
      </c>
      <c r="T271">
        <v>0.25</v>
      </c>
      <c r="U271">
        <v>0.25</v>
      </c>
      <c r="V271">
        <v>0.25</v>
      </c>
      <c r="W271">
        <v>0.33333333333333331</v>
      </c>
      <c r="X271">
        <v>4</v>
      </c>
      <c r="Y271">
        <v>1</v>
      </c>
      <c r="Z271">
        <v>0.25</v>
      </c>
      <c r="AA271">
        <v>0.25</v>
      </c>
      <c r="AB271">
        <v>4</v>
      </c>
      <c r="AC271">
        <v>0.25</v>
      </c>
      <c r="AD271">
        <v>0.33333333333333331</v>
      </c>
      <c r="AE271">
        <v>0.33333333333333331</v>
      </c>
      <c r="AF271">
        <v>0.25</v>
      </c>
      <c r="AH271" s="4">
        <f t="shared" si="246"/>
        <v>1.1682242990654207E-2</v>
      </c>
      <c r="AI271" s="4">
        <f t="shared" si="244"/>
        <v>1.1682242990654207E-2</v>
      </c>
      <c r="AJ271" s="4">
        <f t="shared" si="244"/>
        <v>1.5384615384615385E-2</v>
      </c>
      <c r="AK271" s="4">
        <f t="shared" si="244"/>
        <v>1.5384615384615385E-2</v>
      </c>
      <c r="AL271" s="4">
        <f t="shared" si="244"/>
        <v>1.5384615384615385E-2</v>
      </c>
      <c r="AM271" s="4">
        <f t="shared" si="244"/>
        <v>1.5384615384615385E-2</v>
      </c>
      <c r="AN271" s="4">
        <f t="shared" si="244"/>
        <v>1.5384615384615385E-2</v>
      </c>
      <c r="AO271" s="4">
        <f t="shared" si="244"/>
        <v>1.1682242990654207E-2</v>
      </c>
      <c r="AP271" s="4">
        <f t="shared" si="244"/>
        <v>1.5384615384615385E-2</v>
      </c>
      <c r="AQ271" s="4">
        <f t="shared" si="244"/>
        <v>1.1682242990654207E-2</v>
      </c>
      <c r="AR271" s="4">
        <f t="shared" si="244"/>
        <v>1.1682242990654207E-2</v>
      </c>
      <c r="AS271" s="4">
        <f t="shared" si="244"/>
        <v>1.1682242990654207E-2</v>
      </c>
      <c r="AT271" s="4">
        <f t="shared" si="244"/>
        <v>1.2658227848101266E-2</v>
      </c>
      <c r="AU271" s="4">
        <f t="shared" si="244"/>
        <v>1.5384615384615385E-2</v>
      </c>
      <c r="AV271" s="4">
        <f t="shared" si="244"/>
        <v>1.7156862745098041E-2</v>
      </c>
      <c r="AW271" s="4">
        <f t="shared" si="244"/>
        <v>2.7397260273972601E-2</v>
      </c>
      <c r="AX271" s="4">
        <f t="shared" si="244"/>
        <v>2.7397260273972601E-2</v>
      </c>
      <c r="AY271" s="4">
        <f t="shared" si="244"/>
        <v>1.7156862745098041E-2</v>
      </c>
      <c r="AZ271" s="4">
        <f t="shared" si="244"/>
        <v>1.7156862745098041E-2</v>
      </c>
      <c r="BA271" s="4">
        <f t="shared" si="244"/>
        <v>1.7156862745098041E-2</v>
      </c>
      <c r="BB271" s="4">
        <f t="shared" si="244"/>
        <v>1.2658227848101266E-2</v>
      </c>
      <c r="BC271" s="4">
        <f t="shared" si="244"/>
        <v>2.7397260273972601E-2</v>
      </c>
      <c r="BD271" s="4">
        <f t="shared" si="244"/>
        <v>1.5384615384615385E-2</v>
      </c>
      <c r="BE271" s="4">
        <f t="shared" si="244"/>
        <v>1.7156862745098041E-2</v>
      </c>
      <c r="BF271" s="4">
        <f t="shared" si="244"/>
        <v>1.7156862745098041E-2</v>
      </c>
      <c r="BG271" s="4">
        <f t="shared" si="244"/>
        <v>2.7397260273972601E-2</v>
      </c>
      <c r="BH271" s="4">
        <f t="shared" si="244"/>
        <v>1.7156862745098041E-2</v>
      </c>
      <c r="BI271" s="4">
        <f t="shared" si="244"/>
        <v>1.2658227848101266E-2</v>
      </c>
      <c r="BJ271" s="4">
        <f t="shared" si="244"/>
        <v>1.2658227848101266E-2</v>
      </c>
      <c r="BK271" s="4">
        <f t="shared" si="244"/>
        <v>1.7156862745098041E-2</v>
      </c>
      <c r="BM271" s="24">
        <f t="shared" si="245"/>
        <v>1.6354907848997603E-2</v>
      </c>
    </row>
    <row r="272" spans="2:65">
      <c r="B272" s="2" t="str">
        <f t="shared" si="247"/>
        <v>irr</v>
      </c>
      <c r="C272" s="14">
        <f>1/F269</f>
        <v>0.5</v>
      </c>
      <c r="D272" s="14">
        <f>1/F270</f>
        <v>0.5</v>
      </c>
      <c r="E272" s="14">
        <f>1/F271</f>
        <v>1</v>
      </c>
      <c r="F272" s="3">
        <v>1</v>
      </c>
      <c r="G272">
        <v>1</v>
      </c>
      <c r="H272">
        <v>1</v>
      </c>
      <c r="I272">
        <v>1</v>
      </c>
      <c r="J272">
        <v>0.5</v>
      </c>
      <c r="K272">
        <v>1</v>
      </c>
      <c r="L272">
        <v>0.5</v>
      </c>
      <c r="M272">
        <v>0.5</v>
      </c>
      <c r="N272">
        <v>0.5</v>
      </c>
      <c r="O272">
        <v>0.33333333333333331</v>
      </c>
      <c r="P272">
        <v>1</v>
      </c>
      <c r="Q272">
        <v>0.25</v>
      </c>
      <c r="R272">
        <v>4</v>
      </c>
      <c r="S272">
        <v>4</v>
      </c>
      <c r="T272">
        <v>0.25</v>
      </c>
      <c r="U272">
        <v>0.25</v>
      </c>
      <c r="V272">
        <v>0.25</v>
      </c>
      <c r="W272">
        <v>0.33333333333333331</v>
      </c>
      <c r="X272">
        <v>4</v>
      </c>
      <c r="Y272">
        <v>1</v>
      </c>
      <c r="Z272">
        <v>0.25</v>
      </c>
      <c r="AA272">
        <v>0.25</v>
      </c>
      <c r="AB272">
        <v>4</v>
      </c>
      <c r="AC272">
        <v>0.25</v>
      </c>
      <c r="AD272">
        <v>0.33333333333333331</v>
      </c>
      <c r="AE272">
        <v>0.33333333333333331</v>
      </c>
      <c r="AF272">
        <v>0.25</v>
      </c>
      <c r="AH272" s="4">
        <f t="shared" si="246"/>
        <v>1.1682242990654207E-2</v>
      </c>
      <c r="AI272" s="4">
        <f t="shared" si="244"/>
        <v>1.1682242990654207E-2</v>
      </c>
      <c r="AJ272" s="4">
        <f t="shared" si="244"/>
        <v>1.5384615384615385E-2</v>
      </c>
      <c r="AK272" s="4">
        <f t="shared" si="244"/>
        <v>1.5384615384615385E-2</v>
      </c>
      <c r="AL272" s="4">
        <f t="shared" si="244"/>
        <v>1.5384615384615385E-2</v>
      </c>
      <c r="AM272" s="4">
        <f t="shared" si="244"/>
        <v>1.5384615384615385E-2</v>
      </c>
      <c r="AN272" s="4">
        <f t="shared" si="244"/>
        <v>1.5384615384615385E-2</v>
      </c>
      <c r="AO272" s="4">
        <f t="shared" si="244"/>
        <v>1.1682242990654207E-2</v>
      </c>
      <c r="AP272" s="4">
        <f t="shared" si="244"/>
        <v>1.5384615384615385E-2</v>
      </c>
      <c r="AQ272" s="4">
        <f t="shared" si="244"/>
        <v>1.1682242990654207E-2</v>
      </c>
      <c r="AR272" s="4">
        <f t="shared" si="244"/>
        <v>1.1682242990654207E-2</v>
      </c>
      <c r="AS272" s="4">
        <f t="shared" si="244"/>
        <v>1.1682242990654207E-2</v>
      </c>
      <c r="AT272" s="4">
        <f t="shared" si="244"/>
        <v>1.2658227848101266E-2</v>
      </c>
      <c r="AU272" s="4">
        <f t="shared" si="244"/>
        <v>1.5384615384615385E-2</v>
      </c>
      <c r="AV272" s="4">
        <f t="shared" si="244"/>
        <v>1.7156862745098041E-2</v>
      </c>
      <c r="AW272" s="4">
        <f t="shared" si="244"/>
        <v>2.7397260273972601E-2</v>
      </c>
      <c r="AX272" s="4">
        <f t="shared" si="244"/>
        <v>2.7397260273972601E-2</v>
      </c>
      <c r="AY272" s="4">
        <f t="shared" si="244"/>
        <v>1.7156862745098041E-2</v>
      </c>
      <c r="AZ272" s="4">
        <f t="shared" si="244"/>
        <v>1.7156862745098041E-2</v>
      </c>
      <c r="BA272" s="4">
        <f t="shared" si="244"/>
        <v>1.7156862745098041E-2</v>
      </c>
      <c r="BB272" s="4">
        <f t="shared" si="244"/>
        <v>1.2658227848101266E-2</v>
      </c>
      <c r="BC272" s="4">
        <f t="shared" si="244"/>
        <v>2.7397260273972601E-2</v>
      </c>
      <c r="BD272" s="4">
        <f t="shared" si="244"/>
        <v>1.5384615384615385E-2</v>
      </c>
      <c r="BE272" s="4">
        <f t="shared" si="244"/>
        <v>1.7156862745098041E-2</v>
      </c>
      <c r="BF272" s="4">
        <f t="shared" si="244"/>
        <v>1.7156862745098041E-2</v>
      </c>
      <c r="BG272" s="4">
        <f t="shared" si="244"/>
        <v>2.7397260273972601E-2</v>
      </c>
      <c r="BH272" s="4">
        <f t="shared" si="244"/>
        <v>1.7156862745098041E-2</v>
      </c>
      <c r="BI272" s="4">
        <f t="shared" si="244"/>
        <v>1.2658227848101266E-2</v>
      </c>
      <c r="BJ272" s="4">
        <f t="shared" si="244"/>
        <v>1.2658227848101266E-2</v>
      </c>
      <c r="BK272" s="4">
        <f t="shared" si="244"/>
        <v>1.7156862745098041E-2</v>
      </c>
      <c r="BM272" s="24">
        <f t="shared" si="245"/>
        <v>1.6354907848997603E-2</v>
      </c>
    </row>
    <row r="273" spans="2:65">
      <c r="B273" s="2" t="str">
        <f t="shared" si="247"/>
        <v>nFactors</v>
      </c>
      <c r="C273" s="14">
        <f>1/G269</f>
        <v>0.5</v>
      </c>
      <c r="D273" s="14">
        <f>1/G270</f>
        <v>0.5</v>
      </c>
      <c r="E273" s="14">
        <f>1/G271</f>
        <v>1</v>
      </c>
      <c r="F273" s="14">
        <f>1/G272</f>
        <v>1</v>
      </c>
      <c r="G273" s="22">
        <v>1</v>
      </c>
      <c r="H273">
        <v>1</v>
      </c>
      <c r="I273">
        <v>1</v>
      </c>
      <c r="J273">
        <v>0.5</v>
      </c>
      <c r="K273">
        <v>1</v>
      </c>
      <c r="L273">
        <v>0.5</v>
      </c>
      <c r="M273">
        <v>0.5</v>
      </c>
      <c r="N273">
        <v>0.5</v>
      </c>
      <c r="O273">
        <v>0.33333333333333331</v>
      </c>
      <c r="P273">
        <v>1</v>
      </c>
      <c r="Q273">
        <v>0.25</v>
      </c>
      <c r="R273">
        <v>4</v>
      </c>
      <c r="S273">
        <v>4</v>
      </c>
      <c r="T273">
        <v>0.25</v>
      </c>
      <c r="U273">
        <v>0.25</v>
      </c>
      <c r="V273">
        <v>0.25</v>
      </c>
      <c r="W273">
        <v>0.33333333333333331</v>
      </c>
      <c r="X273">
        <v>4</v>
      </c>
      <c r="Y273">
        <v>1</v>
      </c>
      <c r="Z273">
        <v>0.25</v>
      </c>
      <c r="AA273">
        <v>0.25</v>
      </c>
      <c r="AB273">
        <v>4</v>
      </c>
      <c r="AC273">
        <v>0.25</v>
      </c>
      <c r="AD273">
        <v>0.33333333333333331</v>
      </c>
      <c r="AE273">
        <v>0.33333333333333331</v>
      </c>
      <c r="AF273">
        <v>0.25</v>
      </c>
      <c r="AH273" s="4">
        <f t="shared" si="246"/>
        <v>1.1682242990654207E-2</v>
      </c>
      <c r="AI273" s="4">
        <f t="shared" si="244"/>
        <v>1.1682242990654207E-2</v>
      </c>
      <c r="AJ273" s="4">
        <f t="shared" si="244"/>
        <v>1.5384615384615385E-2</v>
      </c>
      <c r="AK273" s="4">
        <f t="shared" si="244"/>
        <v>1.5384615384615385E-2</v>
      </c>
      <c r="AL273" s="4">
        <f t="shared" si="244"/>
        <v>1.5384615384615385E-2</v>
      </c>
      <c r="AM273" s="4">
        <f t="shared" si="244"/>
        <v>1.5384615384615385E-2</v>
      </c>
      <c r="AN273" s="4">
        <f t="shared" si="244"/>
        <v>1.5384615384615385E-2</v>
      </c>
      <c r="AO273" s="4">
        <f t="shared" si="244"/>
        <v>1.1682242990654207E-2</v>
      </c>
      <c r="AP273" s="4">
        <f t="shared" si="244"/>
        <v>1.5384615384615385E-2</v>
      </c>
      <c r="AQ273" s="4">
        <f t="shared" si="244"/>
        <v>1.1682242990654207E-2</v>
      </c>
      <c r="AR273" s="4">
        <f t="shared" si="244"/>
        <v>1.1682242990654207E-2</v>
      </c>
      <c r="AS273" s="4">
        <f t="shared" si="244"/>
        <v>1.1682242990654207E-2</v>
      </c>
      <c r="AT273" s="4">
        <f t="shared" si="244"/>
        <v>1.2658227848101266E-2</v>
      </c>
      <c r="AU273" s="4">
        <f t="shared" si="244"/>
        <v>1.5384615384615385E-2</v>
      </c>
      <c r="AV273" s="4">
        <f t="shared" si="244"/>
        <v>1.7156862745098041E-2</v>
      </c>
      <c r="AW273" s="4">
        <f t="shared" si="244"/>
        <v>2.7397260273972601E-2</v>
      </c>
      <c r="AX273" s="4">
        <f t="shared" si="244"/>
        <v>2.7397260273972601E-2</v>
      </c>
      <c r="AY273" s="4">
        <f t="shared" si="244"/>
        <v>1.7156862745098041E-2</v>
      </c>
      <c r="AZ273" s="4">
        <f t="shared" si="244"/>
        <v>1.7156862745098041E-2</v>
      </c>
      <c r="BA273" s="4">
        <f t="shared" si="244"/>
        <v>1.7156862745098041E-2</v>
      </c>
      <c r="BB273" s="4">
        <f t="shared" si="244"/>
        <v>1.2658227848101266E-2</v>
      </c>
      <c r="BC273" s="4">
        <f t="shared" si="244"/>
        <v>2.7397260273972601E-2</v>
      </c>
      <c r="BD273" s="4">
        <f t="shared" si="244"/>
        <v>1.5384615384615385E-2</v>
      </c>
      <c r="BE273" s="4">
        <f t="shared" si="244"/>
        <v>1.7156862745098041E-2</v>
      </c>
      <c r="BF273" s="4">
        <f t="shared" si="244"/>
        <v>1.7156862745098041E-2</v>
      </c>
      <c r="BG273" s="4">
        <f t="shared" si="244"/>
        <v>2.7397260273972601E-2</v>
      </c>
      <c r="BH273" s="4">
        <f t="shared" si="244"/>
        <v>1.7156862745098041E-2</v>
      </c>
      <c r="BI273" s="4">
        <f t="shared" si="244"/>
        <v>1.2658227848101266E-2</v>
      </c>
      <c r="BJ273" s="4">
        <f t="shared" si="244"/>
        <v>1.2658227848101266E-2</v>
      </c>
      <c r="BK273" s="4">
        <f t="shared" si="244"/>
        <v>1.7156862745098041E-2</v>
      </c>
      <c r="BM273" s="24">
        <f t="shared" si="245"/>
        <v>1.6354907848997603E-2</v>
      </c>
    </row>
    <row r="274" spans="2:65">
      <c r="B274" s="2" t="str">
        <f t="shared" si="247"/>
        <v>coda</v>
      </c>
      <c r="C274" s="14">
        <f>1/H269</f>
        <v>0.5</v>
      </c>
      <c r="D274" s="14">
        <f>1/H270</f>
        <v>0.5</v>
      </c>
      <c r="E274" s="14">
        <f>1/H271</f>
        <v>1</v>
      </c>
      <c r="F274" s="14">
        <f>1/H272</f>
        <v>1</v>
      </c>
      <c r="G274" s="14">
        <f>1/H273</f>
        <v>1</v>
      </c>
      <c r="H274" s="22">
        <v>1</v>
      </c>
      <c r="I274">
        <v>1</v>
      </c>
      <c r="J274">
        <v>0.5</v>
      </c>
      <c r="K274">
        <v>1</v>
      </c>
      <c r="L274">
        <v>0.5</v>
      </c>
      <c r="M274">
        <v>0.5</v>
      </c>
      <c r="N274">
        <v>0.5</v>
      </c>
      <c r="O274">
        <v>0.33333333333333331</v>
      </c>
      <c r="P274">
        <v>1</v>
      </c>
      <c r="Q274">
        <v>0.25</v>
      </c>
      <c r="R274">
        <v>4</v>
      </c>
      <c r="S274">
        <v>4</v>
      </c>
      <c r="T274">
        <v>0.25</v>
      </c>
      <c r="U274">
        <v>0.25</v>
      </c>
      <c r="V274">
        <v>0.25</v>
      </c>
      <c r="W274">
        <v>0.33333333333333331</v>
      </c>
      <c r="X274">
        <v>4</v>
      </c>
      <c r="Y274">
        <v>1</v>
      </c>
      <c r="Z274">
        <v>0.25</v>
      </c>
      <c r="AA274">
        <v>0.25</v>
      </c>
      <c r="AB274">
        <v>4</v>
      </c>
      <c r="AC274">
        <v>0.25</v>
      </c>
      <c r="AD274">
        <v>0.33333333333333331</v>
      </c>
      <c r="AE274">
        <v>0.33333333333333331</v>
      </c>
      <c r="AF274">
        <v>0.25</v>
      </c>
      <c r="AH274" s="4">
        <f t="shared" si="246"/>
        <v>1.1682242990654207E-2</v>
      </c>
      <c r="AI274" s="4">
        <f t="shared" si="244"/>
        <v>1.1682242990654207E-2</v>
      </c>
      <c r="AJ274" s="4">
        <f t="shared" si="244"/>
        <v>1.5384615384615385E-2</v>
      </c>
      <c r="AK274" s="4">
        <f t="shared" si="244"/>
        <v>1.5384615384615385E-2</v>
      </c>
      <c r="AL274" s="4">
        <f t="shared" si="244"/>
        <v>1.5384615384615385E-2</v>
      </c>
      <c r="AM274" s="4">
        <f t="shared" si="244"/>
        <v>1.5384615384615385E-2</v>
      </c>
      <c r="AN274" s="4">
        <f t="shared" si="244"/>
        <v>1.5384615384615385E-2</v>
      </c>
      <c r="AO274" s="4">
        <f t="shared" si="244"/>
        <v>1.1682242990654207E-2</v>
      </c>
      <c r="AP274" s="4">
        <f t="shared" si="244"/>
        <v>1.5384615384615385E-2</v>
      </c>
      <c r="AQ274" s="4">
        <f t="shared" si="244"/>
        <v>1.1682242990654207E-2</v>
      </c>
      <c r="AR274" s="4">
        <f t="shared" si="244"/>
        <v>1.1682242990654207E-2</v>
      </c>
      <c r="AS274" s="4">
        <f t="shared" si="244"/>
        <v>1.1682242990654207E-2</v>
      </c>
      <c r="AT274" s="4">
        <f t="shared" si="244"/>
        <v>1.2658227848101266E-2</v>
      </c>
      <c r="AU274" s="4">
        <f t="shared" si="244"/>
        <v>1.5384615384615385E-2</v>
      </c>
      <c r="AV274" s="4">
        <f t="shared" si="244"/>
        <v>1.7156862745098041E-2</v>
      </c>
      <c r="AW274" s="4">
        <f t="shared" si="244"/>
        <v>2.7397260273972601E-2</v>
      </c>
      <c r="AX274" s="4">
        <f t="shared" si="244"/>
        <v>2.7397260273972601E-2</v>
      </c>
      <c r="AY274" s="4">
        <f t="shared" si="244"/>
        <v>1.7156862745098041E-2</v>
      </c>
      <c r="AZ274" s="4">
        <f t="shared" si="244"/>
        <v>1.7156862745098041E-2</v>
      </c>
      <c r="BA274" s="4">
        <f t="shared" si="244"/>
        <v>1.7156862745098041E-2</v>
      </c>
      <c r="BB274" s="4">
        <f t="shared" si="244"/>
        <v>1.2658227848101266E-2</v>
      </c>
      <c r="BC274" s="4">
        <f t="shared" si="244"/>
        <v>2.7397260273972601E-2</v>
      </c>
      <c r="BD274" s="4">
        <f t="shared" si="244"/>
        <v>1.5384615384615385E-2</v>
      </c>
      <c r="BE274" s="4">
        <f t="shared" si="244"/>
        <v>1.7156862745098041E-2</v>
      </c>
      <c r="BF274" s="4">
        <f t="shared" si="244"/>
        <v>1.7156862745098041E-2</v>
      </c>
      <c r="BG274" s="4">
        <f t="shared" si="244"/>
        <v>2.7397260273972601E-2</v>
      </c>
      <c r="BH274" s="4">
        <f t="shared" si="244"/>
        <v>1.7156862745098041E-2</v>
      </c>
      <c r="BI274" s="4">
        <f t="shared" si="244"/>
        <v>1.2658227848101266E-2</v>
      </c>
      <c r="BJ274" s="4">
        <f t="shared" si="244"/>
        <v>1.2658227848101266E-2</v>
      </c>
      <c r="BK274" s="4">
        <f t="shared" si="244"/>
        <v>1.7156862745098041E-2</v>
      </c>
      <c r="BM274" s="24">
        <f t="shared" si="245"/>
        <v>1.6354907848997603E-2</v>
      </c>
    </row>
    <row r="275" spans="2:65">
      <c r="B275" s="2" t="str">
        <f t="shared" si="247"/>
        <v>VGAM</v>
      </c>
      <c r="C275" s="14">
        <f>1/I269</f>
        <v>0.5</v>
      </c>
      <c r="D275" s="14">
        <f>1/I270</f>
        <v>0.5</v>
      </c>
      <c r="E275" s="14">
        <f>1/I271</f>
        <v>1</v>
      </c>
      <c r="F275" s="14">
        <f>1/I272</f>
        <v>1</v>
      </c>
      <c r="G275" s="14">
        <f>1/I273</f>
        <v>1</v>
      </c>
      <c r="H275" s="14">
        <f>1/I274</f>
        <v>1</v>
      </c>
      <c r="I275" s="22">
        <v>1</v>
      </c>
      <c r="J275">
        <v>0.5</v>
      </c>
      <c r="K275">
        <v>1</v>
      </c>
      <c r="L275">
        <v>0.5</v>
      </c>
      <c r="M275">
        <v>0.5</v>
      </c>
      <c r="N275">
        <v>0.5</v>
      </c>
      <c r="O275">
        <v>0.33333333333333331</v>
      </c>
      <c r="P275">
        <v>1</v>
      </c>
      <c r="Q275">
        <v>0.25</v>
      </c>
      <c r="R275">
        <v>4</v>
      </c>
      <c r="S275">
        <v>4</v>
      </c>
      <c r="T275">
        <v>0.25</v>
      </c>
      <c r="U275">
        <v>0.25</v>
      </c>
      <c r="V275">
        <v>0.25</v>
      </c>
      <c r="W275">
        <v>0.33333333333333331</v>
      </c>
      <c r="X275">
        <v>4</v>
      </c>
      <c r="Y275">
        <v>1</v>
      </c>
      <c r="Z275">
        <v>0.25</v>
      </c>
      <c r="AA275">
        <v>0.25</v>
      </c>
      <c r="AB275">
        <v>4</v>
      </c>
      <c r="AC275">
        <v>0.25</v>
      </c>
      <c r="AD275">
        <v>0.33333333333333331</v>
      </c>
      <c r="AE275">
        <v>0.33333333333333331</v>
      </c>
      <c r="AF275">
        <v>0.25</v>
      </c>
      <c r="AH275" s="4">
        <f t="shared" si="246"/>
        <v>1.1682242990654207E-2</v>
      </c>
      <c r="AI275" s="4">
        <f t="shared" si="244"/>
        <v>1.1682242990654207E-2</v>
      </c>
      <c r="AJ275" s="4">
        <f t="shared" si="244"/>
        <v>1.5384615384615385E-2</v>
      </c>
      <c r="AK275" s="4">
        <f t="shared" si="244"/>
        <v>1.5384615384615385E-2</v>
      </c>
      <c r="AL275" s="4">
        <f t="shared" si="244"/>
        <v>1.5384615384615385E-2</v>
      </c>
      <c r="AM275" s="4">
        <f t="shared" si="244"/>
        <v>1.5384615384615385E-2</v>
      </c>
      <c r="AN275" s="4">
        <f t="shared" si="244"/>
        <v>1.5384615384615385E-2</v>
      </c>
      <c r="AO275" s="4">
        <f t="shared" si="244"/>
        <v>1.1682242990654207E-2</v>
      </c>
      <c r="AP275" s="4">
        <f t="shared" si="244"/>
        <v>1.5384615384615385E-2</v>
      </c>
      <c r="AQ275" s="4">
        <f t="shared" si="244"/>
        <v>1.1682242990654207E-2</v>
      </c>
      <c r="AR275" s="4">
        <f t="shared" si="244"/>
        <v>1.1682242990654207E-2</v>
      </c>
      <c r="AS275" s="4">
        <f t="shared" si="244"/>
        <v>1.1682242990654207E-2</v>
      </c>
      <c r="AT275" s="4">
        <f t="shared" si="244"/>
        <v>1.2658227848101266E-2</v>
      </c>
      <c r="AU275" s="4">
        <f t="shared" si="244"/>
        <v>1.5384615384615385E-2</v>
      </c>
      <c r="AV275" s="4">
        <f t="shared" si="244"/>
        <v>1.7156862745098041E-2</v>
      </c>
      <c r="AW275" s="4">
        <f t="shared" si="244"/>
        <v>2.7397260273972601E-2</v>
      </c>
      <c r="AX275" s="4">
        <f t="shared" si="244"/>
        <v>2.7397260273972601E-2</v>
      </c>
      <c r="AY275" s="4">
        <f t="shared" si="244"/>
        <v>1.7156862745098041E-2</v>
      </c>
      <c r="AZ275" s="4">
        <f t="shared" si="244"/>
        <v>1.7156862745098041E-2</v>
      </c>
      <c r="BA275" s="4">
        <f t="shared" si="244"/>
        <v>1.7156862745098041E-2</v>
      </c>
      <c r="BB275" s="4">
        <f t="shared" si="244"/>
        <v>1.2658227848101266E-2</v>
      </c>
      <c r="BC275" s="4">
        <f t="shared" si="244"/>
        <v>2.7397260273972601E-2</v>
      </c>
      <c r="BD275" s="4">
        <f t="shared" si="244"/>
        <v>1.5384615384615385E-2</v>
      </c>
      <c r="BE275" s="4">
        <f t="shared" si="244"/>
        <v>1.7156862745098041E-2</v>
      </c>
      <c r="BF275" s="4">
        <f t="shared" si="244"/>
        <v>1.7156862745098041E-2</v>
      </c>
      <c r="BG275" s="4">
        <f t="shared" si="244"/>
        <v>2.7397260273972601E-2</v>
      </c>
      <c r="BH275" s="4">
        <f t="shared" si="244"/>
        <v>1.7156862745098041E-2</v>
      </c>
      <c r="BI275" s="4">
        <f t="shared" si="244"/>
        <v>1.2658227848101266E-2</v>
      </c>
      <c r="BJ275" s="4">
        <f t="shared" si="244"/>
        <v>1.2658227848101266E-2</v>
      </c>
      <c r="BK275" s="4">
        <f t="shared" si="244"/>
        <v>1.7156862745098041E-2</v>
      </c>
      <c r="BM275" s="24">
        <f t="shared" si="245"/>
        <v>1.6354907848997603E-2</v>
      </c>
    </row>
    <row r="276" spans="2:65">
      <c r="B276" s="2" t="str">
        <f t="shared" si="247"/>
        <v>TAM</v>
      </c>
      <c r="C276" s="14">
        <f>1/J269</f>
        <v>1</v>
      </c>
      <c r="D276" s="14">
        <f>1/J270</f>
        <v>1</v>
      </c>
      <c r="E276" s="14">
        <f>1/J271</f>
        <v>2</v>
      </c>
      <c r="F276" s="14">
        <f>1/J272</f>
        <v>2</v>
      </c>
      <c r="G276" s="14">
        <f>1/J273</f>
        <v>2</v>
      </c>
      <c r="H276" s="14">
        <f>1/J274</f>
        <v>2</v>
      </c>
      <c r="I276" s="14">
        <f>1/J275</f>
        <v>2</v>
      </c>
      <c r="J276" s="22">
        <v>1</v>
      </c>
      <c r="K276">
        <v>2</v>
      </c>
      <c r="L276">
        <v>1</v>
      </c>
      <c r="M276">
        <v>1</v>
      </c>
      <c r="N276">
        <v>1</v>
      </c>
      <c r="O276">
        <v>0.5</v>
      </c>
      <c r="P276">
        <v>2</v>
      </c>
      <c r="Q276">
        <v>0.33333333333333331</v>
      </c>
      <c r="R276">
        <v>5</v>
      </c>
      <c r="S276">
        <v>5</v>
      </c>
      <c r="T276">
        <v>0.33333333333333331</v>
      </c>
      <c r="U276">
        <v>0.33333333333333331</v>
      </c>
      <c r="V276">
        <v>0.33333333333333331</v>
      </c>
      <c r="W276">
        <v>0.5</v>
      </c>
      <c r="X276">
        <v>5</v>
      </c>
      <c r="Y276">
        <v>2</v>
      </c>
      <c r="Z276">
        <v>0.33333333333333331</v>
      </c>
      <c r="AA276">
        <v>0.33333333333333331</v>
      </c>
      <c r="AB276">
        <v>5</v>
      </c>
      <c r="AC276">
        <v>0.33333333333333331</v>
      </c>
      <c r="AD276">
        <v>0.5</v>
      </c>
      <c r="AE276">
        <v>0.5</v>
      </c>
      <c r="AF276">
        <v>0.33333333333333331</v>
      </c>
      <c r="AH276" s="4">
        <f t="shared" si="246"/>
        <v>2.3364485981308414E-2</v>
      </c>
      <c r="AI276" s="4">
        <f t="shared" si="244"/>
        <v>2.3364485981308414E-2</v>
      </c>
      <c r="AJ276" s="4">
        <f t="shared" si="244"/>
        <v>3.0769230769230771E-2</v>
      </c>
      <c r="AK276" s="4">
        <f t="shared" si="244"/>
        <v>3.0769230769230771E-2</v>
      </c>
      <c r="AL276" s="4">
        <f t="shared" si="244"/>
        <v>3.0769230769230771E-2</v>
      </c>
      <c r="AM276" s="4">
        <f t="shared" si="244"/>
        <v>3.0769230769230771E-2</v>
      </c>
      <c r="AN276" s="4">
        <f t="shared" si="244"/>
        <v>3.0769230769230771E-2</v>
      </c>
      <c r="AO276" s="4">
        <f t="shared" si="244"/>
        <v>2.3364485981308414E-2</v>
      </c>
      <c r="AP276" s="4">
        <f t="shared" si="244"/>
        <v>3.0769230769230771E-2</v>
      </c>
      <c r="AQ276" s="4">
        <f t="shared" si="244"/>
        <v>2.3364485981308414E-2</v>
      </c>
      <c r="AR276" s="4">
        <f t="shared" si="244"/>
        <v>2.3364485981308414E-2</v>
      </c>
      <c r="AS276" s="4">
        <f t="shared" si="244"/>
        <v>2.3364485981308414E-2</v>
      </c>
      <c r="AT276" s="4">
        <f t="shared" si="244"/>
        <v>1.8987341772151899E-2</v>
      </c>
      <c r="AU276" s="4">
        <f t="shared" si="244"/>
        <v>3.0769230769230771E-2</v>
      </c>
      <c r="AV276" s="4">
        <f t="shared" si="244"/>
        <v>2.2875816993464051E-2</v>
      </c>
      <c r="AW276" s="4">
        <f t="shared" si="244"/>
        <v>3.4246575342465752E-2</v>
      </c>
      <c r="AX276" s="4">
        <f t="shared" si="244"/>
        <v>3.4246575342465752E-2</v>
      </c>
      <c r="AY276" s="4">
        <f t="shared" si="244"/>
        <v>2.2875816993464051E-2</v>
      </c>
      <c r="AZ276" s="4">
        <f t="shared" si="244"/>
        <v>2.2875816993464051E-2</v>
      </c>
      <c r="BA276" s="4">
        <f t="shared" si="244"/>
        <v>2.2875816993464051E-2</v>
      </c>
      <c r="BB276" s="4">
        <f t="shared" si="244"/>
        <v>1.8987341772151899E-2</v>
      </c>
      <c r="BC276" s="4">
        <f t="shared" si="244"/>
        <v>3.4246575342465752E-2</v>
      </c>
      <c r="BD276" s="4">
        <f t="shared" si="244"/>
        <v>3.0769230769230771E-2</v>
      </c>
      <c r="BE276" s="4">
        <f t="shared" si="244"/>
        <v>2.2875816993464051E-2</v>
      </c>
      <c r="BF276" s="4">
        <f t="shared" si="244"/>
        <v>2.2875816993464051E-2</v>
      </c>
      <c r="BG276" s="4">
        <f t="shared" si="244"/>
        <v>3.4246575342465752E-2</v>
      </c>
      <c r="BH276" s="4">
        <f t="shared" si="244"/>
        <v>2.2875816993464051E-2</v>
      </c>
      <c r="BI276" s="4">
        <f t="shared" si="244"/>
        <v>1.8987341772151899E-2</v>
      </c>
      <c r="BJ276" s="4">
        <f t="shared" si="244"/>
        <v>1.8987341772151899E-2</v>
      </c>
      <c r="BK276" s="4">
        <f t="shared" si="244"/>
        <v>2.2875816993464051E-2</v>
      </c>
      <c r="BM276" s="24">
        <f t="shared" si="245"/>
        <v>2.6076098881595993E-2</v>
      </c>
    </row>
    <row r="277" spans="2:65">
      <c r="B277" s="2" t="str">
        <f t="shared" si="247"/>
        <v>psychometric</v>
      </c>
      <c r="C277" s="14">
        <f>1/K269</f>
        <v>0.5</v>
      </c>
      <c r="D277" s="14">
        <f>1/K270</f>
        <v>0.5</v>
      </c>
      <c r="E277" s="14">
        <f>1/K271</f>
        <v>1</v>
      </c>
      <c r="F277" s="14">
        <f>1/K272</f>
        <v>1</v>
      </c>
      <c r="G277" s="14">
        <f>1/K273</f>
        <v>1</v>
      </c>
      <c r="H277" s="14">
        <f>1/K274</f>
        <v>1</v>
      </c>
      <c r="I277" s="14">
        <f>1/K275</f>
        <v>1</v>
      </c>
      <c r="J277" s="14">
        <f>1/K276</f>
        <v>0.5</v>
      </c>
      <c r="K277" s="22">
        <v>1</v>
      </c>
      <c r="L277">
        <v>0.5</v>
      </c>
      <c r="M277">
        <v>0.5</v>
      </c>
      <c r="N277">
        <v>0.5</v>
      </c>
      <c r="O277">
        <v>0.33333333333333331</v>
      </c>
      <c r="P277">
        <v>1</v>
      </c>
      <c r="Q277">
        <v>0.25</v>
      </c>
      <c r="R277">
        <v>4</v>
      </c>
      <c r="S277">
        <v>4</v>
      </c>
      <c r="T277">
        <v>0.25</v>
      </c>
      <c r="U277">
        <v>0.25</v>
      </c>
      <c r="V277">
        <v>0.25</v>
      </c>
      <c r="W277">
        <v>0.33333333333333331</v>
      </c>
      <c r="X277">
        <v>4</v>
      </c>
      <c r="Y277">
        <v>1</v>
      </c>
      <c r="Z277">
        <v>0.25</v>
      </c>
      <c r="AA277">
        <v>0.25</v>
      </c>
      <c r="AB277">
        <v>4</v>
      </c>
      <c r="AC277">
        <v>0.25</v>
      </c>
      <c r="AD277">
        <v>0.33333333333333331</v>
      </c>
      <c r="AE277">
        <v>0.33333333333333331</v>
      </c>
      <c r="AF277">
        <v>0.25</v>
      </c>
      <c r="AH277" s="4">
        <f t="shared" si="246"/>
        <v>1.1682242990654207E-2</v>
      </c>
      <c r="AI277" s="4">
        <f t="shared" si="244"/>
        <v>1.1682242990654207E-2</v>
      </c>
      <c r="AJ277" s="4">
        <f t="shared" si="244"/>
        <v>1.5384615384615385E-2</v>
      </c>
      <c r="AK277" s="4">
        <f t="shared" si="244"/>
        <v>1.5384615384615385E-2</v>
      </c>
      <c r="AL277" s="4">
        <f t="shared" si="244"/>
        <v>1.5384615384615385E-2</v>
      </c>
      <c r="AM277" s="4">
        <f t="shared" si="244"/>
        <v>1.5384615384615385E-2</v>
      </c>
      <c r="AN277" s="4">
        <f t="shared" si="244"/>
        <v>1.5384615384615385E-2</v>
      </c>
      <c r="AO277" s="4">
        <f t="shared" si="244"/>
        <v>1.1682242990654207E-2</v>
      </c>
      <c r="AP277" s="4">
        <f t="shared" si="244"/>
        <v>1.5384615384615385E-2</v>
      </c>
      <c r="AQ277" s="4">
        <f t="shared" si="244"/>
        <v>1.1682242990654207E-2</v>
      </c>
      <c r="AR277" s="4">
        <f t="shared" si="244"/>
        <v>1.1682242990654207E-2</v>
      </c>
      <c r="AS277" s="4">
        <f t="shared" si="244"/>
        <v>1.1682242990654207E-2</v>
      </c>
      <c r="AT277" s="4">
        <f t="shared" si="244"/>
        <v>1.2658227848101266E-2</v>
      </c>
      <c r="AU277" s="4">
        <f t="shared" si="244"/>
        <v>1.5384615384615385E-2</v>
      </c>
      <c r="AV277" s="4">
        <f t="shared" si="244"/>
        <v>1.7156862745098041E-2</v>
      </c>
      <c r="AW277" s="4">
        <f t="shared" si="244"/>
        <v>2.7397260273972601E-2</v>
      </c>
      <c r="AX277" s="4">
        <f t="shared" si="244"/>
        <v>2.7397260273972601E-2</v>
      </c>
      <c r="AY277" s="4">
        <f t="shared" si="244"/>
        <v>1.7156862745098041E-2</v>
      </c>
      <c r="AZ277" s="4">
        <f t="shared" si="244"/>
        <v>1.7156862745098041E-2</v>
      </c>
      <c r="BA277" s="4">
        <f t="shared" si="244"/>
        <v>1.7156862745098041E-2</v>
      </c>
      <c r="BB277" s="4">
        <f t="shared" si="244"/>
        <v>1.2658227848101266E-2</v>
      </c>
      <c r="BC277" s="4">
        <f t="shared" si="244"/>
        <v>2.7397260273972601E-2</v>
      </c>
      <c r="BD277" s="4">
        <f t="shared" si="244"/>
        <v>1.5384615384615385E-2</v>
      </c>
      <c r="BE277" s="4">
        <f t="shared" si="244"/>
        <v>1.7156862745098041E-2</v>
      </c>
      <c r="BF277" s="4">
        <f t="shared" ref="BF277:BF298" si="248">AA277/AA$299</f>
        <v>1.7156862745098041E-2</v>
      </c>
      <c r="BG277" s="4">
        <f t="shared" ref="BG277:BG298" si="249">AB277/AB$299</f>
        <v>2.7397260273972601E-2</v>
      </c>
      <c r="BH277" s="4">
        <f t="shared" ref="BH277:BH298" si="250">AC277/AC$299</f>
        <v>1.7156862745098041E-2</v>
      </c>
      <c r="BI277" s="4">
        <f t="shared" ref="BI277:BI298" si="251">AD277/AD$299</f>
        <v>1.2658227848101266E-2</v>
      </c>
      <c r="BJ277" s="4">
        <f t="shared" ref="BJ277:BJ298" si="252">AE277/AE$299</f>
        <v>1.2658227848101266E-2</v>
      </c>
      <c r="BK277" s="4">
        <f t="shared" ref="BK277:BK298" si="253">AF277/AF$299</f>
        <v>1.7156862745098041E-2</v>
      </c>
      <c r="BM277" s="24">
        <f t="shared" si="245"/>
        <v>1.6354907848997603E-2</v>
      </c>
    </row>
    <row r="278" spans="2:65">
      <c r="B278" s="2" t="str">
        <f t="shared" si="247"/>
        <v>ltm</v>
      </c>
      <c r="C278" s="14">
        <f>1/L269</f>
        <v>1</v>
      </c>
      <c r="D278" s="14">
        <f>1/L270</f>
        <v>1</v>
      </c>
      <c r="E278" s="14">
        <f>1/L271</f>
        <v>2</v>
      </c>
      <c r="F278" s="14">
        <f>1/L272</f>
        <v>2</v>
      </c>
      <c r="G278" s="14">
        <f>1/L273</f>
        <v>2</v>
      </c>
      <c r="H278" s="14">
        <f>1/L274</f>
        <v>2</v>
      </c>
      <c r="I278" s="14">
        <f>1/L275</f>
        <v>2</v>
      </c>
      <c r="J278" s="14">
        <f>1/L276</f>
        <v>1</v>
      </c>
      <c r="K278" s="14">
        <f>1/L277</f>
        <v>2</v>
      </c>
      <c r="L278" s="22">
        <v>1</v>
      </c>
      <c r="M278">
        <v>1</v>
      </c>
      <c r="N278">
        <v>1</v>
      </c>
      <c r="O278">
        <v>0.5</v>
      </c>
      <c r="P278">
        <v>2</v>
      </c>
      <c r="Q278">
        <v>0.33333333333333331</v>
      </c>
      <c r="R278">
        <v>5</v>
      </c>
      <c r="S278">
        <v>5</v>
      </c>
      <c r="T278">
        <v>0.33333333333333331</v>
      </c>
      <c r="U278">
        <v>0.33333333333333331</v>
      </c>
      <c r="V278">
        <v>0.33333333333333331</v>
      </c>
      <c r="W278">
        <v>0.5</v>
      </c>
      <c r="X278">
        <v>5</v>
      </c>
      <c r="Y278">
        <v>2</v>
      </c>
      <c r="Z278">
        <v>0.33333333333333331</v>
      </c>
      <c r="AA278">
        <v>0.33333333333333331</v>
      </c>
      <c r="AB278">
        <v>5</v>
      </c>
      <c r="AC278">
        <v>0.33333333333333331</v>
      </c>
      <c r="AD278">
        <v>0.5</v>
      </c>
      <c r="AE278">
        <v>0.5</v>
      </c>
      <c r="AF278">
        <v>0.33333333333333331</v>
      </c>
      <c r="AH278" s="4">
        <f t="shared" si="246"/>
        <v>2.3364485981308414E-2</v>
      </c>
      <c r="AI278" s="4">
        <f t="shared" ref="AI278:AI298" si="254">D278/D$299</f>
        <v>2.3364485981308414E-2</v>
      </c>
      <c r="AJ278" s="4">
        <f t="shared" ref="AJ278:AJ298" si="255">E278/E$299</f>
        <v>3.0769230769230771E-2</v>
      </c>
      <c r="AK278" s="4">
        <f t="shared" ref="AK278:AK298" si="256">F278/F$299</f>
        <v>3.0769230769230771E-2</v>
      </c>
      <c r="AL278" s="4">
        <f t="shared" ref="AL278:AL298" si="257">G278/G$299</f>
        <v>3.0769230769230771E-2</v>
      </c>
      <c r="AM278" s="4">
        <f t="shared" ref="AM278:AM298" si="258">H278/H$299</f>
        <v>3.0769230769230771E-2</v>
      </c>
      <c r="AN278" s="4">
        <f t="shared" ref="AN278:AN298" si="259">I278/I$299</f>
        <v>3.0769230769230771E-2</v>
      </c>
      <c r="AO278" s="4">
        <f t="shared" ref="AO278:AO298" si="260">J278/J$299</f>
        <v>2.3364485981308414E-2</v>
      </c>
      <c r="AP278" s="4">
        <f t="shared" ref="AP278:AP298" si="261">K278/K$299</f>
        <v>3.0769230769230771E-2</v>
      </c>
      <c r="AQ278" s="4">
        <f t="shared" ref="AQ278:AQ298" si="262">L278/L$299</f>
        <v>2.3364485981308414E-2</v>
      </c>
      <c r="AR278" s="4">
        <f t="shared" ref="AR278:AR298" si="263">M278/M$299</f>
        <v>2.3364485981308414E-2</v>
      </c>
      <c r="AS278" s="4">
        <f t="shared" ref="AS278:AS298" si="264">N278/N$299</f>
        <v>2.3364485981308414E-2</v>
      </c>
      <c r="AT278" s="4">
        <f t="shared" ref="AT278:AT298" si="265">O278/O$299</f>
        <v>1.8987341772151899E-2</v>
      </c>
      <c r="AU278" s="4">
        <f t="shared" ref="AU278:AU298" si="266">P278/P$299</f>
        <v>3.0769230769230771E-2</v>
      </c>
      <c r="AV278" s="4">
        <f t="shared" ref="AV278:AV298" si="267">Q278/Q$299</f>
        <v>2.2875816993464051E-2</v>
      </c>
      <c r="AW278" s="4">
        <f t="shared" ref="AW278:AW298" si="268">R278/R$299</f>
        <v>3.4246575342465752E-2</v>
      </c>
      <c r="AX278" s="4">
        <f t="shared" ref="AX278:AX298" si="269">S278/S$299</f>
        <v>3.4246575342465752E-2</v>
      </c>
      <c r="AY278" s="4">
        <f t="shared" ref="AY278:AY298" si="270">T278/T$299</f>
        <v>2.2875816993464051E-2</v>
      </c>
      <c r="AZ278" s="4">
        <f t="shared" ref="AZ278:AZ298" si="271">U278/U$299</f>
        <v>2.2875816993464051E-2</v>
      </c>
      <c r="BA278" s="4">
        <f t="shared" ref="BA278:BA298" si="272">V278/V$299</f>
        <v>2.2875816993464051E-2</v>
      </c>
      <c r="BB278" s="4">
        <f t="shared" ref="BB278:BB298" si="273">W278/W$299</f>
        <v>1.8987341772151899E-2</v>
      </c>
      <c r="BC278" s="4">
        <f t="shared" ref="BC278:BC298" si="274">X278/X$299</f>
        <v>3.4246575342465752E-2</v>
      </c>
      <c r="BD278" s="4">
        <f t="shared" ref="BD278:BD298" si="275">Y278/Y$299</f>
        <v>3.0769230769230771E-2</v>
      </c>
      <c r="BE278" s="4">
        <f t="shared" ref="BE278:BE298" si="276">Z278/Z$299</f>
        <v>2.2875816993464051E-2</v>
      </c>
      <c r="BF278" s="4">
        <f t="shared" si="248"/>
        <v>2.2875816993464051E-2</v>
      </c>
      <c r="BG278" s="4">
        <f t="shared" si="249"/>
        <v>3.4246575342465752E-2</v>
      </c>
      <c r="BH278" s="4">
        <f t="shared" si="250"/>
        <v>2.2875816993464051E-2</v>
      </c>
      <c r="BI278" s="4">
        <f t="shared" si="251"/>
        <v>1.8987341772151899E-2</v>
      </c>
      <c r="BJ278" s="4">
        <f t="shared" si="252"/>
        <v>1.8987341772151899E-2</v>
      </c>
      <c r="BK278" s="4">
        <f t="shared" si="253"/>
        <v>2.2875816993464051E-2</v>
      </c>
      <c r="BM278" s="24">
        <f t="shared" si="245"/>
        <v>2.6076098881595993E-2</v>
      </c>
    </row>
    <row r="279" spans="2:65">
      <c r="B279" s="2" t="str">
        <f t="shared" si="247"/>
        <v>anacor</v>
      </c>
      <c r="C279" s="14">
        <f>1/M269</f>
        <v>1</v>
      </c>
      <c r="D279" s="14">
        <f>1/M270</f>
        <v>1</v>
      </c>
      <c r="E279" s="14">
        <f>1/M271</f>
        <v>2</v>
      </c>
      <c r="F279" s="14">
        <f>1/M272</f>
        <v>2</v>
      </c>
      <c r="G279" s="14">
        <f>1/M273</f>
        <v>2</v>
      </c>
      <c r="H279" s="14">
        <f>1/M274</f>
        <v>2</v>
      </c>
      <c r="I279" s="14">
        <f>1/M275</f>
        <v>2</v>
      </c>
      <c r="J279" s="14">
        <f>1/M276</f>
        <v>1</v>
      </c>
      <c r="K279" s="14">
        <f>1/M277</f>
        <v>2</v>
      </c>
      <c r="L279" s="14">
        <f>1/M278</f>
        <v>1</v>
      </c>
      <c r="M279" s="22">
        <v>1</v>
      </c>
      <c r="N279">
        <v>1</v>
      </c>
      <c r="O279">
        <v>0.5</v>
      </c>
      <c r="P279">
        <v>2</v>
      </c>
      <c r="Q279">
        <v>0.33333333333333331</v>
      </c>
      <c r="R279">
        <v>5</v>
      </c>
      <c r="S279">
        <v>5</v>
      </c>
      <c r="T279">
        <v>0.33333333333333331</v>
      </c>
      <c r="U279">
        <v>0.33333333333333331</v>
      </c>
      <c r="V279">
        <v>0.33333333333333331</v>
      </c>
      <c r="W279">
        <v>0.5</v>
      </c>
      <c r="X279">
        <v>5</v>
      </c>
      <c r="Y279">
        <v>2</v>
      </c>
      <c r="Z279">
        <v>0.33333333333333331</v>
      </c>
      <c r="AA279">
        <v>0.33333333333333331</v>
      </c>
      <c r="AB279">
        <v>5</v>
      </c>
      <c r="AC279">
        <v>0.33333333333333331</v>
      </c>
      <c r="AD279">
        <v>0.5</v>
      </c>
      <c r="AE279">
        <v>0.5</v>
      </c>
      <c r="AF279">
        <v>0.33333333333333331</v>
      </c>
      <c r="AH279" s="4">
        <f t="shared" si="246"/>
        <v>2.3364485981308414E-2</v>
      </c>
      <c r="AI279" s="4">
        <f t="shared" si="254"/>
        <v>2.3364485981308414E-2</v>
      </c>
      <c r="AJ279" s="4">
        <f t="shared" si="255"/>
        <v>3.0769230769230771E-2</v>
      </c>
      <c r="AK279" s="4">
        <f t="shared" si="256"/>
        <v>3.0769230769230771E-2</v>
      </c>
      <c r="AL279" s="4">
        <f t="shared" si="257"/>
        <v>3.0769230769230771E-2</v>
      </c>
      <c r="AM279" s="4">
        <f t="shared" si="258"/>
        <v>3.0769230769230771E-2</v>
      </c>
      <c r="AN279" s="4">
        <f t="shared" si="259"/>
        <v>3.0769230769230771E-2</v>
      </c>
      <c r="AO279" s="4">
        <f t="shared" si="260"/>
        <v>2.3364485981308414E-2</v>
      </c>
      <c r="AP279" s="4">
        <f t="shared" si="261"/>
        <v>3.0769230769230771E-2</v>
      </c>
      <c r="AQ279" s="4">
        <f t="shared" si="262"/>
        <v>2.3364485981308414E-2</v>
      </c>
      <c r="AR279" s="4">
        <f t="shared" si="263"/>
        <v>2.3364485981308414E-2</v>
      </c>
      <c r="AS279" s="4">
        <f t="shared" si="264"/>
        <v>2.3364485981308414E-2</v>
      </c>
      <c r="AT279" s="4">
        <f t="shared" si="265"/>
        <v>1.8987341772151899E-2</v>
      </c>
      <c r="AU279" s="4">
        <f t="shared" si="266"/>
        <v>3.0769230769230771E-2</v>
      </c>
      <c r="AV279" s="4">
        <f t="shared" si="267"/>
        <v>2.2875816993464051E-2</v>
      </c>
      <c r="AW279" s="4">
        <f t="shared" si="268"/>
        <v>3.4246575342465752E-2</v>
      </c>
      <c r="AX279" s="4">
        <f t="shared" si="269"/>
        <v>3.4246575342465752E-2</v>
      </c>
      <c r="AY279" s="4">
        <f t="shared" si="270"/>
        <v>2.2875816993464051E-2</v>
      </c>
      <c r="AZ279" s="4">
        <f t="shared" si="271"/>
        <v>2.2875816993464051E-2</v>
      </c>
      <c r="BA279" s="4">
        <f t="shared" si="272"/>
        <v>2.2875816993464051E-2</v>
      </c>
      <c r="BB279" s="4">
        <f t="shared" si="273"/>
        <v>1.8987341772151899E-2</v>
      </c>
      <c r="BC279" s="4">
        <f t="shared" si="274"/>
        <v>3.4246575342465752E-2</v>
      </c>
      <c r="BD279" s="4">
        <f t="shared" si="275"/>
        <v>3.0769230769230771E-2</v>
      </c>
      <c r="BE279" s="4">
        <f t="shared" si="276"/>
        <v>2.2875816993464051E-2</v>
      </c>
      <c r="BF279" s="4">
        <f t="shared" si="248"/>
        <v>2.2875816993464051E-2</v>
      </c>
      <c r="BG279" s="4">
        <f t="shared" si="249"/>
        <v>3.4246575342465752E-2</v>
      </c>
      <c r="BH279" s="4">
        <f t="shared" si="250"/>
        <v>2.2875816993464051E-2</v>
      </c>
      <c r="BI279" s="4">
        <f t="shared" si="251"/>
        <v>1.8987341772151899E-2</v>
      </c>
      <c r="BJ279" s="4">
        <f t="shared" si="252"/>
        <v>1.8987341772151899E-2</v>
      </c>
      <c r="BK279" s="4">
        <f t="shared" si="253"/>
        <v>2.2875816993464051E-2</v>
      </c>
      <c r="BM279" s="24">
        <f t="shared" si="245"/>
        <v>2.6076098881595993E-2</v>
      </c>
    </row>
    <row r="280" spans="2:65">
      <c r="B280" s="2" t="str">
        <f t="shared" si="247"/>
        <v>FAiR</v>
      </c>
      <c r="C280" s="14">
        <f>1/N269</f>
        <v>1</v>
      </c>
      <c r="D280" s="14">
        <f>1/N270</f>
        <v>1</v>
      </c>
      <c r="E280" s="14">
        <f>1/N271</f>
        <v>2</v>
      </c>
      <c r="F280" s="14">
        <f>1/N272</f>
        <v>2</v>
      </c>
      <c r="G280" s="14">
        <f>1/N273</f>
        <v>2</v>
      </c>
      <c r="H280" s="14">
        <f>1/N274</f>
        <v>2</v>
      </c>
      <c r="I280" s="14">
        <f>1/N275</f>
        <v>2</v>
      </c>
      <c r="J280" s="14">
        <f>1/N276</f>
        <v>1</v>
      </c>
      <c r="K280" s="14">
        <f>1/N277</f>
        <v>2</v>
      </c>
      <c r="L280" s="14">
        <f>1/N278</f>
        <v>1</v>
      </c>
      <c r="M280" s="14">
        <f>1/N279</f>
        <v>1</v>
      </c>
      <c r="N280" s="22">
        <v>1</v>
      </c>
      <c r="O280">
        <v>0.5</v>
      </c>
      <c r="P280">
        <v>2</v>
      </c>
      <c r="Q280">
        <v>0.33333333333333331</v>
      </c>
      <c r="R280">
        <v>5</v>
      </c>
      <c r="S280">
        <v>5</v>
      </c>
      <c r="T280">
        <v>0.33333333333333331</v>
      </c>
      <c r="U280">
        <v>0.33333333333333331</v>
      </c>
      <c r="V280">
        <v>0.33333333333333331</v>
      </c>
      <c r="W280">
        <v>0.5</v>
      </c>
      <c r="X280">
        <v>5</v>
      </c>
      <c r="Y280">
        <v>2</v>
      </c>
      <c r="Z280">
        <v>0.33333333333333331</v>
      </c>
      <c r="AA280">
        <v>0.33333333333333331</v>
      </c>
      <c r="AB280">
        <v>5</v>
      </c>
      <c r="AC280">
        <v>0.33333333333333331</v>
      </c>
      <c r="AD280">
        <v>0.5</v>
      </c>
      <c r="AE280">
        <v>0.5</v>
      </c>
      <c r="AF280">
        <v>0.33333333333333331</v>
      </c>
      <c r="AH280" s="4">
        <f t="shared" si="246"/>
        <v>2.3364485981308414E-2</v>
      </c>
      <c r="AI280" s="4">
        <f t="shared" si="254"/>
        <v>2.3364485981308414E-2</v>
      </c>
      <c r="AJ280" s="4">
        <f t="shared" si="255"/>
        <v>3.0769230769230771E-2</v>
      </c>
      <c r="AK280" s="4">
        <f t="shared" si="256"/>
        <v>3.0769230769230771E-2</v>
      </c>
      <c r="AL280" s="4">
        <f t="shared" si="257"/>
        <v>3.0769230769230771E-2</v>
      </c>
      <c r="AM280" s="4">
        <f t="shared" si="258"/>
        <v>3.0769230769230771E-2</v>
      </c>
      <c r="AN280" s="4">
        <f t="shared" si="259"/>
        <v>3.0769230769230771E-2</v>
      </c>
      <c r="AO280" s="4">
        <f t="shared" si="260"/>
        <v>2.3364485981308414E-2</v>
      </c>
      <c r="AP280" s="4">
        <f t="shared" si="261"/>
        <v>3.0769230769230771E-2</v>
      </c>
      <c r="AQ280" s="4">
        <f t="shared" si="262"/>
        <v>2.3364485981308414E-2</v>
      </c>
      <c r="AR280" s="4">
        <f t="shared" si="263"/>
        <v>2.3364485981308414E-2</v>
      </c>
      <c r="AS280" s="4">
        <f t="shared" si="264"/>
        <v>2.3364485981308414E-2</v>
      </c>
      <c r="AT280" s="4">
        <f t="shared" si="265"/>
        <v>1.8987341772151899E-2</v>
      </c>
      <c r="AU280" s="4">
        <f t="shared" si="266"/>
        <v>3.0769230769230771E-2</v>
      </c>
      <c r="AV280" s="4">
        <f t="shared" si="267"/>
        <v>2.2875816993464051E-2</v>
      </c>
      <c r="AW280" s="4">
        <f t="shared" si="268"/>
        <v>3.4246575342465752E-2</v>
      </c>
      <c r="AX280" s="4">
        <f t="shared" si="269"/>
        <v>3.4246575342465752E-2</v>
      </c>
      <c r="AY280" s="4">
        <f t="shared" si="270"/>
        <v>2.2875816993464051E-2</v>
      </c>
      <c r="AZ280" s="4">
        <f t="shared" si="271"/>
        <v>2.2875816993464051E-2</v>
      </c>
      <c r="BA280" s="4">
        <f t="shared" si="272"/>
        <v>2.2875816993464051E-2</v>
      </c>
      <c r="BB280" s="4">
        <f t="shared" si="273"/>
        <v>1.8987341772151899E-2</v>
      </c>
      <c r="BC280" s="4">
        <f t="shared" si="274"/>
        <v>3.4246575342465752E-2</v>
      </c>
      <c r="BD280" s="4">
        <f t="shared" si="275"/>
        <v>3.0769230769230771E-2</v>
      </c>
      <c r="BE280" s="4">
        <f t="shared" si="276"/>
        <v>2.2875816993464051E-2</v>
      </c>
      <c r="BF280" s="4">
        <f t="shared" si="248"/>
        <v>2.2875816993464051E-2</v>
      </c>
      <c r="BG280" s="4">
        <f t="shared" si="249"/>
        <v>3.4246575342465752E-2</v>
      </c>
      <c r="BH280" s="4">
        <f t="shared" si="250"/>
        <v>2.2875816993464051E-2</v>
      </c>
      <c r="BI280" s="4">
        <f t="shared" si="251"/>
        <v>1.8987341772151899E-2</v>
      </c>
      <c r="BJ280" s="4">
        <f t="shared" si="252"/>
        <v>1.8987341772151899E-2</v>
      </c>
      <c r="BK280" s="4">
        <f t="shared" si="253"/>
        <v>2.2875816993464051E-2</v>
      </c>
      <c r="BM280" s="24">
        <f t="shared" si="245"/>
        <v>2.6076098881595993E-2</v>
      </c>
    </row>
    <row r="281" spans="2:65">
      <c r="B281" s="2" t="str">
        <f t="shared" si="247"/>
        <v>lavaan</v>
      </c>
      <c r="C281" s="14">
        <f>1/O269</f>
        <v>2</v>
      </c>
      <c r="D281" s="14">
        <f>1/O270</f>
        <v>2</v>
      </c>
      <c r="E281" s="14">
        <f>1/O271</f>
        <v>3</v>
      </c>
      <c r="F281" s="14">
        <f>1/O272</f>
        <v>3</v>
      </c>
      <c r="G281" s="14">
        <f>1/O273</f>
        <v>3</v>
      </c>
      <c r="H281" s="14">
        <f>1/O274</f>
        <v>3</v>
      </c>
      <c r="I281" s="14">
        <f>1/O275</f>
        <v>3</v>
      </c>
      <c r="J281" s="14">
        <f>1/O276</f>
        <v>2</v>
      </c>
      <c r="K281" s="14">
        <f>1/O277</f>
        <v>3</v>
      </c>
      <c r="L281" s="14">
        <f>1/O278</f>
        <v>2</v>
      </c>
      <c r="M281" s="14">
        <f>1/O279</f>
        <v>2</v>
      </c>
      <c r="N281" s="14">
        <f>1/O280</f>
        <v>2</v>
      </c>
      <c r="O281" s="22">
        <v>1</v>
      </c>
      <c r="P281">
        <v>3</v>
      </c>
      <c r="Q281">
        <v>0.5</v>
      </c>
      <c r="R281">
        <v>6</v>
      </c>
      <c r="S281">
        <v>6</v>
      </c>
      <c r="T281">
        <v>0.5</v>
      </c>
      <c r="U281">
        <v>0.5</v>
      </c>
      <c r="V281">
        <v>0.5</v>
      </c>
      <c r="W281">
        <v>1</v>
      </c>
      <c r="X281">
        <v>6</v>
      </c>
      <c r="Y281">
        <v>3</v>
      </c>
      <c r="Z281">
        <v>0.5</v>
      </c>
      <c r="AA281">
        <v>0.5</v>
      </c>
      <c r="AB281">
        <v>6</v>
      </c>
      <c r="AC281">
        <v>0.5</v>
      </c>
      <c r="AD281">
        <v>1</v>
      </c>
      <c r="AE281">
        <v>1</v>
      </c>
      <c r="AF281">
        <v>0.5</v>
      </c>
      <c r="AH281" s="4">
        <f t="shared" si="246"/>
        <v>4.6728971962616828E-2</v>
      </c>
      <c r="AI281" s="4">
        <f t="shared" si="254"/>
        <v>4.6728971962616828E-2</v>
      </c>
      <c r="AJ281" s="4">
        <f t="shared" si="255"/>
        <v>4.6153846153846156E-2</v>
      </c>
      <c r="AK281" s="4">
        <f t="shared" si="256"/>
        <v>4.6153846153846156E-2</v>
      </c>
      <c r="AL281" s="4">
        <f t="shared" si="257"/>
        <v>4.6153846153846156E-2</v>
      </c>
      <c r="AM281" s="4">
        <f t="shared" si="258"/>
        <v>4.6153846153846156E-2</v>
      </c>
      <c r="AN281" s="4">
        <f t="shared" si="259"/>
        <v>4.6153846153846156E-2</v>
      </c>
      <c r="AO281" s="4">
        <f t="shared" si="260"/>
        <v>4.6728971962616828E-2</v>
      </c>
      <c r="AP281" s="4">
        <f t="shared" si="261"/>
        <v>4.6153846153846156E-2</v>
      </c>
      <c r="AQ281" s="4">
        <f t="shared" si="262"/>
        <v>4.6728971962616828E-2</v>
      </c>
      <c r="AR281" s="4">
        <f t="shared" si="263"/>
        <v>4.6728971962616828E-2</v>
      </c>
      <c r="AS281" s="4">
        <f t="shared" si="264"/>
        <v>4.6728971962616828E-2</v>
      </c>
      <c r="AT281" s="4">
        <f t="shared" si="265"/>
        <v>3.7974683544303799E-2</v>
      </c>
      <c r="AU281" s="4">
        <f t="shared" si="266"/>
        <v>4.6153846153846156E-2</v>
      </c>
      <c r="AV281" s="4">
        <f t="shared" si="267"/>
        <v>3.4313725490196081E-2</v>
      </c>
      <c r="AW281" s="4">
        <f t="shared" si="268"/>
        <v>4.1095890410958902E-2</v>
      </c>
      <c r="AX281" s="4">
        <f t="shared" si="269"/>
        <v>4.1095890410958902E-2</v>
      </c>
      <c r="AY281" s="4">
        <f t="shared" si="270"/>
        <v>3.4313725490196081E-2</v>
      </c>
      <c r="AZ281" s="4">
        <f t="shared" si="271"/>
        <v>3.4313725490196081E-2</v>
      </c>
      <c r="BA281" s="4">
        <f t="shared" si="272"/>
        <v>3.4313725490196081E-2</v>
      </c>
      <c r="BB281" s="4">
        <f t="shared" si="273"/>
        <v>3.7974683544303799E-2</v>
      </c>
      <c r="BC281" s="4">
        <f t="shared" si="274"/>
        <v>4.1095890410958902E-2</v>
      </c>
      <c r="BD281" s="4">
        <f t="shared" si="275"/>
        <v>4.6153846153846156E-2</v>
      </c>
      <c r="BE281" s="4">
        <f t="shared" si="276"/>
        <v>3.4313725490196081E-2</v>
      </c>
      <c r="BF281" s="4">
        <f t="shared" si="248"/>
        <v>3.4313725490196081E-2</v>
      </c>
      <c r="BG281" s="4">
        <f t="shared" si="249"/>
        <v>4.1095890410958902E-2</v>
      </c>
      <c r="BH281" s="4">
        <f t="shared" si="250"/>
        <v>3.4313725490196081E-2</v>
      </c>
      <c r="BI281" s="4">
        <f t="shared" si="251"/>
        <v>3.7974683544303799E-2</v>
      </c>
      <c r="BJ281" s="4">
        <f t="shared" si="252"/>
        <v>3.7974683544303799E-2</v>
      </c>
      <c r="BK281" s="4">
        <f t="shared" si="253"/>
        <v>3.4313725490196081E-2</v>
      </c>
      <c r="BM281" s="24">
        <f t="shared" si="245"/>
        <v>4.1346556691636331E-2</v>
      </c>
    </row>
    <row r="282" spans="2:65">
      <c r="B282" s="2" t="str">
        <f t="shared" si="247"/>
        <v>lme4</v>
      </c>
      <c r="C282" s="14">
        <f>1/P269</f>
        <v>0.5</v>
      </c>
      <c r="D282" s="14">
        <f>1/P270</f>
        <v>0.5</v>
      </c>
      <c r="E282" s="14">
        <f>1/P271</f>
        <v>1</v>
      </c>
      <c r="F282" s="14">
        <f>1/P272</f>
        <v>1</v>
      </c>
      <c r="G282" s="14">
        <f>1/P273</f>
        <v>1</v>
      </c>
      <c r="H282" s="14">
        <f>1/P274</f>
        <v>1</v>
      </c>
      <c r="I282" s="14">
        <f>1/P275</f>
        <v>1</v>
      </c>
      <c r="J282" s="14">
        <f>1/P276</f>
        <v>0.5</v>
      </c>
      <c r="K282" s="14">
        <f>1/P277</f>
        <v>1</v>
      </c>
      <c r="L282" s="14">
        <f>1/P278</f>
        <v>0.5</v>
      </c>
      <c r="M282" s="14">
        <f>1/P279</f>
        <v>0.5</v>
      </c>
      <c r="N282" s="14">
        <f>1/P280</f>
        <v>0.5</v>
      </c>
      <c r="O282" s="14">
        <f>1/P281</f>
        <v>0.33333333333333331</v>
      </c>
      <c r="P282" s="22">
        <v>1</v>
      </c>
      <c r="Q282">
        <v>0.25</v>
      </c>
      <c r="R282">
        <v>4</v>
      </c>
      <c r="S282">
        <v>4</v>
      </c>
      <c r="T282">
        <v>0.25</v>
      </c>
      <c r="U282">
        <v>0.25</v>
      </c>
      <c r="V282">
        <v>0.25</v>
      </c>
      <c r="W282">
        <v>0.33333333333333331</v>
      </c>
      <c r="X282">
        <v>4</v>
      </c>
      <c r="Y282">
        <v>1</v>
      </c>
      <c r="Z282">
        <v>0.25</v>
      </c>
      <c r="AA282">
        <v>0.25</v>
      </c>
      <c r="AB282">
        <v>4</v>
      </c>
      <c r="AC282">
        <v>0.25</v>
      </c>
      <c r="AD282">
        <v>0.33333333333333331</v>
      </c>
      <c r="AE282">
        <v>0.33333333333333331</v>
      </c>
      <c r="AF282">
        <v>0.25</v>
      </c>
      <c r="AH282" s="4">
        <f t="shared" si="246"/>
        <v>1.1682242990654207E-2</v>
      </c>
      <c r="AI282" s="4">
        <f t="shared" si="254"/>
        <v>1.1682242990654207E-2</v>
      </c>
      <c r="AJ282" s="4">
        <f t="shared" si="255"/>
        <v>1.5384615384615385E-2</v>
      </c>
      <c r="AK282" s="4">
        <f t="shared" si="256"/>
        <v>1.5384615384615385E-2</v>
      </c>
      <c r="AL282" s="4">
        <f t="shared" si="257"/>
        <v>1.5384615384615385E-2</v>
      </c>
      <c r="AM282" s="4">
        <f t="shared" si="258"/>
        <v>1.5384615384615385E-2</v>
      </c>
      <c r="AN282" s="4">
        <f t="shared" si="259"/>
        <v>1.5384615384615385E-2</v>
      </c>
      <c r="AO282" s="4">
        <f t="shared" si="260"/>
        <v>1.1682242990654207E-2</v>
      </c>
      <c r="AP282" s="4">
        <f t="shared" si="261"/>
        <v>1.5384615384615385E-2</v>
      </c>
      <c r="AQ282" s="4">
        <f t="shared" si="262"/>
        <v>1.1682242990654207E-2</v>
      </c>
      <c r="AR282" s="4">
        <f t="shared" si="263"/>
        <v>1.1682242990654207E-2</v>
      </c>
      <c r="AS282" s="4">
        <f t="shared" si="264"/>
        <v>1.1682242990654207E-2</v>
      </c>
      <c r="AT282" s="4">
        <f t="shared" si="265"/>
        <v>1.2658227848101266E-2</v>
      </c>
      <c r="AU282" s="4">
        <f t="shared" si="266"/>
        <v>1.5384615384615385E-2</v>
      </c>
      <c r="AV282" s="4">
        <f t="shared" si="267"/>
        <v>1.7156862745098041E-2</v>
      </c>
      <c r="AW282" s="4">
        <f t="shared" si="268"/>
        <v>2.7397260273972601E-2</v>
      </c>
      <c r="AX282" s="4">
        <f t="shared" si="269"/>
        <v>2.7397260273972601E-2</v>
      </c>
      <c r="AY282" s="4">
        <f t="shared" si="270"/>
        <v>1.7156862745098041E-2</v>
      </c>
      <c r="AZ282" s="4">
        <f t="shared" si="271"/>
        <v>1.7156862745098041E-2</v>
      </c>
      <c r="BA282" s="4">
        <f t="shared" si="272"/>
        <v>1.7156862745098041E-2</v>
      </c>
      <c r="BB282" s="4">
        <f t="shared" si="273"/>
        <v>1.2658227848101266E-2</v>
      </c>
      <c r="BC282" s="4">
        <f t="shared" si="274"/>
        <v>2.7397260273972601E-2</v>
      </c>
      <c r="BD282" s="4">
        <f t="shared" si="275"/>
        <v>1.5384615384615385E-2</v>
      </c>
      <c r="BE282" s="4">
        <f t="shared" si="276"/>
        <v>1.7156862745098041E-2</v>
      </c>
      <c r="BF282" s="4">
        <f t="shared" si="248"/>
        <v>1.7156862745098041E-2</v>
      </c>
      <c r="BG282" s="4">
        <f t="shared" si="249"/>
        <v>2.7397260273972601E-2</v>
      </c>
      <c r="BH282" s="4">
        <f t="shared" si="250"/>
        <v>1.7156862745098041E-2</v>
      </c>
      <c r="BI282" s="4">
        <f t="shared" si="251"/>
        <v>1.2658227848101266E-2</v>
      </c>
      <c r="BJ282" s="4">
        <f t="shared" si="252"/>
        <v>1.2658227848101266E-2</v>
      </c>
      <c r="BK282" s="4">
        <f t="shared" si="253"/>
        <v>1.7156862745098041E-2</v>
      </c>
      <c r="BM282" s="24">
        <f t="shared" si="245"/>
        <v>1.6354907848997603E-2</v>
      </c>
    </row>
    <row r="283" spans="2:65">
      <c r="B283" s="2" t="str">
        <f t="shared" si="247"/>
        <v>mokken</v>
      </c>
      <c r="C283" s="14">
        <f>1/Q269</f>
        <v>3</v>
      </c>
      <c r="D283" s="14">
        <f>1/Q270</f>
        <v>3</v>
      </c>
      <c r="E283" s="14">
        <f>1/Q271</f>
        <v>4</v>
      </c>
      <c r="F283" s="14">
        <f>1/Q272</f>
        <v>4</v>
      </c>
      <c r="G283" s="14">
        <f>1/Q273</f>
        <v>4</v>
      </c>
      <c r="H283" s="14">
        <f>1/Q274</f>
        <v>4</v>
      </c>
      <c r="I283" s="14">
        <f>1/Q275</f>
        <v>4</v>
      </c>
      <c r="J283" s="14">
        <f>1/Q276</f>
        <v>3</v>
      </c>
      <c r="K283" s="14">
        <f>1/Q277</f>
        <v>4</v>
      </c>
      <c r="L283" s="14">
        <f>1/Q278</f>
        <v>3</v>
      </c>
      <c r="M283" s="14">
        <f>1/Q279</f>
        <v>3</v>
      </c>
      <c r="N283" s="14">
        <f>1/Q280</f>
        <v>3</v>
      </c>
      <c r="O283" s="14">
        <f>1/Q281</f>
        <v>2</v>
      </c>
      <c r="P283" s="14">
        <f>1/Q282</f>
        <v>4</v>
      </c>
      <c r="Q283" s="23">
        <v>1</v>
      </c>
      <c r="R283">
        <v>7</v>
      </c>
      <c r="S283">
        <v>7</v>
      </c>
      <c r="T283">
        <v>1</v>
      </c>
      <c r="U283">
        <v>1</v>
      </c>
      <c r="V283">
        <v>1</v>
      </c>
      <c r="W283">
        <v>2</v>
      </c>
      <c r="X283">
        <v>7</v>
      </c>
      <c r="Y283">
        <v>4</v>
      </c>
      <c r="Z283">
        <v>1</v>
      </c>
      <c r="AA283">
        <v>1</v>
      </c>
      <c r="AB283">
        <v>7</v>
      </c>
      <c r="AC283">
        <v>1</v>
      </c>
      <c r="AD283">
        <v>2</v>
      </c>
      <c r="AE283">
        <v>2</v>
      </c>
      <c r="AF283">
        <v>1</v>
      </c>
      <c r="AH283" s="4">
        <f t="shared" si="246"/>
        <v>7.0093457943925241E-2</v>
      </c>
      <c r="AI283" s="4">
        <f t="shared" si="254"/>
        <v>7.0093457943925241E-2</v>
      </c>
      <c r="AJ283" s="4">
        <f t="shared" si="255"/>
        <v>6.1538461538461542E-2</v>
      </c>
      <c r="AK283" s="4">
        <f t="shared" si="256"/>
        <v>6.1538461538461542E-2</v>
      </c>
      <c r="AL283" s="4">
        <f t="shared" si="257"/>
        <v>6.1538461538461542E-2</v>
      </c>
      <c r="AM283" s="4">
        <f t="shared" si="258"/>
        <v>6.1538461538461542E-2</v>
      </c>
      <c r="AN283" s="4">
        <f t="shared" si="259"/>
        <v>6.1538461538461542E-2</v>
      </c>
      <c r="AO283" s="4">
        <f t="shared" si="260"/>
        <v>7.0093457943925241E-2</v>
      </c>
      <c r="AP283" s="4">
        <f t="shared" si="261"/>
        <v>6.1538461538461542E-2</v>
      </c>
      <c r="AQ283" s="4">
        <f t="shared" si="262"/>
        <v>7.0093457943925241E-2</v>
      </c>
      <c r="AR283" s="4">
        <f t="shared" si="263"/>
        <v>7.0093457943925241E-2</v>
      </c>
      <c r="AS283" s="4">
        <f t="shared" si="264"/>
        <v>7.0093457943925241E-2</v>
      </c>
      <c r="AT283" s="4">
        <f t="shared" si="265"/>
        <v>7.5949367088607597E-2</v>
      </c>
      <c r="AU283" s="4">
        <f t="shared" si="266"/>
        <v>6.1538461538461542E-2</v>
      </c>
      <c r="AV283" s="4">
        <f t="shared" si="267"/>
        <v>6.8627450980392163E-2</v>
      </c>
      <c r="AW283" s="4">
        <f t="shared" si="268"/>
        <v>4.7945205479452052E-2</v>
      </c>
      <c r="AX283" s="4">
        <f t="shared" si="269"/>
        <v>4.7945205479452052E-2</v>
      </c>
      <c r="AY283" s="4">
        <f t="shared" si="270"/>
        <v>6.8627450980392163E-2</v>
      </c>
      <c r="AZ283" s="4">
        <f t="shared" si="271"/>
        <v>6.8627450980392163E-2</v>
      </c>
      <c r="BA283" s="4">
        <f t="shared" si="272"/>
        <v>6.8627450980392163E-2</v>
      </c>
      <c r="BB283" s="4">
        <f t="shared" si="273"/>
        <v>7.5949367088607597E-2</v>
      </c>
      <c r="BC283" s="4">
        <f t="shared" si="274"/>
        <v>4.7945205479452052E-2</v>
      </c>
      <c r="BD283" s="4">
        <f t="shared" si="275"/>
        <v>6.1538461538461542E-2</v>
      </c>
      <c r="BE283" s="4">
        <f t="shared" si="276"/>
        <v>6.8627450980392163E-2</v>
      </c>
      <c r="BF283" s="4">
        <f t="shared" si="248"/>
        <v>6.8627450980392163E-2</v>
      </c>
      <c r="BG283" s="4">
        <f t="shared" si="249"/>
        <v>4.7945205479452052E-2</v>
      </c>
      <c r="BH283" s="4">
        <f t="shared" si="250"/>
        <v>6.8627450980392163E-2</v>
      </c>
      <c r="BI283" s="4">
        <f t="shared" si="251"/>
        <v>7.5949367088607597E-2</v>
      </c>
      <c r="BJ283" s="4">
        <f t="shared" si="252"/>
        <v>7.5949367088607597E-2</v>
      </c>
      <c r="BK283" s="4">
        <f t="shared" si="253"/>
        <v>6.8627450980392163E-2</v>
      </c>
      <c r="BM283" s="24">
        <f t="shared" si="245"/>
        <v>6.5248877936220639E-2</v>
      </c>
    </row>
    <row r="284" spans="2:65">
      <c r="B284" s="2" t="str">
        <f t="shared" si="247"/>
        <v>Estimation Toolkit for Item Response Models</v>
      </c>
      <c r="C284" s="14">
        <f>1/R269</f>
        <v>0.2</v>
      </c>
      <c r="D284" s="14">
        <f>1/R270</f>
        <v>0.2</v>
      </c>
      <c r="E284" s="14">
        <f>1/R271</f>
        <v>0.25</v>
      </c>
      <c r="F284" s="14">
        <f>1/R272</f>
        <v>0.25</v>
      </c>
      <c r="G284" s="14">
        <f>1/R273</f>
        <v>0.25</v>
      </c>
      <c r="H284" s="14">
        <f>1/R274</f>
        <v>0.25</v>
      </c>
      <c r="I284" s="14">
        <f>1/R275</f>
        <v>0.25</v>
      </c>
      <c r="J284" s="14">
        <f>1/R276</f>
        <v>0.2</v>
      </c>
      <c r="K284" s="14">
        <f>1/R277</f>
        <v>0.25</v>
      </c>
      <c r="L284" s="14">
        <f>1/R278</f>
        <v>0.2</v>
      </c>
      <c r="M284" s="14">
        <f>1/R279</f>
        <v>0.2</v>
      </c>
      <c r="N284" s="14">
        <f>1/R280</f>
        <v>0.2</v>
      </c>
      <c r="O284" s="14">
        <f>1/R281</f>
        <v>0.16666666666666666</v>
      </c>
      <c r="P284" s="14">
        <f>1/R282</f>
        <v>0.25</v>
      </c>
      <c r="Q284" s="14">
        <f>1/R283</f>
        <v>0.14285714285714285</v>
      </c>
      <c r="R284" s="22">
        <v>1</v>
      </c>
      <c r="S284">
        <v>1</v>
      </c>
      <c r="T284">
        <v>0.14285714285714285</v>
      </c>
      <c r="U284">
        <v>0.14285714285714285</v>
      </c>
      <c r="V284">
        <v>0.14285714285714285</v>
      </c>
      <c r="W284">
        <v>0.16666666666666666</v>
      </c>
      <c r="X284">
        <v>1</v>
      </c>
      <c r="Y284">
        <v>0.25</v>
      </c>
      <c r="Z284">
        <v>0.14285714285714285</v>
      </c>
      <c r="AA284">
        <v>0.14285714285714285</v>
      </c>
      <c r="AB284">
        <v>1</v>
      </c>
      <c r="AC284">
        <v>0.14285714285714285</v>
      </c>
      <c r="AD284">
        <v>0.16666666666666666</v>
      </c>
      <c r="AE284">
        <v>0.16666666666666666</v>
      </c>
      <c r="AF284">
        <v>0.14285714285714285</v>
      </c>
      <c r="AH284" s="4">
        <f t="shared" si="246"/>
        <v>4.6728971962616828E-3</v>
      </c>
      <c r="AI284" s="4">
        <f t="shared" si="254"/>
        <v>4.6728971962616828E-3</v>
      </c>
      <c r="AJ284" s="4">
        <f t="shared" si="255"/>
        <v>3.8461538461538464E-3</v>
      </c>
      <c r="AK284" s="4">
        <f t="shared" si="256"/>
        <v>3.8461538461538464E-3</v>
      </c>
      <c r="AL284" s="4">
        <f t="shared" si="257"/>
        <v>3.8461538461538464E-3</v>
      </c>
      <c r="AM284" s="4">
        <f t="shared" si="258"/>
        <v>3.8461538461538464E-3</v>
      </c>
      <c r="AN284" s="4">
        <f t="shared" si="259"/>
        <v>3.8461538461538464E-3</v>
      </c>
      <c r="AO284" s="4">
        <f t="shared" si="260"/>
        <v>4.6728971962616828E-3</v>
      </c>
      <c r="AP284" s="4">
        <f t="shared" si="261"/>
        <v>3.8461538461538464E-3</v>
      </c>
      <c r="AQ284" s="4">
        <f t="shared" si="262"/>
        <v>4.6728971962616828E-3</v>
      </c>
      <c r="AR284" s="4">
        <f t="shared" si="263"/>
        <v>4.6728971962616828E-3</v>
      </c>
      <c r="AS284" s="4">
        <f t="shared" si="264"/>
        <v>4.6728971962616828E-3</v>
      </c>
      <c r="AT284" s="4">
        <f t="shared" si="265"/>
        <v>6.3291139240506328E-3</v>
      </c>
      <c r="AU284" s="4">
        <f t="shared" si="266"/>
        <v>3.8461538461538464E-3</v>
      </c>
      <c r="AV284" s="4">
        <f t="shared" si="267"/>
        <v>9.8039215686274508E-3</v>
      </c>
      <c r="AW284" s="4">
        <f t="shared" si="268"/>
        <v>6.8493150684931503E-3</v>
      </c>
      <c r="AX284" s="4">
        <f t="shared" si="269"/>
        <v>6.8493150684931503E-3</v>
      </c>
      <c r="AY284" s="4">
        <f t="shared" si="270"/>
        <v>9.8039215686274508E-3</v>
      </c>
      <c r="AZ284" s="4">
        <f t="shared" si="271"/>
        <v>9.8039215686274508E-3</v>
      </c>
      <c r="BA284" s="4">
        <f t="shared" si="272"/>
        <v>9.8039215686274508E-3</v>
      </c>
      <c r="BB284" s="4">
        <f t="shared" si="273"/>
        <v>6.3291139240506328E-3</v>
      </c>
      <c r="BC284" s="4">
        <f t="shared" si="274"/>
        <v>6.8493150684931503E-3</v>
      </c>
      <c r="BD284" s="4">
        <f t="shared" si="275"/>
        <v>3.8461538461538464E-3</v>
      </c>
      <c r="BE284" s="4">
        <f t="shared" si="276"/>
        <v>9.8039215686274508E-3</v>
      </c>
      <c r="BF284" s="4">
        <f t="shared" si="248"/>
        <v>9.8039215686274508E-3</v>
      </c>
      <c r="BG284" s="4">
        <f t="shared" si="249"/>
        <v>6.8493150684931503E-3</v>
      </c>
      <c r="BH284" s="4">
        <f t="shared" si="250"/>
        <v>9.8039215686274508E-3</v>
      </c>
      <c r="BI284" s="4">
        <f t="shared" si="251"/>
        <v>6.3291139240506328E-3</v>
      </c>
      <c r="BJ284" s="4">
        <f t="shared" si="252"/>
        <v>6.3291139240506328E-3</v>
      </c>
      <c r="BK284" s="4">
        <f t="shared" si="253"/>
        <v>9.8039215686274508E-3</v>
      </c>
      <c r="BM284" s="24">
        <f t="shared" si="245"/>
        <v>6.3317234155331869E-3</v>
      </c>
    </row>
    <row r="285" spans="2:65">
      <c r="B285" s="2" t="str">
        <f t="shared" si="247"/>
        <v>SCPPNT</v>
      </c>
      <c r="C285" s="14">
        <f>1/S269</f>
        <v>0.2</v>
      </c>
      <c r="D285" s="14">
        <f>1/S270</f>
        <v>0.2</v>
      </c>
      <c r="E285" s="14">
        <f>1/S271</f>
        <v>0.25</v>
      </c>
      <c r="F285" s="14">
        <f>1/S272</f>
        <v>0.25</v>
      </c>
      <c r="G285" s="14">
        <f>1/S273</f>
        <v>0.25</v>
      </c>
      <c r="H285" s="14">
        <f>1/S274</f>
        <v>0.25</v>
      </c>
      <c r="I285" s="14">
        <f>1/S275</f>
        <v>0.25</v>
      </c>
      <c r="J285" s="14">
        <f>1/S276</f>
        <v>0.2</v>
      </c>
      <c r="K285" s="14">
        <f>1/S277</f>
        <v>0.25</v>
      </c>
      <c r="L285" s="14">
        <f>1/S278</f>
        <v>0.2</v>
      </c>
      <c r="M285" s="14">
        <f>1/S279</f>
        <v>0.2</v>
      </c>
      <c r="N285" s="14">
        <f>1/S280</f>
        <v>0.2</v>
      </c>
      <c r="O285" s="14">
        <f>1/S281</f>
        <v>0.16666666666666666</v>
      </c>
      <c r="P285" s="14">
        <f>1/S282</f>
        <v>0.25</v>
      </c>
      <c r="Q285" s="14">
        <f>1/S283</f>
        <v>0.14285714285714285</v>
      </c>
      <c r="R285" s="14">
        <f>1/S284</f>
        <v>1</v>
      </c>
      <c r="S285" s="22">
        <v>1</v>
      </c>
      <c r="T285">
        <v>0.14285714285714285</v>
      </c>
      <c r="U285">
        <v>0.14285714285714285</v>
      </c>
      <c r="V285">
        <v>0.14285714285714285</v>
      </c>
      <c r="W285">
        <v>0.16666666666666666</v>
      </c>
      <c r="X285">
        <v>1</v>
      </c>
      <c r="Y285">
        <v>0.25</v>
      </c>
      <c r="Z285">
        <v>0.14285714285714285</v>
      </c>
      <c r="AA285">
        <v>0.14285714285714285</v>
      </c>
      <c r="AB285">
        <v>1</v>
      </c>
      <c r="AC285">
        <v>0.14285714285714285</v>
      </c>
      <c r="AD285">
        <v>0.16666666666666666</v>
      </c>
      <c r="AE285">
        <v>0.16666666666666666</v>
      </c>
      <c r="AF285">
        <v>0.14285714285714285</v>
      </c>
      <c r="AH285" s="4">
        <f t="shared" si="246"/>
        <v>4.6728971962616828E-3</v>
      </c>
      <c r="AI285" s="4">
        <f t="shared" si="254"/>
        <v>4.6728971962616828E-3</v>
      </c>
      <c r="AJ285" s="4">
        <f t="shared" si="255"/>
        <v>3.8461538461538464E-3</v>
      </c>
      <c r="AK285" s="4">
        <f t="shared" si="256"/>
        <v>3.8461538461538464E-3</v>
      </c>
      <c r="AL285" s="4">
        <f t="shared" si="257"/>
        <v>3.8461538461538464E-3</v>
      </c>
      <c r="AM285" s="4">
        <f t="shared" si="258"/>
        <v>3.8461538461538464E-3</v>
      </c>
      <c r="AN285" s="4">
        <f t="shared" si="259"/>
        <v>3.8461538461538464E-3</v>
      </c>
      <c r="AO285" s="4">
        <f t="shared" si="260"/>
        <v>4.6728971962616828E-3</v>
      </c>
      <c r="AP285" s="4">
        <f t="shared" si="261"/>
        <v>3.8461538461538464E-3</v>
      </c>
      <c r="AQ285" s="4">
        <f t="shared" si="262"/>
        <v>4.6728971962616828E-3</v>
      </c>
      <c r="AR285" s="4">
        <f t="shared" si="263"/>
        <v>4.6728971962616828E-3</v>
      </c>
      <c r="AS285" s="4">
        <f t="shared" si="264"/>
        <v>4.6728971962616828E-3</v>
      </c>
      <c r="AT285" s="4">
        <f t="shared" si="265"/>
        <v>6.3291139240506328E-3</v>
      </c>
      <c r="AU285" s="4">
        <f t="shared" si="266"/>
        <v>3.8461538461538464E-3</v>
      </c>
      <c r="AV285" s="4">
        <f t="shared" si="267"/>
        <v>9.8039215686274508E-3</v>
      </c>
      <c r="AW285" s="4">
        <f t="shared" si="268"/>
        <v>6.8493150684931503E-3</v>
      </c>
      <c r="AX285" s="4">
        <f t="shared" si="269"/>
        <v>6.8493150684931503E-3</v>
      </c>
      <c r="AY285" s="4">
        <f t="shared" si="270"/>
        <v>9.8039215686274508E-3</v>
      </c>
      <c r="AZ285" s="4">
        <f t="shared" si="271"/>
        <v>9.8039215686274508E-3</v>
      </c>
      <c r="BA285" s="4">
        <f t="shared" si="272"/>
        <v>9.8039215686274508E-3</v>
      </c>
      <c r="BB285" s="4">
        <f t="shared" si="273"/>
        <v>6.3291139240506328E-3</v>
      </c>
      <c r="BC285" s="4">
        <f t="shared" si="274"/>
        <v>6.8493150684931503E-3</v>
      </c>
      <c r="BD285" s="4">
        <f t="shared" si="275"/>
        <v>3.8461538461538464E-3</v>
      </c>
      <c r="BE285" s="4">
        <f t="shared" si="276"/>
        <v>9.8039215686274508E-3</v>
      </c>
      <c r="BF285" s="4">
        <f t="shared" si="248"/>
        <v>9.8039215686274508E-3</v>
      </c>
      <c r="BG285" s="4">
        <f t="shared" si="249"/>
        <v>6.8493150684931503E-3</v>
      </c>
      <c r="BH285" s="4">
        <f t="shared" si="250"/>
        <v>9.8039215686274508E-3</v>
      </c>
      <c r="BI285" s="4">
        <f t="shared" si="251"/>
        <v>6.3291139240506328E-3</v>
      </c>
      <c r="BJ285" s="4">
        <f t="shared" si="252"/>
        <v>6.3291139240506328E-3</v>
      </c>
      <c r="BK285" s="4">
        <f t="shared" si="253"/>
        <v>9.8039215686274508E-3</v>
      </c>
      <c r="BM285" s="24">
        <f t="shared" si="245"/>
        <v>6.3317234155331869E-3</v>
      </c>
    </row>
    <row r="286" spans="2:65">
      <c r="B286" s="2" t="str">
        <f t="shared" si="247"/>
        <v>jMetrik</v>
      </c>
      <c r="C286" s="14">
        <f>1/T269</f>
        <v>3</v>
      </c>
      <c r="D286" s="14">
        <f>1/T270</f>
        <v>3</v>
      </c>
      <c r="E286" s="14">
        <f>1/T271</f>
        <v>4</v>
      </c>
      <c r="F286" s="14">
        <f>1/T272</f>
        <v>4</v>
      </c>
      <c r="G286" s="14">
        <f>1/T273</f>
        <v>4</v>
      </c>
      <c r="H286" s="14">
        <f>1/T274</f>
        <v>4</v>
      </c>
      <c r="I286" s="14">
        <f>1/T275</f>
        <v>4</v>
      </c>
      <c r="J286" s="14">
        <f>1/T276</f>
        <v>3</v>
      </c>
      <c r="K286" s="14">
        <f>1/T277</f>
        <v>4</v>
      </c>
      <c r="L286" s="14">
        <f>1/T278</f>
        <v>3</v>
      </c>
      <c r="M286" s="14">
        <f>1/T279</f>
        <v>3</v>
      </c>
      <c r="N286" s="14">
        <f>1/T280</f>
        <v>3</v>
      </c>
      <c r="O286" s="14">
        <f>1/T281</f>
        <v>2</v>
      </c>
      <c r="P286" s="14">
        <f>1/T282</f>
        <v>4</v>
      </c>
      <c r="Q286" s="14">
        <f>1/T283</f>
        <v>1</v>
      </c>
      <c r="R286" s="14">
        <f>1/T284</f>
        <v>7</v>
      </c>
      <c r="S286" s="14">
        <f>1/T285</f>
        <v>7</v>
      </c>
      <c r="T286" s="22">
        <v>1</v>
      </c>
      <c r="U286">
        <v>1</v>
      </c>
      <c r="V286">
        <v>1</v>
      </c>
      <c r="W286">
        <v>2</v>
      </c>
      <c r="X286">
        <v>7</v>
      </c>
      <c r="Y286">
        <v>4</v>
      </c>
      <c r="Z286">
        <v>1</v>
      </c>
      <c r="AA286">
        <v>1</v>
      </c>
      <c r="AB286">
        <v>7</v>
      </c>
      <c r="AC286">
        <v>1</v>
      </c>
      <c r="AD286">
        <v>2</v>
      </c>
      <c r="AE286">
        <v>2</v>
      </c>
      <c r="AF286">
        <v>1</v>
      </c>
      <c r="AH286" s="4">
        <f t="shared" si="246"/>
        <v>7.0093457943925241E-2</v>
      </c>
      <c r="AI286" s="4">
        <f t="shared" si="254"/>
        <v>7.0093457943925241E-2</v>
      </c>
      <c r="AJ286" s="4">
        <f t="shared" si="255"/>
        <v>6.1538461538461542E-2</v>
      </c>
      <c r="AK286" s="4">
        <f t="shared" si="256"/>
        <v>6.1538461538461542E-2</v>
      </c>
      <c r="AL286" s="4">
        <f t="shared" si="257"/>
        <v>6.1538461538461542E-2</v>
      </c>
      <c r="AM286" s="4">
        <f t="shared" si="258"/>
        <v>6.1538461538461542E-2</v>
      </c>
      <c r="AN286" s="4">
        <f t="shared" si="259"/>
        <v>6.1538461538461542E-2</v>
      </c>
      <c r="AO286" s="4">
        <f t="shared" si="260"/>
        <v>7.0093457943925241E-2</v>
      </c>
      <c r="AP286" s="4">
        <f t="shared" si="261"/>
        <v>6.1538461538461542E-2</v>
      </c>
      <c r="AQ286" s="4">
        <f t="shared" si="262"/>
        <v>7.0093457943925241E-2</v>
      </c>
      <c r="AR286" s="4">
        <f t="shared" si="263"/>
        <v>7.0093457943925241E-2</v>
      </c>
      <c r="AS286" s="4">
        <f t="shared" si="264"/>
        <v>7.0093457943925241E-2</v>
      </c>
      <c r="AT286" s="4">
        <f t="shared" si="265"/>
        <v>7.5949367088607597E-2</v>
      </c>
      <c r="AU286" s="4">
        <f t="shared" si="266"/>
        <v>6.1538461538461542E-2</v>
      </c>
      <c r="AV286" s="4">
        <f t="shared" si="267"/>
        <v>6.8627450980392163E-2</v>
      </c>
      <c r="AW286" s="4">
        <f t="shared" si="268"/>
        <v>4.7945205479452052E-2</v>
      </c>
      <c r="AX286" s="4">
        <f t="shared" si="269"/>
        <v>4.7945205479452052E-2</v>
      </c>
      <c r="AY286" s="4">
        <f t="shared" si="270"/>
        <v>6.8627450980392163E-2</v>
      </c>
      <c r="AZ286" s="4">
        <f t="shared" si="271"/>
        <v>6.8627450980392163E-2</v>
      </c>
      <c r="BA286" s="4">
        <f t="shared" si="272"/>
        <v>6.8627450980392163E-2</v>
      </c>
      <c r="BB286" s="4">
        <f t="shared" si="273"/>
        <v>7.5949367088607597E-2</v>
      </c>
      <c r="BC286" s="4">
        <f t="shared" si="274"/>
        <v>4.7945205479452052E-2</v>
      </c>
      <c r="BD286" s="4">
        <f t="shared" si="275"/>
        <v>6.1538461538461542E-2</v>
      </c>
      <c r="BE286" s="4">
        <f t="shared" si="276"/>
        <v>6.8627450980392163E-2</v>
      </c>
      <c r="BF286" s="4">
        <f t="shared" si="248"/>
        <v>6.8627450980392163E-2</v>
      </c>
      <c r="BG286" s="4">
        <f t="shared" si="249"/>
        <v>4.7945205479452052E-2</v>
      </c>
      <c r="BH286" s="4">
        <f t="shared" si="250"/>
        <v>6.8627450980392163E-2</v>
      </c>
      <c r="BI286" s="4">
        <f t="shared" si="251"/>
        <v>7.5949367088607597E-2</v>
      </c>
      <c r="BJ286" s="4">
        <f t="shared" si="252"/>
        <v>7.5949367088607597E-2</v>
      </c>
      <c r="BK286" s="4">
        <f t="shared" si="253"/>
        <v>6.8627450980392163E-2</v>
      </c>
      <c r="BM286" s="24">
        <f t="shared" si="245"/>
        <v>6.5248877936220639E-2</v>
      </c>
    </row>
    <row r="287" spans="2:65">
      <c r="B287" s="2" t="str">
        <f t="shared" si="247"/>
        <v>ConstructMap</v>
      </c>
      <c r="C287" s="14">
        <f>1/U269</f>
        <v>3</v>
      </c>
      <c r="D287" s="14">
        <f>1/U270</f>
        <v>3</v>
      </c>
      <c r="E287" s="14">
        <f>1/U271</f>
        <v>4</v>
      </c>
      <c r="F287" s="14">
        <f>1/U272</f>
        <v>4</v>
      </c>
      <c r="G287" s="14">
        <f>1/U273</f>
        <v>4</v>
      </c>
      <c r="H287" s="14">
        <f>1/U274</f>
        <v>4</v>
      </c>
      <c r="I287" s="14">
        <f>1/U275</f>
        <v>4</v>
      </c>
      <c r="J287" s="14">
        <f>1/U276</f>
        <v>3</v>
      </c>
      <c r="K287" s="14">
        <f>1/U277</f>
        <v>4</v>
      </c>
      <c r="L287" s="14">
        <f>1/U278</f>
        <v>3</v>
      </c>
      <c r="M287" s="14">
        <f>1/U279</f>
        <v>3</v>
      </c>
      <c r="N287" s="14">
        <f>1/U280</f>
        <v>3</v>
      </c>
      <c r="O287" s="14">
        <f>1/U281</f>
        <v>2</v>
      </c>
      <c r="P287" s="14">
        <f>1/U282</f>
        <v>4</v>
      </c>
      <c r="Q287" s="14">
        <f>1/U283</f>
        <v>1</v>
      </c>
      <c r="R287" s="14">
        <f>1/U284</f>
        <v>7</v>
      </c>
      <c r="S287" s="14">
        <f>1/U285</f>
        <v>7</v>
      </c>
      <c r="T287" s="14">
        <f>1/U286</f>
        <v>1</v>
      </c>
      <c r="U287" s="22">
        <v>1</v>
      </c>
      <c r="V287">
        <v>1</v>
      </c>
      <c r="W287">
        <v>2</v>
      </c>
      <c r="X287">
        <v>7</v>
      </c>
      <c r="Y287">
        <v>4</v>
      </c>
      <c r="Z287">
        <v>1</v>
      </c>
      <c r="AA287">
        <v>1</v>
      </c>
      <c r="AB287">
        <v>7</v>
      </c>
      <c r="AC287">
        <v>1</v>
      </c>
      <c r="AD287">
        <v>2</v>
      </c>
      <c r="AE287">
        <v>2</v>
      </c>
      <c r="AF287">
        <v>1</v>
      </c>
      <c r="AH287" s="4">
        <f t="shared" si="246"/>
        <v>7.0093457943925241E-2</v>
      </c>
      <c r="AI287" s="4">
        <f t="shared" si="254"/>
        <v>7.0093457943925241E-2</v>
      </c>
      <c r="AJ287" s="4">
        <f t="shared" si="255"/>
        <v>6.1538461538461542E-2</v>
      </c>
      <c r="AK287" s="4">
        <f t="shared" si="256"/>
        <v>6.1538461538461542E-2</v>
      </c>
      <c r="AL287" s="4">
        <f t="shared" si="257"/>
        <v>6.1538461538461542E-2</v>
      </c>
      <c r="AM287" s="4">
        <f t="shared" si="258"/>
        <v>6.1538461538461542E-2</v>
      </c>
      <c r="AN287" s="4">
        <f t="shared" si="259"/>
        <v>6.1538461538461542E-2</v>
      </c>
      <c r="AO287" s="4">
        <f t="shared" si="260"/>
        <v>7.0093457943925241E-2</v>
      </c>
      <c r="AP287" s="4">
        <f t="shared" si="261"/>
        <v>6.1538461538461542E-2</v>
      </c>
      <c r="AQ287" s="4">
        <f t="shared" si="262"/>
        <v>7.0093457943925241E-2</v>
      </c>
      <c r="AR287" s="4">
        <f t="shared" si="263"/>
        <v>7.0093457943925241E-2</v>
      </c>
      <c r="AS287" s="4">
        <f t="shared" si="264"/>
        <v>7.0093457943925241E-2</v>
      </c>
      <c r="AT287" s="4">
        <f t="shared" si="265"/>
        <v>7.5949367088607597E-2</v>
      </c>
      <c r="AU287" s="4">
        <f t="shared" si="266"/>
        <v>6.1538461538461542E-2</v>
      </c>
      <c r="AV287" s="4">
        <f t="shared" si="267"/>
        <v>6.8627450980392163E-2</v>
      </c>
      <c r="AW287" s="4">
        <f t="shared" si="268"/>
        <v>4.7945205479452052E-2</v>
      </c>
      <c r="AX287" s="4">
        <f t="shared" si="269"/>
        <v>4.7945205479452052E-2</v>
      </c>
      <c r="AY287" s="4">
        <f t="shared" si="270"/>
        <v>6.8627450980392163E-2</v>
      </c>
      <c r="AZ287" s="4">
        <f t="shared" si="271"/>
        <v>6.8627450980392163E-2</v>
      </c>
      <c r="BA287" s="4">
        <f t="shared" si="272"/>
        <v>6.8627450980392163E-2</v>
      </c>
      <c r="BB287" s="4">
        <f t="shared" si="273"/>
        <v>7.5949367088607597E-2</v>
      </c>
      <c r="BC287" s="4">
        <f t="shared" si="274"/>
        <v>4.7945205479452052E-2</v>
      </c>
      <c r="BD287" s="4">
        <f t="shared" si="275"/>
        <v>6.1538461538461542E-2</v>
      </c>
      <c r="BE287" s="4">
        <f t="shared" si="276"/>
        <v>6.8627450980392163E-2</v>
      </c>
      <c r="BF287" s="4">
        <f t="shared" si="248"/>
        <v>6.8627450980392163E-2</v>
      </c>
      <c r="BG287" s="4">
        <f t="shared" si="249"/>
        <v>4.7945205479452052E-2</v>
      </c>
      <c r="BH287" s="4">
        <f t="shared" si="250"/>
        <v>6.8627450980392163E-2</v>
      </c>
      <c r="BI287" s="4">
        <f t="shared" si="251"/>
        <v>7.5949367088607597E-2</v>
      </c>
      <c r="BJ287" s="4">
        <f t="shared" si="252"/>
        <v>7.5949367088607597E-2</v>
      </c>
      <c r="BK287" s="4">
        <f t="shared" si="253"/>
        <v>6.8627450980392163E-2</v>
      </c>
      <c r="BM287" s="24">
        <f t="shared" si="245"/>
        <v>6.5248877936220639E-2</v>
      </c>
    </row>
    <row r="288" spans="2:65">
      <c r="B288" s="2" t="str">
        <f t="shared" si="247"/>
        <v>TAP: Test Analysis Program</v>
      </c>
      <c r="C288" s="14">
        <f>1/V269</f>
        <v>3</v>
      </c>
      <c r="D288" s="14">
        <f>1/V270</f>
        <v>3</v>
      </c>
      <c r="E288" s="14">
        <f>1/V271</f>
        <v>4</v>
      </c>
      <c r="F288" s="14">
        <f>1/V272</f>
        <v>4</v>
      </c>
      <c r="G288" s="14">
        <f>1/V273</f>
        <v>4</v>
      </c>
      <c r="H288" s="14">
        <f>1/V274</f>
        <v>4</v>
      </c>
      <c r="I288" s="14">
        <f>1/V275</f>
        <v>4</v>
      </c>
      <c r="J288" s="14">
        <f>1/V276</f>
        <v>3</v>
      </c>
      <c r="K288" s="14">
        <f>1/V277</f>
        <v>4</v>
      </c>
      <c r="L288" s="14">
        <f>1/V278</f>
        <v>3</v>
      </c>
      <c r="M288" s="14">
        <f>1/V279</f>
        <v>3</v>
      </c>
      <c r="N288" s="14">
        <f>1/V280</f>
        <v>3</v>
      </c>
      <c r="O288" s="14">
        <f>1/V281</f>
        <v>2</v>
      </c>
      <c r="P288" s="14">
        <f>1/V282</f>
        <v>4</v>
      </c>
      <c r="Q288" s="14">
        <f>1/V283</f>
        <v>1</v>
      </c>
      <c r="R288" s="14">
        <f>1/V284</f>
        <v>7</v>
      </c>
      <c r="S288" s="14">
        <f>1/V285</f>
        <v>7</v>
      </c>
      <c r="T288" s="14">
        <f>1/V286</f>
        <v>1</v>
      </c>
      <c r="U288" s="14">
        <f>1/V287</f>
        <v>1</v>
      </c>
      <c r="V288" s="22">
        <v>1</v>
      </c>
      <c r="W288">
        <v>2</v>
      </c>
      <c r="X288">
        <v>7</v>
      </c>
      <c r="Y288">
        <v>4</v>
      </c>
      <c r="Z288">
        <v>1</v>
      </c>
      <c r="AA288">
        <v>1</v>
      </c>
      <c r="AB288">
        <v>7</v>
      </c>
      <c r="AC288">
        <v>1</v>
      </c>
      <c r="AD288">
        <v>2</v>
      </c>
      <c r="AE288">
        <v>2</v>
      </c>
      <c r="AF288">
        <v>1</v>
      </c>
      <c r="AH288" s="4">
        <f t="shared" si="246"/>
        <v>7.0093457943925241E-2</v>
      </c>
      <c r="AI288" s="4">
        <f t="shared" si="254"/>
        <v>7.0093457943925241E-2</v>
      </c>
      <c r="AJ288" s="4">
        <f t="shared" si="255"/>
        <v>6.1538461538461542E-2</v>
      </c>
      <c r="AK288" s="4">
        <f t="shared" si="256"/>
        <v>6.1538461538461542E-2</v>
      </c>
      <c r="AL288" s="4">
        <f t="shared" si="257"/>
        <v>6.1538461538461542E-2</v>
      </c>
      <c r="AM288" s="4">
        <f t="shared" si="258"/>
        <v>6.1538461538461542E-2</v>
      </c>
      <c r="AN288" s="4">
        <f t="shared" si="259"/>
        <v>6.1538461538461542E-2</v>
      </c>
      <c r="AO288" s="4">
        <f t="shared" si="260"/>
        <v>7.0093457943925241E-2</v>
      </c>
      <c r="AP288" s="4">
        <f t="shared" si="261"/>
        <v>6.1538461538461542E-2</v>
      </c>
      <c r="AQ288" s="4">
        <f t="shared" si="262"/>
        <v>7.0093457943925241E-2</v>
      </c>
      <c r="AR288" s="4">
        <f t="shared" si="263"/>
        <v>7.0093457943925241E-2</v>
      </c>
      <c r="AS288" s="4">
        <f t="shared" si="264"/>
        <v>7.0093457943925241E-2</v>
      </c>
      <c r="AT288" s="4">
        <f t="shared" si="265"/>
        <v>7.5949367088607597E-2</v>
      </c>
      <c r="AU288" s="4">
        <f t="shared" si="266"/>
        <v>6.1538461538461542E-2</v>
      </c>
      <c r="AV288" s="4">
        <f t="shared" si="267"/>
        <v>6.8627450980392163E-2</v>
      </c>
      <c r="AW288" s="4">
        <f t="shared" si="268"/>
        <v>4.7945205479452052E-2</v>
      </c>
      <c r="AX288" s="4">
        <f t="shared" si="269"/>
        <v>4.7945205479452052E-2</v>
      </c>
      <c r="AY288" s="4">
        <f t="shared" si="270"/>
        <v>6.8627450980392163E-2</v>
      </c>
      <c r="AZ288" s="4">
        <f t="shared" si="271"/>
        <v>6.8627450980392163E-2</v>
      </c>
      <c r="BA288" s="4">
        <f t="shared" si="272"/>
        <v>6.8627450980392163E-2</v>
      </c>
      <c r="BB288" s="4">
        <f t="shared" si="273"/>
        <v>7.5949367088607597E-2</v>
      </c>
      <c r="BC288" s="4">
        <f t="shared" si="274"/>
        <v>4.7945205479452052E-2</v>
      </c>
      <c r="BD288" s="4">
        <f t="shared" si="275"/>
        <v>6.1538461538461542E-2</v>
      </c>
      <c r="BE288" s="4">
        <f t="shared" si="276"/>
        <v>6.8627450980392163E-2</v>
      </c>
      <c r="BF288" s="4">
        <f t="shared" si="248"/>
        <v>6.8627450980392163E-2</v>
      </c>
      <c r="BG288" s="4">
        <f t="shared" si="249"/>
        <v>4.7945205479452052E-2</v>
      </c>
      <c r="BH288" s="4">
        <f t="shared" si="250"/>
        <v>6.8627450980392163E-2</v>
      </c>
      <c r="BI288" s="4">
        <f t="shared" si="251"/>
        <v>7.5949367088607597E-2</v>
      </c>
      <c r="BJ288" s="4">
        <f t="shared" si="252"/>
        <v>7.5949367088607597E-2</v>
      </c>
      <c r="BK288" s="4">
        <f t="shared" si="253"/>
        <v>6.8627450980392163E-2</v>
      </c>
      <c r="BM288" s="24">
        <f t="shared" si="245"/>
        <v>6.5248877936220639E-2</v>
      </c>
    </row>
    <row r="289" spans="2:65">
      <c r="B289" s="2" t="str">
        <f t="shared" si="247"/>
        <v>DIF-Pack</v>
      </c>
      <c r="C289" s="14">
        <f>1/W269</f>
        <v>2</v>
      </c>
      <c r="D289" s="14">
        <f>1/W270</f>
        <v>2</v>
      </c>
      <c r="E289" s="14">
        <f>1/W271</f>
        <v>3</v>
      </c>
      <c r="F289" s="14">
        <f>1/W272</f>
        <v>3</v>
      </c>
      <c r="G289" s="14">
        <f>1/W273</f>
        <v>3</v>
      </c>
      <c r="H289" s="14">
        <f>1/W274</f>
        <v>3</v>
      </c>
      <c r="I289" s="14">
        <f>1/W275</f>
        <v>3</v>
      </c>
      <c r="J289" s="14">
        <f>1/W276</f>
        <v>2</v>
      </c>
      <c r="K289" s="14">
        <f>1/W277</f>
        <v>3</v>
      </c>
      <c r="L289" s="14">
        <f>1/W278</f>
        <v>2</v>
      </c>
      <c r="M289" s="14">
        <f>1/W279</f>
        <v>2</v>
      </c>
      <c r="N289" s="14">
        <f>1/W280</f>
        <v>2</v>
      </c>
      <c r="O289" s="14">
        <f>1/W281</f>
        <v>1</v>
      </c>
      <c r="P289" s="14">
        <f>1/W282</f>
        <v>3</v>
      </c>
      <c r="Q289" s="14">
        <f>1/W283</f>
        <v>0.5</v>
      </c>
      <c r="R289" s="14">
        <f>1/W284</f>
        <v>6</v>
      </c>
      <c r="S289" s="14">
        <f>1/W285</f>
        <v>6</v>
      </c>
      <c r="T289" s="14">
        <f>1/W286</f>
        <v>0.5</v>
      </c>
      <c r="U289" s="14">
        <f>1/W287</f>
        <v>0.5</v>
      </c>
      <c r="V289" s="14">
        <f>1/W288</f>
        <v>0.5</v>
      </c>
      <c r="W289" s="22">
        <v>1</v>
      </c>
      <c r="X289">
        <v>6</v>
      </c>
      <c r="Y289">
        <v>3</v>
      </c>
      <c r="Z289">
        <v>0.5</v>
      </c>
      <c r="AA289">
        <v>0.5</v>
      </c>
      <c r="AB289">
        <v>6</v>
      </c>
      <c r="AC289">
        <v>0.5</v>
      </c>
      <c r="AD289">
        <v>1</v>
      </c>
      <c r="AE289">
        <v>1</v>
      </c>
      <c r="AF289">
        <v>0.5</v>
      </c>
      <c r="AH289" s="4">
        <f t="shared" si="246"/>
        <v>4.6728971962616828E-2</v>
      </c>
      <c r="AI289" s="4">
        <f t="shared" si="254"/>
        <v>4.6728971962616828E-2</v>
      </c>
      <c r="AJ289" s="4">
        <f t="shared" si="255"/>
        <v>4.6153846153846156E-2</v>
      </c>
      <c r="AK289" s="4">
        <f t="shared" si="256"/>
        <v>4.6153846153846156E-2</v>
      </c>
      <c r="AL289" s="4">
        <f t="shared" si="257"/>
        <v>4.6153846153846156E-2</v>
      </c>
      <c r="AM289" s="4">
        <f t="shared" si="258"/>
        <v>4.6153846153846156E-2</v>
      </c>
      <c r="AN289" s="4">
        <f t="shared" si="259"/>
        <v>4.6153846153846156E-2</v>
      </c>
      <c r="AO289" s="4">
        <f t="shared" si="260"/>
        <v>4.6728971962616828E-2</v>
      </c>
      <c r="AP289" s="4">
        <f t="shared" si="261"/>
        <v>4.6153846153846156E-2</v>
      </c>
      <c r="AQ289" s="4">
        <f t="shared" si="262"/>
        <v>4.6728971962616828E-2</v>
      </c>
      <c r="AR289" s="4">
        <f t="shared" si="263"/>
        <v>4.6728971962616828E-2</v>
      </c>
      <c r="AS289" s="4">
        <f t="shared" si="264"/>
        <v>4.6728971962616828E-2</v>
      </c>
      <c r="AT289" s="4">
        <f t="shared" si="265"/>
        <v>3.7974683544303799E-2</v>
      </c>
      <c r="AU289" s="4">
        <f t="shared" si="266"/>
        <v>4.6153846153846156E-2</v>
      </c>
      <c r="AV289" s="4">
        <f t="shared" si="267"/>
        <v>3.4313725490196081E-2</v>
      </c>
      <c r="AW289" s="4">
        <f t="shared" si="268"/>
        <v>4.1095890410958902E-2</v>
      </c>
      <c r="AX289" s="4">
        <f t="shared" si="269"/>
        <v>4.1095890410958902E-2</v>
      </c>
      <c r="AY289" s="4">
        <f t="shared" si="270"/>
        <v>3.4313725490196081E-2</v>
      </c>
      <c r="AZ289" s="4">
        <f t="shared" si="271"/>
        <v>3.4313725490196081E-2</v>
      </c>
      <c r="BA289" s="4">
        <f t="shared" si="272"/>
        <v>3.4313725490196081E-2</v>
      </c>
      <c r="BB289" s="4">
        <f t="shared" si="273"/>
        <v>3.7974683544303799E-2</v>
      </c>
      <c r="BC289" s="4">
        <f t="shared" si="274"/>
        <v>4.1095890410958902E-2</v>
      </c>
      <c r="BD289" s="4">
        <f t="shared" si="275"/>
        <v>4.6153846153846156E-2</v>
      </c>
      <c r="BE289" s="4">
        <f t="shared" si="276"/>
        <v>3.4313725490196081E-2</v>
      </c>
      <c r="BF289" s="4">
        <f t="shared" si="248"/>
        <v>3.4313725490196081E-2</v>
      </c>
      <c r="BG289" s="4">
        <f t="shared" si="249"/>
        <v>4.1095890410958902E-2</v>
      </c>
      <c r="BH289" s="4">
        <f t="shared" si="250"/>
        <v>3.4313725490196081E-2</v>
      </c>
      <c r="BI289" s="4">
        <f t="shared" si="251"/>
        <v>3.7974683544303799E-2</v>
      </c>
      <c r="BJ289" s="4">
        <f t="shared" si="252"/>
        <v>3.7974683544303799E-2</v>
      </c>
      <c r="BK289" s="4">
        <f t="shared" si="253"/>
        <v>3.4313725490196081E-2</v>
      </c>
      <c r="BM289" s="24">
        <f t="shared" si="245"/>
        <v>4.1346556691636331E-2</v>
      </c>
    </row>
    <row r="290" spans="2:65">
      <c r="B290" s="2" t="str">
        <f t="shared" si="247"/>
        <v>DIM-Pack</v>
      </c>
      <c r="C290" s="14">
        <f>1/X269</f>
        <v>0.2</v>
      </c>
      <c r="D290" s="14">
        <f>1/X270</f>
        <v>0.2</v>
      </c>
      <c r="E290" s="14">
        <f>1/X271</f>
        <v>0.25</v>
      </c>
      <c r="F290" s="14">
        <f>1/X272</f>
        <v>0.25</v>
      </c>
      <c r="G290" s="14">
        <f>1/X273</f>
        <v>0.25</v>
      </c>
      <c r="H290" s="14">
        <f>1/X274</f>
        <v>0.25</v>
      </c>
      <c r="I290" s="14">
        <f>1/X275</f>
        <v>0.25</v>
      </c>
      <c r="J290" s="14">
        <f>1/X276</f>
        <v>0.2</v>
      </c>
      <c r="K290" s="14">
        <f>1/X277</f>
        <v>0.25</v>
      </c>
      <c r="L290" s="14">
        <f>1/X278</f>
        <v>0.2</v>
      </c>
      <c r="M290" s="14">
        <f>1/X279</f>
        <v>0.2</v>
      </c>
      <c r="N290" s="14">
        <f>1/X280</f>
        <v>0.2</v>
      </c>
      <c r="O290" s="14">
        <f>1/X281</f>
        <v>0.16666666666666666</v>
      </c>
      <c r="P290" s="14">
        <f>1/X282</f>
        <v>0.25</v>
      </c>
      <c r="Q290" s="14">
        <f>1/X283</f>
        <v>0.14285714285714285</v>
      </c>
      <c r="R290" s="14">
        <f>1/X284</f>
        <v>1</v>
      </c>
      <c r="S290" s="14">
        <f>1/X285</f>
        <v>1</v>
      </c>
      <c r="T290" s="14">
        <f>1/X286</f>
        <v>0.14285714285714285</v>
      </c>
      <c r="U290" s="14">
        <f>1/X287</f>
        <v>0.14285714285714285</v>
      </c>
      <c r="V290" s="14">
        <f>1/X288</f>
        <v>0.14285714285714285</v>
      </c>
      <c r="W290" s="14">
        <f>1/X289</f>
        <v>0.16666666666666666</v>
      </c>
      <c r="X290" s="22">
        <v>1</v>
      </c>
      <c r="Y290">
        <v>0.25</v>
      </c>
      <c r="Z290">
        <v>0.14285714285714285</v>
      </c>
      <c r="AA290">
        <v>0.14285714285714285</v>
      </c>
      <c r="AB290">
        <v>1</v>
      </c>
      <c r="AC290">
        <v>0.14285714285714285</v>
      </c>
      <c r="AD290">
        <v>0.16666666666666666</v>
      </c>
      <c r="AE290">
        <v>0.16666666666666666</v>
      </c>
      <c r="AF290">
        <v>0.14285714285714285</v>
      </c>
      <c r="AH290" s="4">
        <f t="shared" si="246"/>
        <v>4.6728971962616828E-3</v>
      </c>
      <c r="AI290" s="4">
        <f t="shared" si="254"/>
        <v>4.6728971962616828E-3</v>
      </c>
      <c r="AJ290" s="4">
        <f t="shared" si="255"/>
        <v>3.8461538461538464E-3</v>
      </c>
      <c r="AK290" s="4">
        <f t="shared" si="256"/>
        <v>3.8461538461538464E-3</v>
      </c>
      <c r="AL290" s="4">
        <f t="shared" si="257"/>
        <v>3.8461538461538464E-3</v>
      </c>
      <c r="AM290" s="4">
        <f t="shared" si="258"/>
        <v>3.8461538461538464E-3</v>
      </c>
      <c r="AN290" s="4">
        <f t="shared" si="259"/>
        <v>3.8461538461538464E-3</v>
      </c>
      <c r="AO290" s="4">
        <f t="shared" si="260"/>
        <v>4.6728971962616828E-3</v>
      </c>
      <c r="AP290" s="4">
        <f t="shared" si="261"/>
        <v>3.8461538461538464E-3</v>
      </c>
      <c r="AQ290" s="4">
        <f t="shared" si="262"/>
        <v>4.6728971962616828E-3</v>
      </c>
      <c r="AR290" s="4">
        <f t="shared" si="263"/>
        <v>4.6728971962616828E-3</v>
      </c>
      <c r="AS290" s="4">
        <f t="shared" si="264"/>
        <v>4.6728971962616828E-3</v>
      </c>
      <c r="AT290" s="4">
        <f t="shared" si="265"/>
        <v>6.3291139240506328E-3</v>
      </c>
      <c r="AU290" s="4">
        <f t="shared" si="266"/>
        <v>3.8461538461538464E-3</v>
      </c>
      <c r="AV290" s="4">
        <f t="shared" si="267"/>
        <v>9.8039215686274508E-3</v>
      </c>
      <c r="AW290" s="4">
        <f t="shared" si="268"/>
        <v>6.8493150684931503E-3</v>
      </c>
      <c r="AX290" s="4">
        <f t="shared" si="269"/>
        <v>6.8493150684931503E-3</v>
      </c>
      <c r="AY290" s="4">
        <f t="shared" si="270"/>
        <v>9.8039215686274508E-3</v>
      </c>
      <c r="AZ290" s="4">
        <f t="shared" si="271"/>
        <v>9.8039215686274508E-3</v>
      </c>
      <c r="BA290" s="4">
        <f t="shared" si="272"/>
        <v>9.8039215686274508E-3</v>
      </c>
      <c r="BB290" s="4">
        <f t="shared" si="273"/>
        <v>6.3291139240506328E-3</v>
      </c>
      <c r="BC290" s="4">
        <f t="shared" si="274"/>
        <v>6.8493150684931503E-3</v>
      </c>
      <c r="BD290" s="4">
        <f t="shared" si="275"/>
        <v>3.8461538461538464E-3</v>
      </c>
      <c r="BE290" s="4">
        <f t="shared" si="276"/>
        <v>9.8039215686274508E-3</v>
      </c>
      <c r="BF290" s="4">
        <f t="shared" si="248"/>
        <v>9.8039215686274508E-3</v>
      </c>
      <c r="BG290" s="4">
        <f t="shared" si="249"/>
        <v>6.8493150684931503E-3</v>
      </c>
      <c r="BH290" s="4">
        <f t="shared" si="250"/>
        <v>9.8039215686274508E-3</v>
      </c>
      <c r="BI290" s="4">
        <f t="shared" si="251"/>
        <v>6.3291139240506328E-3</v>
      </c>
      <c r="BJ290" s="4">
        <f t="shared" si="252"/>
        <v>6.3291139240506328E-3</v>
      </c>
      <c r="BK290" s="4">
        <f t="shared" si="253"/>
        <v>9.8039215686274508E-3</v>
      </c>
      <c r="BM290" s="24">
        <f t="shared" si="245"/>
        <v>6.3317234155331869E-3</v>
      </c>
    </row>
    <row r="291" spans="2:65">
      <c r="B291" s="2" t="str">
        <f t="shared" si="247"/>
        <v>ResidPlots-2</v>
      </c>
      <c r="C291" s="14">
        <f>1/Y269</f>
        <v>0.5</v>
      </c>
      <c r="D291" s="14">
        <f>1/Y270</f>
        <v>0.5</v>
      </c>
      <c r="E291" s="14">
        <f>1/Y271</f>
        <v>1</v>
      </c>
      <c r="F291" s="14">
        <f>1/Y272</f>
        <v>1</v>
      </c>
      <c r="G291" s="14">
        <f>1/Y273</f>
        <v>1</v>
      </c>
      <c r="H291" s="14">
        <f>1/Y274</f>
        <v>1</v>
      </c>
      <c r="I291" s="14">
        <f>1/Y275</f>
        <v>1</v>
      </c>
      <c r="J291" s="14">
        <f>1/Y276</f>
        <v>0.5</v>
      </c>
      <c r="K291" s="14">
        <f>1/Y277</f>
        <v>1</v>
      </c>
      <c r="L291" s="14">
        <f>1/Y278</f>
        <v>0.5</v>
      </c>
      <c r="M291" s="14">
        <f>1/Y279</f>
        <v>0.5</v>
      </c>
      <c r="N291" s="14">
        <f>1/Y280</f>
        <v>0.5</v>
      </c>
      <c r="O291" s="14">
        <f>1/Y281</f>
        <v>0.33333333333333331</v>
      </c>
      <c r="P291" s="14">
        <f>1/Y282</f>
        <v>1</v>
      </c>
      <c r="Q291" s="14">
        <f>1/Y283</f>
        <v>0.25</v>
      </c>
      <c r="R291" s="14">
        <f>1/Y284</f>
        <v>4</v>
      </c>
      <c r="S291" s="14">
        <f>1/Y285</f>
        <v>4</v>
      </c>
      <c r="T291" s="14">
        <f>1/Y286</f>
        <v>0.25</v>
      </c>
      <c r="U291" s="14">
        <f>1/Y287</f>
        <v>0.25</v>
      </c>
      <c r="V291" s="14">
        <f>1/Y288</f>
        <v>0.25</v>
      </c>
      <c r="W291" s="14">
        <f>1/Y289</f>
        <v>0.33333333333333331</v>
      </c>
      <c r="X291" s="14">
        <f>1/Y290</f>
        <v>4</v>
      </c>
      <c r="Y291" s="22">
        <v>1</v>
      </c>
      <c r="Z291">
        <v>0.25</v>
      </c>
      <c r="AA291">
        <v>0.25</v>
      </c>
      <c r="AB291">
        <v>4</v>
      </c>
      <c r="AC291">
        <v>0.25</v>
      </c>
      <c r="AD291">
        <v>0.33333333333333331</v>
      </c>
      <c r="AE291">
        <v>0.33333333333333331</v>
      </c>
      <c r="AF291">
        <v>0.25</v>
      </c>
      <c r="AH291" s="4">
        <f t="shared" si="246"/>
        <v>1.1682242990654207E-2</v>
      </c>
      <c r="AI291" s="4">
        <f t="shared" si="254"/>
        <v>1.1682242990654207E-2</v>
      </c>
      <c r="AJ291" s="4">
        <f t="shared" si="255"/>
        <v>1.5384615384615385E-2</v>
      </c>
      <c r="AK291" s="4">
        <f t="shared" si="256"/>
        <v>1.5384615384615385E-2</v>
      </c>
      <c r="AL291" s="4">
        <f t="shared" si="257"/>
        <v>1.5384615384615385E-2</v>
      </c>
      <c r="AM291" s="4">
        <f t="shared" si="258"/>
        <v>1.5384615384615385E-2</v>
      </c>
      <c r="AN291" s="4">
        <f t="shared" si="259"/>
        <v>1.5384615384615385E-2</v>
      </c>
      <c r="AO291" s="4">
        <f t="shared" si="260"/>
        <v>1.1682242990654207E-2</v>
      </c>
      <c r="AP291" s="4">
        <f t="shared" si="261"/>
        <v>1.5384615384615385E-2</v>
      </c>
      <c r="AQ291" s="4">
        <f t="shared" si="262"/>
        <v>1.1682242990654207E-2</v>
      </c>
      <c r="AR291" s="4">
        <f t="shared" si="263"/>
        <v>1.1682242990654207E-2</v>
      </c>
      <c r="AS291" s="4">
        <f t="shared" si="264"/>
        <v>1.1682242990654207E-2</v>
      </c>
      <c r="AT291" s="4">
        <f t="shared" si="265"/>
        <v>1.2658227848101266E-2</v>
      </c>
      <c r="AU291" s="4">
        <f t="shared" si="266"/>
        <v>1.5384615384615385E-2</v>
      </c>
      <c r="AV291" s="4">
        <f t="shared" si="267"/>
        <v>1.7156862745098041E-2</v>
      </c>
      <c r="AW291" s="4">
        <f t="shared" si="268"/>
        <v>2.7397260273972601E-2</v>
      </c>
      <c r="AX291" s="4">
        <f t="shared" si="269"/>
        <v>2.7397260273972601E-2</v>
      </c>
      <c r="AY291" s="4">
        <f t="shared" si="270"/>
        <v>1.7156862745098041E-2</v>
      </c>
      <c r="AZ291" s="4">
        <f t="shared" si="271"/>
        <v>1.7156862745098041E-2</v>
      </c>
      <c r="BA291" s="4">
        <f t="shared" si="272"/>
        <v>1.7156862745098041E-2</v>
      </c>
      <c r="BB291" s="4">
        <f t="shared" si="273"/>
        <v>1.2658227848101266E-2</v>
      </c>
      <c r="BC291" s="4">
        <f t="shared" si="274"/>
        <v>2.7397260273972601E-2</v>
      </c>
      <c r="BD291" s="4">
        <f t="shared" si="275"/>
        <v>1.5384615384615385E-2</v>
      </c>
      <c r="BE291" s="4">
        <f t="shared" si="276"/>
        <v>1.7156862745098041E-2</v>
      </c>
      <c r="BF291" s="4">
        <f t="shared" si="248"/>
        <v>1.7156862745098041E-2</v>
      </c>
      <c r="BG291" s="4">
        <f t="shared" si="249"/>
        <v>2.7397260273972601E-2</v>
      </c>
      <c r="BH291" s="4">
        <f t="shared" si="250"/>
        <v>1.7156862745098041E-2</v>
      </c>
      <c r="BI291" s="4">
        <f t="shared" si="251"/>
        <v>1.2658227848101266E-2</v>
      </c>
      <c r="BJ291" s="4">
        <f t="shared" si="252"/>
        <v>1.2658227848101266E-2</v>
      </c>
      <c r="BK291" s="4">
        <f t="shared" si="253"/>
        <v>1.7156862745098041E-2</v>
      </c>
      <c r="BM291" s="24">
        <f t="shared" si="245"/>
        <v>1.6354907848997603E-2</v>
      </c>
    </row>
    <row r="292" spans="2:65">
      <c r="B292" s="2" t="str">
        <f t="shared" si="247"/>
        <v>WinGen3</v>
      </c>
      <c r="C292" s="14">
        <f>1/Z269</f>
        <v>3</v>
      </c>
      <c r="D292" s="14">
        <f>1/Z270</f>
        <v>3</v>
      </c>
      <c r="E292" s="14">
        <f>1/Z271</f>
        <v>4</v>
      </c>
      <c r="F292" s="14">
        <f>1/Z272</f>
        <v>4</v>
      </c>
      <c r="G292" s="14">
        <f>1/Z273</f>
        <v>4</v>
      </c>
      <c r="H292" s="14">
        <f>1/Z274</f>
        <v>4</v>
      </c>
      <c r="I292" s="14">
        <f>1/Z275</f>
        <v>4</v>
      </c>
      <c r="J292" s="14">
        <f>1/Z276</f>
        <v>3</v>
      </c>
      <c r="K292" s="14">
        <f>1/Z277</f>
        <v>4</v>
      </c>
      <c r="L292" s="14">
        <f>1/Z278</f>
        <v>3</v>
      </c>
      <c r="M292" s="14">
        <f>1/Z279</f>
        <v>3</v>
      </c>
      <c r="N292" s="14">
        <f>1/Z280</f>
        <v>3</v>
      </c>
      <c r="O292" s="14">
        <f>1/Z281</f>
        <v>2</v>
      </c>
      <c r="P292" s="14">
        <f>1/Z282</f>
        <v>4</v>
      </c>
      <c r="Q292" s="14">
        <f>1/Z283</f>
        <v>1</v>
      </c>
      <c r="R292" s="14">
        <f>1/Z284</f>
        <v>7</v>
      </c>
      <c r="S292" s="14">
        <f>1/Z285</f>
        <v>7</v>
      </c>
      <c r="T292" s="14">
        <f>1/Z286</f>
        <v>1</v>
      </c>
      <c r="U292" s="14">
        <f>1/Z287</f>
        <v>1</v>
      </c>
      <c r="V292" s="14">
        <f>1/Z288</f>
        <v>1</v>
      </c>
      <c r="W292" s="14">
        <f>1/Z289</f>
        <v>2</v>
      </c>
      <c r="X292" s="14">
        <f>1/Z290</f>
        <v>7</v>
      </c>
      <c r="Y292" s="14">
        <f>1/Z291</f>
        <v>4</v>
      </c>
      <c r="Z292" s="22">
        <v>1</v>
      </c>
      <c r="AA292">
        <v>1</v>
      </c>
      <c r="AB292">
        <v>7</v>
      </c>
      <c r="AC292">
        <v>1</v>
      </c>
      <c r="AD292">
        <v>2</v>
      </c>
      <c r="AE292">
        <v>2</v>
      </c>
      <c r="AF292">
        <v>1</v>
      </c>
      <c r="AH292" s="4">
        <f t="shared" si="246"/>
        <v>7.0093457943925241E-2</v>
      </c>
      <c r="AI292" s="4">
        <f t="shared" si="254"/>
        <v>7.0093457943925241E-2</v>
      </c>
      <c r="AJ292" s="4">
        <f t="shared" si="255"/>
        <v>6.1538461538461542E-2</v>
      </c>
      <c r="AK292" s="4">
        <f t="shared" si="256"/>
        <v>6.1538461538461542E-2</v>
      </c>
      <c r="AL292" s="4">
        <f t="shared" si="257"/>
        <v>6.1538461538461542E-2</v>
      </c>
      <c r="AM292" s="4">
        <f t="shared" si="258"/>
        <v>6.1538461538461542E-2</v>
      </c>
      <c r="AN292" s="4">
        <f t="shared" si="259"/>
        <v>6.1538461538461542E-2</v>
      </c>
      <c r="AO292" s="4">
        <f t="shared" si="260"/>
        <v>7.0093457943925241E-2</v>
      </c>
      <c r="AP292" s="4">
        <f t="shared" si="261"/>
        <v>6.1538461538461542E-2</v>
      </c>
      <c r="AQ292" s="4">
        <f t="shared" si="262"/>
        <v>7.0093457943925241E-2</v>
      </c>
      <c r="AR292" s="4">
        <f t="shared" si="263"/>
        <v>7.0093457943925241E-2</v>
      </c>
      <c r="AS292" s="4">
        <f t="shared" si="264"/>
        <v>7.0093457943925241E-2</v>
      </c>
      <c r="AT292" s="4">
        <f t="shared" si="265"/>
        <v>7.5949367088607597E-2</v>
      </c>
      <c r="AU292" s="4">
        <f t="shared" si="266"/>
        <v>6.1538461538461542E-2</v>
      </c>
      <c r="AV292" s="4">
        <f t="shared" si="267"/>
        <v>6.8627450980392163E-2</v>
      </c>
      <c r="AW292" s="4">
        <f t="shared" si="268"/>
        <v>4.7945205479452052E-2</v>
      </c>
      <c r="AX292" s="4">
        <f t="shared" si="269"/>
        <v>4.7945205479452052E-2</v>
      </c>
      <c r="AY292" s="4">
        <f t="shared" si="270"/>
        <v>6.8627450980392163E-2</v>
      </c>
      <c r="AZ292" s="4">
        <f t="shared" si="271"/>
        <v>6.8627450980392163E-2</v>
      </c>
      <c r="BA292" s="4">
        <f t="shared" si="272"/>
        <v>6.8627450980392163E-2</v>
      </c>
      <c r="BB292" s="4">
        <f t="shared" si="273"/>
        <v>7.5949367088607597E-2</v>
      </c>
      <c r="BC292" s="4">
        <f t="shared" si="274"/>
        <v>4.7945205479452052E-2</v>
      </c>
      <c r="BD292" s="4">
        <f t="shared" si="275"/>
        <v>6.1538461538461542E-2</v>
      </c>
      <c r="BE292" s="4">
        <f t="shared" si="276"/>
        <v>6.8627450980392163E-2</v>
      </c>
      <c r="BF292" s="4">
        <f t="shared" si="248"/>
        <v>6.8627450980392163E-2</v>
      </c>
      <c r="BG292" s="4">
        <f t="shared" si="249"/>
        <v>4.7945205479452052E-2</v>
      </c>
      <c r="BH292" s="4">
        <f t="shared" si="250"/>
        <v>6.8627450980392163E-2</v>
      </c>
      <c r="BI292" s="4">
        <f t="shared" si="251"/>
        <v>7.5949367088607597E-2</v>
      </c>
      <c r="BJ292" s="4">
        <f t="shared" si="252"/>
        <v>7.5949367088607597E-2</v>
      </c>
      <c r="BK292" s="4">
        <f t="shared" si="253"/>
        <v>6.8627450980392163E-2</v>
      </c>
      <c r="BM292" s="24">
        <f t="shared" si="245"/>
        <v>6.5248877936220639E-2</v>
      </c>
    </row>
    <row r="293" spans="2:65">
      <c r="B293" s="2" t="str">
        <f t="shared" si="247"/>
        <v>IRTEQ</v>
      </c>
      <c r="C293" s="14">
        <f>1/AA269</f>
        <v>3</v>
      </c>
      <c r="D293" s="14">
        <f>1/AA270</f>
        <v>3</v>
      </c>
      <c r="E293" s="14">
        <f>1/AA271</f>
        <v>4</v>
      </c>
      <c r="F293" s="14">
        <f>1/AA272</f>
        <v>4</v>
      </c>
      <c r="G293" s="14">
        <f>1/AA273</f>
        <v>4</v>
      </c>
      <c r="H293" s="14">
        <f>1/AA274</f>
        <v>4</v>
      </c>
      <c r="I293" s="14">
        <f>1/AA275</f>
        <v>4</v>
      </c>
      <c r="J293" s="14">
        <f>1/AA276</f>
        <v>3</v>
      </c>
      <c r="K293" s="14">
        <f>1/AA277</f>
        <v>4</v>
      </c>
      <c r="L293" s="14">
        <f>1/AA278</f>
        <v>3</v>
      </c>
      <c r="M293" s="14">
        <f>1/AA279</f>
        <v>3</v>
      </c>
      <c r="N293" s="14">
        <f>1/AA280</f>
        <v>3</v>
      </c>
      <c r="O293" s="14">
        <f>1/AA281</f>
        <v>2</v>
      </c>
      <c r="P293" s="14">
        <f>1/AA282</f>
        <v>4</v>
      </c>
      <c r="Q293" s="14">
        <f>1/AA283</f>
        <v>1</v>
      </c>
      <c r="R293" s="14">
        <f>1/AA284</f>
        <v>7</v>
      </c>
      <c r="S293" s="14">
        <f>1/AA285</f>
        <v>7</v>
      </c>
      <c r="T293" s="14">
        <f>1/AA286</f>
        <v>1</v>
      </c>
      <c r="U293" s="14">
        <f>1/AA287</f>
        <v>1</v>
      </c>
      <c r="V293" s="14">
        <f>1/AA288</f>
        <v>1</v>
      </c>
      <c r="W293" s="14">
        <f>1/AA289</f>
        <v>2</v>
      </c>
      <c r="X293" s="14">
        <f>1/AA290</f>
        <v>7</v>
      </c>
      <c r="Y293" s="14">
        <f>1/AA291</f>
        <v>4</v>
      </c>
      <c r="Z293" s="14">
        <f>1/AA292</f>
        <v>1</v>
      </c>
      <c r="AA293" s="22">
        <v>1</v>
      </c>
      <c r="AB293">
        <v>7</v>
      </c>
      <c r="AC293">
        <v>1</v>
      </c>
      <c r="AD293">
        <v>2</v>
      </c>
      <c r="AE293">
        <v>2</v>
      </c>
      <c r="AF293">
        <v>1</v>
      </c>
      <c r="AH293" s="4">
        <f t="shared" si="246"/>
        <v>7.0093457943925241E-2</v>
      </c>
      <c r="AI293" s="4">
        <f t="shared" si="254"/>
        <v>7.0093457943925241E-2</v>
      </c>
      <c r="AJ293" s="4">
        <f t="shared" si="255"/>
        <v>6.1538461538461542E-2</v>
      </c>
      <c r="AK293" s="4">
        <f t="shared" si="256"/>
        <v>6.1538461538461542E-2</v>
      </c>
      <c r="AL293" s="4">
        <f t="shared" si="257"/>
        <v>6.1538461538461542E-2</v>
      </c>
      <c r="AM293" s="4">
        <f t="shared" si="258"/>
        <v>6.1538461538461542E-2</v>
      </c>
      <c r="AN293" s="4">
        <f t="shared" si="259"/>
        <v>6.1538461538461542E-2</v>
      </c>
      <c r="AO293" s="4">
        <f t="shared" si="260"/>
        <v>7.0093457943925241E-2</v>
      </c>
      <c r="AP293" s="4">
        <f t="shared" si="261"/>
        <v>6.1538461538461542E-2</v>
      </c>
      <c r="AQ293" s="4">
        <f t="shared" si="262"/>
        <v>7.0093457943925241E-2</v>
      </c>
      <c r="AR293" s="4">
        <f t="shared" si="263"/>
        <v>7.0093457943925241E-2</v>
      </c>
      <c r="AS293" s="4">
        <f t="shared" si="264"/>
        <v>7.0093457943925241E-2</v>
      </c>
      <c r="AT293" s="4">
        <f t="shared" si="265"/>
        <v>7.5949367088607597E-2</v>
      </c>
      <c r="AU293" s="4">
        <f t="shared" si="266"/>
        <v>6.1538461538461542E-2</v>
      </c>
      <c r="AV293" s="4">
        <f t="shared" si="267"/>
        <v>6.8627450980392163E-2</v>
      </c>
      <c r="AW293" s="4">
        <f t="shared" si="268"/>
        <v>4.7945205479452052E-2</v>
      </c>
      <c r="AX293" s="4">
        <f t="shared" si="269"/>
        <v>4.7945205479452052E-2</v>
      </c>
      <c r="AY293" s="4">
        <f t="shared" si="270"/>
        <v>6.8627450980392163E-2</v>
      </c>
      <c r="AZ293" s="4">
        <f t="shared" si="271"/>
        <v>6.8627450980392163E-2</v>
      </c>
      <c r="BA293" s="4">
        <f t="shared" si="272"/>
        <v>6.8627450980392163E-2</v>
      </c>
      <c r="BB293" s="4">
        <f t="shared" si="273"/>
        <v>7.5949367088607597E-2</v>
      </c>
      <c r="BC293" s="4">
        <f t="shared" si="274"/>
        <v>4.7945205479452052E-2</v>
      </c>
      <c r="BD293" s="4">
        <f t="shared" si="275"/>
        <v>6.1538461538461542E-2</v>
      </c>
      <c r="BE293" s="4">
        <f t="shared" si="276"/>
        <v>6.8627450980392163E-2</v>
      </c>
      <c r="BF293" s="4">
        <f t="shared" si="248"/>
        <v>6.8627450980392163E-2</v>
      </c>
      <c r="BG293" s="4">
        <f t="shared" si="249"/>
        <v>4.7945205479452052E-2</v>
      </c>
      <c r="BH293" s="4">
        <f t="shared" si="250"/>
        <v>6.8627450980392163E-2</v>
      </c>
      <c r="BI293" s="4">
        <f t="shared" si="251"/>
        <v>7.5949367088607597E-2</v>
      </c>
      <c r="BJ293" s="4">
        <f t="shared" si="252"/>
        <v>7.5949367088607597E-2</v>
      </c>
      <c r="BK293" s="4">
        <f t="shared" si="253"/>
        <v>6.8627450980392163E-2</v>
      </c>
      <c r="BM293" s="24">
        <f t="shared" si="245"/>
        <v>6.5248877936220639E-2</v>
      </c>
    </row>
    <row r="294" spans="2:65">
      <c r="B294" s="2" t="str">
        <f t="shared" si="247"/>
        <v>PARAM</v>
      </c>
      <c r="C294" s="14">
        <f>1/AB269</f>
        <v>0.2</v>
      </c>
      <c r="D294" s="14">
        <f>1/AB270</f>
        <v>0.2</v>
      </c>
      <c r="E294" s="14">
        <f>1/AB271</f>
        <v>0.25</v>
      </c>
      <c r="F294" s="14">
        <f>1/AB272</f>
        <v>0.25</v>
      </c>
      <c r="G294" s="14">
        <f>1/AB273</f>
        <v>0.25</v>
      </c>
      <c r="H294" s="14">
        <f>1/AB274</f>
        <v>0.25</v>
      </c>
      <c r="I294" s="14">
        <f>1/AB275</f>
        <v>0.25</v>
      </c>
      <c r="J294" s="14">
        <f>1/AB276</f>
        <v>0.2</v>
      </c>
      <c r="K294" s="14">
        <f>1/AB277</f>
        <v>0.25</v>
      </c>
      <c r="L294" s="14">
        <f>1/AB278</f>
        <v>0.2</v>
      </c>
      <c r="M294" s="14">
        <f>1/AB279</f>
        <v>0.2</v>
      </c>
      <c r="N294" s="14">
        <f>1/AB280</f>
        <v>0.2</v>
      </c>
      <c r="O294" s="14">
        <f>1/AB281</f>
        <v>0.16666666666666666</v>
      </c>
      <c r="P294" s="14">
        <f>1/AB282</f>
        <v>0.25</v>
      </c>
      <c r="Q294" s="14">
        <f>1/AB283</f>
        <v>0.14285714285714285</v>
      </c>
      <c r="R294" s="14">
        <f>1/AB284</f>
        <v>1</v>
      </c>
      <c r="S294" s="14">
        <f>1/AB285</f>
        <v>1</v>
      </c>
      <c r="T294" s="14">
        <f>1/AB286</f>
        <v>0.14285714285714285</v>
      </c>
      <c r="U294" s="14">
        <f>1/AB287</f>
        <v>0.14285714285714285</v>
      </c>
      <c r="V294" s="14">
        <f>1/AB288</f>
        <v>0.14285714285714285</v>
      </c>
      <c r="W294" s="14">
        <f>1/AB289</f>
        <v>0.16666666666666666</v>
      </c>
      <c r="X294" s="14">
        <f>1/AB290</f>
        <v>1</v>
      </c>
      <c r="Y294" s="14">
        <f>1/AB291</f>
        <v>0.25</v>
      </c>
      <c r="Z294" s="14">
        <f>1/AB292</f>
        <v>0.14285714285714285</v>
      </c>
      <c r="AA294" s="14">
        <f>1/AB293</f>
        <v>0.14285714285714285</v>
      </c>
      <c r="AB294" s="22">
        <v>1</v>
      </c>
      <c r="AC294">
        <v>0.14285714285714285</v>
      </c>
      <c r="AD294">
        <v>0.16666666666666666</v>
      </c>
      <c r="AE294">
        <v>0.16666666666666666</v>
      </c>
      <c r="AF294">
        <v>0.14285714285714285</v>
      </c>
      <c r="AH294" s="4">
        <f t="shared" si="246"/>
        <v>4.6728971962616828E-3</v>
      </c>
      <c r="AI294" s="4">
        <f t="shared" si="254"/>
        <v>4.6728971962616828E-3</v>
      </c>
      <c r="AJ294" s="4">
        <f t="shared" si="255"/>
        <v>3.8461538461538464E-3</v>
      </c>
      <c r="AK294" s="4">
        <f t="shared" si="256"/>
        <v>3.8461538461538464E-3</v>
      </c>
      <c r="AL294" s="4">
        <f t="shared" si="257"/>
        <v>3.8461538461538464E-3</v>
      </c>
      <c r="AM294" s="4">
        <f t="shared" si="258"/>
        <v>3.8461538461538464E-3</v>
      </c>
      <c r="AN294" s="4">
        <f t="shared" si="259"/>
        <v>3.8461538461538464E-3</v>
      </c>
      <c r="AO294" s="4">
        <f t="shared" si="260"/>
        <v>4.6728971962616828E-3</v>
      </c>
      <c r="AP294" s="4">
        <f t="shared" si="261"/>
        <v>3.8461538461538464E-3</v>
      </c>
      <c r="AQ294" s="4">
        <f t="shared" si="262"/>
        <v>4.6728971962616828E-3</v>
      </c>
      <c r="AR294" s="4">
        <f t="shared" si="263"/>
        <v>4.6728971962616828E-3</v>
      </c>
      <c r="AS294" s="4">
        <f t="shared" si="264"/>
        <v>4.6728971962616828E-3</v>
      </c>
      <c r="AT294" s="4">
        <f t="shared" si="265"/>
        <v>6.3291139240506328E-3</v>
      </c>
      <c r="AU294" s="4">
        <f t="shared" si="266"/>
        <v>3.8461538461538464E-3</v>
      </c>
      <c r="AV294" s="4">
        <f t="shared" si="267"/>
        <v>9.8039215686274508E-3</v>
      </c>
      <c r="AW294" s="4">
        <f t="shared" si="268"/>
        <v>6.8493150684931503E-3</v>
      </c>
      <c r="AX294" s="4">
        <f t="shared" si="269"/>
        <v>6.8493150684931503E-3</v>
      </c>
      <c r="AY294" s="4">
        <f t="shared" si="270"/>
        <v>9.8039215686274508E-3</v>
      </c>
      <c r="AZ294" s="4">
        <f t="shared" si="271"/>
        <v>9.8039215686274508E-3</v>
      </c>
      <c r="BA294" s="4">
        <f t="shared" si="272"/>
        <v>9.8039215686274508E-3</v>
      </c>
      <c r="BB294" s="4">
        <f t="shared" si="273"/>
        <v>6.3291139240506328E-3</v>
      </c>
      <c r="BC294" s="4">
        <f t="shared" si="274"/>
        <v>6.8493150684931503E-3</v>
      </c>
      <c r="BD294" s="4">
        <f t="shared" si="275"/>
        <v>3.8461538461538464E-3</v>
      </c>
      <c r="BE294" s="4">
        <f t="shared" si="276"/>
        <v>9.8039215686274508E-3</v>
      </c>
      <c r="BF294" s="4">
        <f t="shared" si="248"/>
        <v>9.8039215686274508E-3</v>
      </c>
      <c r="BG294" s="4">
        <f t="shared" si="249"/>
        <v>6.8493150684931503E-3</v>
      </c>
      <c r="BH294" s="4">
        <f t="shared" si="250"/>
        <v>9.8039215686274508E-3</v>
      </c>
      <c r="BI294" s="4">
        <f t="shared" si="251"/>
        <v>6.3291139240506328E-3</v>
      </c>
      <c r="BJ294" s="4">
        <f t="shared" si="252"/>
        <v>6.3291139240506328E-3</v>
      </c>
      <c r="BK294" s="4">
        <f t="shared" si="253"/>
        <v>9.8039215686274508E-3</v>
      </c>
      <c r="BM294" s="24">
        <f t="shared" si="245"/>
        <v>6.3317234155331869E-3</v>
      </c>
    </row>
    <row r="295" spans="2:65">
      <c r="B295" s="2" t="str">
        <f t="shared" si="247"/>
        <v>IATA</v>
      </c>
      <c r="C295" s="14">
        <f>1/AC269</f>
        <v>3</v>
      </c>
      <c r="D295" s="14">
        <f>1/AC270</f>
        <v>3</v>
      </c>
      <c r="E295" s="14">
        <f>1/AC271</f>
        <v>4</v>
      </c>
      <c r="F295" s="14">
        <f>1/AC272</f>
        <v>4</v>
      </c>
      <c r="G295" s="14">
        <f>1/AC273</f>
        <v>4</v>
      </c>
      <c r="H295" s="14">
        <f>1/AC274</f>
        <v>4</v>
      </c>
      <c r="I295" s="14">
        <f>1/AC275</f>
        <v>4</v>
      </c>
      <c r="J295" s="14">
        <f>1/AC276</f>
        <v>3</v>
      </c>
      <c r="K295" s="14">
        <f>1/AC277</f>
        <v>4</v>
      </c>
      <c r="L295" s="14">
        <f>1/AC278</f>
        <v>3</v>
      </c>
      <c r="M295" s="14">
        <f>1/AC279</f>
        <v>3</v>
      </c>
      <c r="N295" s="14">
        <f>1/AC280</f>
        <v>3</v>
      </c>
      <c r="O295" s="14">
        <f>1/AC281</f>
        <v>2</v>
      </c>
      <c r="P295" s="14">
        <f>1/AC282</f>
        <v>4</v>
      </c>
      <c r="Q295" s="14">
        <f>1/AC283</f>
        <v>1</v>
      </c>
      <c r="R295" s="14">
        <f>1/AC284</f>
        <v>7</v>
      </c>
      <c r="S295" s="14">
        <f>1/AC285</f>
        <v>7</v>
      </c>
      <c r="T295" s="14">
        <f>1/AC286</f>
        <v>1</v>
      </c>
      <c r="U295" s="14">
        <f>1/AC287</f>
        <v>1</v>
      </c>
      <c r="V295" s="14">
        <f>1/AC288</f>
        <v>1</v>
      </c>
      <c r="W295" s="14">
        <f>1/AC289</f>
        <v>2</v>
      </c>
      <c r="X295" s="14">
        <f>1/AC290</f>
        <v>7</v>
      </c>
      <c r="Y295" s="14">
        <f>1/AC291</f>
        <v>4</v>
      </c>
      <c r="Z295" s="14">
        <f>1/AC292</f>
        <v>1</v>
      </c>
      <c r="AA295" s="14">
        <f>1/AC293</f>
        <v>1</v>
      </c>
      <c r="AB295" s="14">
        <f>1/AC294</f>
        <v>7</v>
      </c>
      <c r="AC295" s="22">
        <v>1</v>
      </c>
      <c r="AD295">
        <v>2</v>
      </c>
      <c r="AE295">
        <v>2</v>
      </c>
      <c r="AF295">
        <v>1</v>
      </c>
      <c r="AH295" s="4">
        <f t="shared" si="246"/>
        <v>7.0093457943925241E-2</v>
      </c>
      <c r="AI295" s="4">
        <f t="shared" si="254"/>
        <v>7.0093457943925241E-2</v>
      </c>
      <c r="AJ295" s="4">
        <f t="shared" si="255"/>
        <v>6.1538461538461542E-2</v>
      </c>
      <c r="AK295" s="4">
        <f t="shared" si="256"/>
        <v>6.1538461538461542E-2</v>
      </c>
      <c r="AL295" s="4">
        <f t="shared" si="257"/>
        <v>6.1538461538461542E-2</v>
      </c>
      <c r="AM295" s="4">
        <f t="shared" si="258"/>
        <v>6.1538461538461542E-2</v>
      </c>
      <c r="AN295" s="4">
        <f t="shared" si="259"/>
        <v>6.1538461538461542E-2</v>
      </c>
      <c r="AO295" s="4">
        <f t="shared" si="260"/>
        <v>7.0093457943925241E-2</v>
      </c>
      <c r="AP295" s="4">
        <f t="shared" si="261"/>
        <v>6.1538461538461542E-2</v>
      </c>
      <c r="AQ295" s="4">
        <f t="shared" si="262"/>
        <v>7.0093457943925241E-2</v>
      </c>
      <c r="AR295" s="4">
        <f t="shared" si="263"/>
        <v>7.0093457943925241E-2</v>
      </c>
      <c r="AS295" s="4">
        <f t="shared" si="264"/>
        <v>7.0093457943925241E-2</v>
      </c>
      <c r="AT295" s="4">
        <f t="shared" si="265"/>
        <v>7.5949367088607597E-2</v>
      </c>
      <c r="AU295" s="4">
        <f t="shared" si="266"/>
        <v>6.1538461538461542E-2</v>
      </c>
      <c r="AV295" s="4">
        <f t="shared" si="267"/>
        <v>6.8627450980392163E-2</v>
      </c>
      <c r="AW295" s="4">
        <f t="shared" si="268"/>
        <v>4.7945205479452052E-2</v>
      </c>
      <c r="AX295" s="4">
        <f t="shared" si="269"/>
        <v>4.7945205479452052E-2</v>
      </c>
      <c r="AY295" s="4">
        <f t="shared" si="270"/>
        <v>6.8627450980392163E-2</v>
      </c>
      <c r="AZ295" s="4">
        <f t="shared" si="271"/>
        <v>6.8627450980392163E-2</v>
      </c>
      <c r="BA295" s="4">
        <f t="shared" si="272"/>
        <v>6.8627450980392163E-2</v>
      </c>
      <c r="BB295" s="4">
        <f t="shared" si="273"/>
        <v>7.5949367088607597E-2</v>
      </c>
      <c r="BC295" s="4">
        <f t="shared" si="274"/>
        <v>4.7945205479452052E-2</v>
      </c>
      <c r="BD295" s="4">
        <f t="shared" si="275"/>
        <v>6.1538461538461542E-2</v>
      </c>
      <c r="BE295" s="4">
        <f t="shared" si="276"/>
        <v>6.8627450980392163E-2</v>
      </c>
      <c r="BF295" s="4">
        <f t="shared" si="248"/>
        <v>6.8627450980392163E-2</v>
      </c>
      <c r="BG295" s="4">
        <f t="shared" si="249"/>
        <v>4.7945205479452052E-2</v>
      </c>
      <c r="BH295" s="4">
        <f t="shared" si="250"/>
        <v>6.8627450980392163E-2</v>
      </c>
      <c r="BI295" s="4">
        <f t="shared" si="251"/>
        <v>7.5949367088607597E-2</v>
      </c>
      <c r="BJ295" s="4">
        <f t="shared" si="252"/>
        <v>7.5949367088607597E-2</v>
      </c>
      <c r="BK295" s="4">
        <f t="shared" si="253"/>
        <v>6.8627450980392163E-2</v>
      </c>
      <c r="BM295" s="24">
        <f t="shared" si="245"/>
        <v>6.5248877936220639E-2</v>
      </c>
    </row>
    <row r="296" spans="2:65">
      <c r="B296" s="2" t="str">
        <f t="shared" si="247"/>
        <v>MINISTEP</v>
      </c>
      <c r="C296" s="14">
        <f>1/AD269</f>
        <v>2</v>
      </c>
      <c r="D296" s="14">
        <f>1/AD270</f>
        <v>2</v>
      </c>
      <c r="E296" s="14">
        <f>1/AD271</f>
        <v>3</v>
      </c>
      <c r="F296" s="14">
        <f>1/AD272</f>
        <v>3</v>
      </c>
      <c r="G296" s="14">
        <f>1/AD273</f>
        <v>3</v>
      </c>
      <c r="H296" s="14">
        <f>1/AD274</f>
        <v>3</v>
      </c>
      <c r="I296" s="14">
        <f>1/AD275</f>
        <v>3</v>
      </c>
      <c r="J296" s="14">
        <f>1/AD276</f>
        <v>2</v>
      </c>
      <c r="K296" s="14">
        <f>1/AD277</f>
        <v>3</v>
      </c>
      <c r="L296" s="14">
        <f>1/AD278</f>
        <v>2</v>
      </c>
      <c r="M296" s="14">
        <f>1/AD279</f>
        <v>2</v>
      </c>
      <c r="N296" s="14">
        <f>1/AD280</f>
        <v>2</v>
      </c>
      <c r="O296" s="14">
        <f>1/AD281</f>
        <v>1</v>
      </c>
      <c r="P296" s="14">
        <f>1/AD282</f>
        <v>3</v>
      </c>
      <c r="Q296" s="14">
        <f>1/AD283</f>
        <v>0.5</v>
      </c>
      <c r="R296" s="14">
        <f>1/AD284</f>
        <v>6</v>
      </c>
      <c r="S296" s="14">
        <f>1/AD285</f>
        <v>6</v>
      </c>
      <c r="T296" s="14">
        <f>1/AD286</f>
        <v>0.5</v>
      </c>
      <c r="U296" s="14">
        <f>1/AD287</f>
        <v>0.5</v>
      </c>
      <c r="V296" s="14">
        <f>1/AD288</f>
        <v>0.5</v>
      </c>
      <c r="W296" s="14">
        <f>1/AD289</f>
        <v>1</v>
      </c>
      <c r="X296" s="14">
        <f>1/AD290</f>
        <v>6</v>
      </c>
      <c r="Y296" s="14">
        <f>1/AD291</f>
        <v>3</v>
      </c>
      <c r="Z296" s="14">
        <f>1/AD292</f>
        <v>0.5</v>
      </c>
      <c r="AA296" s="14">
        <f>1/AD293</f>
        <v>0.5</v>
      </c>
      <c r="AB296" s="14">
        <f>1/AD294</f>
        <v>6</v>
      </c>
      <c r="AC296" s="14">
        <f>1/AD295</f>
        <v>0.5</v>
      </c>
      <c r="AD296" s="22">
        <v>1</v>
      </c>
      <c r="AE296">
        <v>1</v>
      </c>
      <c r="AF296">
        <v>0.5</v>
      </c>
      <c r="AH296" s="4">
        <f t="shared" si="246"/>
        <v>4.6728971962616828E-2</v>
      </c>
      <c r="AI296" s="4">
        <f t="shared" si="254"/>
        <v>4.6728971962616828E-2</v>
      </c>
      <c r="AJ296" s="4">
        <f t="shared" si="255"/>
        <v>4.6153846153846156E-2</v>
      </c>
      <c r="AK296" s="4">
        <f t="shared" si="256"/>
        <v>4.6153846153846156E-2</v>
      </c>
      <c r="AL296" s="4">
        <f t="shared" si="257"/>
        <v>4.6153846153846156E-2</v>
      </c>
      <c r="AM296" s="4">
        <f t="shared" si="258"/>
        <v>4.6153846153846156E-2</v>
      </c>
      <c r="AN296" s="4">
        <f t="shared" si="259"/>
        <v>4.6153846153846156E-2</v>
      </c>
      <c r="AO296" s="4">
        <f t="shared" si="260"/>
        <v>4.6728971962616828E-2</v>
      </c>
      <c r="AP296" s="4">
        <f t="shared" si="261"/>
        <v>4.6153846153846156E-2</v>
      </c>
      <c r="AQ296" s="4">
        <f t="shared" si="262"/>
        <v>4.6728971962616828E-2</v>
      </c>
      <c r="AR296" s="4">
        <f t="shared" si="263"/>
        <v>4.6728971962616828E-2</v>
      </c>
      <c r="AS296" s="4">
        <f t="shared" si="264"/>
        <v>4.6728971962616828E-2</v>
      </c>
      <c r="AT296" s="4">
        <f t="shared" si="265"/>
        <v>3.7974683544303799E-2</v>
      </c>
      <c r="AU296" s="4">
        <f t="shared" si="266"/>
        <v>4.6153846153846156E-2</v>
      </c>
      <c r="AV296" s="4">
        <f t="shared" si="267"/>
        <v>3.4313725490196081E-2</v>
      </c>
      <c r="AW296" s="4">
        <f t="shared" si="268"/>
        <v>4.1095890410958902E-2</v>
      </c>
      <c r="AX296" s="4">
        <f t="shared" si="269"/>
        <v>4.1095890410958902E-2</v>
      </c>
      <c r="AY296" s="4">
        <f t="shared" si="270"/>
        <v>3.4313725490196081E-2</v>
      </c>
      <c r="AZ296" s="4">
        <f t="shared" si="271"/>
        <v>3.4313725490196081E-2</v>
      </c>
      <c r="BA296" s="4">
        <f t="shared" si="272"/>
        <v>3.4313725490196081E-2</v>
      </c>
      <c r="BB296" s="4">
        <f t="shared" si="273"/>
        <v>3.7974683544303799E-2</v>
      </c>
      <c r="BC296" s="4">
        <f t="shared" si="274"/>
        <v>4.1095890410958902E-2</v>
      </c>
      <c r="BD296" s="4">
        <f t="shared" si="275"/>
        <v>4.6153846153846156E-2</v>
      </c>
      <c r="BE296" s="4">
        <f t="shared" si="276"/>
        <v>3.4313725490196081E-2</v>
      </c>
      <c r="BF296" s="4">
        <f t="shared" si="248"/>
        <v>3.4313725490196081E-2</v>
      </c>
      <c r="BG296" s="4">
        <f t="shared" si="249"/>
        <v>4.1095890410958902E-2</v>
      </c>
      <c r="BH296" s="4">
        <f t="shared" si="250"/>
        <v>3.4313725490196081E-2</v>
      </c>
      <c r="BI296" s="4">
        <f t="shared" si="251"/>
        <v>3.7974683544303799E-2</v>
      </c>
      <c r="BJ296" s="4">
        <f t="shared" si="252"/>
        <v>3.7974683544303799E-2</v>
      </c>
      <c r="BK296" s="4">
        <f t="shared" si="253"/>
        <v>3.4313725490196081E-2</v>
      </c>
      <c r="BM296" s="24">
        <f t="shared" si="245"/>
        <v>4.1346556691636331E-2</v>
      </c>
    </row>
    <row r="297" spans="2:65">
      <c r="B297" s="2" t="str">
        <f t="shared" si="247"/>
        <v>MINIFAC</v>
      </c>
      <c r="C297" s="14">
        <f>1/AE269</f>
        <v>2</v>
      </c>
      <c r="D297" s="14">
        <f>1/AE270</f>
        <v>2</v>
      </c>
      <c r="E297" s="14">
        <f>1/AE271</f>
        <v>3</v>
      </c>
      <c r="F297" s="14">
        <f>1/AE272</f>
        <v>3</v>
      </c>
      <c r="G297" s="14">
        <f>1/AE273</f>
        <v>3</v>
      </c>
      <c r="H297" s="14">
        <f>1/AE274</f>
        <v>3</v>
      </c>
      <c r="I297" s="14">
        <f>1/AE275</f>
        <v>3</v>
      </c>
      <c r="J297" s="14">
        <f>1/AE276</f>
        <v>2</v>
      </c>
      <c r="K297" s="14">
        <f>1/AE277</f>
        <v>3</v>
      </c>
      <c r="L297" s="14">
        <f>1/AE278</f>
        <v>2</v>
      </c>
      <c r="M297" s="14">
        <f>1/AE279</f>
        <v>2</v>
      </c>
      <c r="N297" s="14">
        <f>1/AE280</f>
        <v>2</v>
      </c>
      <c r="O297" s="14">
        <f>1/AE281</f>
        <v>1</v>
      </c>
      <c r="P297" s="14">
        <f>1/AE282</f>
        <v>3</v>
      </c>
      <c r="Q297" s="14">
        <f>1/AE283</f>
        <v>0.5</v>
      </c>
      <c r="R297" s="14">
        <f>1/AE284</f>
        <v>6</v>
      </c>
      <c r="S297" s="14">
        <f>1/AE285</f>
        <v>6</v>
      </c>
      <c r="T297" s="14">
        <f>1/AE286</f>
        <v>0.5</v>
      </c>
      <c r="U297" s="14">
        <f>1/AE287</f>
        <v>0.5</v>
      </c>
      <c r="V297" s="14">
        <f>1/AE288</f>
        <v>0.5</v>
      </c>
      <c r="W297" s="14">
        <f>1/AE289</f>
        <v>1</v>
      </c>
      <c r="X297" s="14">
        <f>1/AE290</f>
        <v>6</v>
      </c>
      <c r="Y297" s="14">
        <f>1/AE291</f>
        <v>3</v>
      </c>
      <c r="Z297" s="14">
        <f>1/AE292</f>
        <v>0.5</v>
      </c>
      <c r="AA297" s="14">
        <f>1/AE293</f>
        <v>0.5</v>
      </c>
      <c r="AB297" s="14">
        <f>1/AE294</f>
        <v>6</v>
      </c>
      <c r="AC297" s="14">
        <f>1/AE295</f>
        <v>0.5</v>
      </c>
      <c r="AD297" s="14">
        <f>1/AE296</f>
        <v>1</v>
      </c>
      <c r="AE297" s="22">
        <v>1</v>
      </c>
      <c r="AF297">
        <v>0.5</v>
      </c>
      <c r="AH297" s="4">
        <f t="shared" si="246"/>
        <v>4.6728971962616828E-2</v>
      </c>
      <c r="AI297" s="4">
        <f t="shared" si="254"/>
        <v>4.6728971962616828E-2</v>
      </c>
      <c r="AJ297" s="4">
        <f t="shared" si="255"/>
        <v>4.6153846153846156E-2</v>
      </c>
      <c r="AK297" s="4">
        <f t="shared" si="256"/>
        <v>4.6153846153846156E-2</v>
      </c>
      <c r="AL297" s="4">
        <f t="shared" si="257"/>
        <v>4.6153846153846156E-2</v>
      </c>
      <c r="AM297" s="4">
        <f t="shared" si="258"/>
        <v>4.6153846153846156E-2</v>
      </c>
      <c r="AN297" s="4">
        <f t="shared" si="259"/>
        <v>4.6153846153846156E-2</v>
      </c>
      <c r="AO297" s="4">
        <f t="shared" si="260"/>
        <v>4.6728971962616828E-2</v>
      </c>
      <c r="AP297" s="4">
        <f t="shared" si="261"/>
        <v>4.6153846153846156E-2</v>
      </c>
      <c r="AQ297" s="4">
        <f t="shared" si="262"/>
        <v>4.6728971962616828E-2</v>
      </c>
      <c r="AR297" s="4">
        <f t="shared" si="263"/>
        <v>4.6728971962616828E-2</v>
      </c>
      <c r="AS297" s="4">
        <f t="shared" si="264"/>
        <v>4.6728971962616828E-2</v>
      </c>
      <c r="AT297" s="4">
        <f t="shared" si="265"/>
        <v>3.7974683544303799E-2</v>
      </c>
      <c r="AU297" s="4">
        <f t="shared" si="266"/>
        <v>4.6153846153846156E-2</v>
      </c>
      <c r="AV297" s="4">
        <f t="shared" si="267"/>
        <v>3.4313725490196081E-2</v>
      </c>
      <c r="AW297" s="4">
        <f t="shared" si="268"/>
        <v>4.1095890410958902E-2</v>
      </c>
      <c r="AX297" s="4">
        <f t="shared" si="269"/>
        <v>4.1095890410958902E-2</v>
      </c>
      <c r="AY297" s="4">
        <f t="shared" si="270"/>
        <v>3.4313725490196081E-2</v>
      </c>
      <c r="AZ297" s="4">
        <f t="shared" si="271"/>
        <v>3.4313725490196081E-2</v>
      </c>
      <c r="BA297" s="4">
        <f t="shared" si="272"/>
        <v>3.4313725490196081E-2</v>
      </c>
      <c r="BB297" s="4">
        <f t="shared" si="273"/>
        <v>3.7974683544303799E-2</v>
      </c>
      <c r="BC297" s="4">
        <f t="shared" si="274"/>
        <v>4.1095890410958902E-2</v>
      </c>
      <c r="BD297" s="4">
        <f t="shared" si="275"/>
        <v>4.6153846153846156E-2</v>
      </c>
      <c r="BE297" s="4">
        <f t="shared" si="276"/>
        <v>3.4313725490196081E-2</v>
      </c>
      <c r="BF297" s="4">
        <f t="shared" si="248"/>
        <v>3.4313725490196081E-2</v>
      </c>
      <c r="BG297" s="4">
        <f t="shared" si="249"/>
        <v>4.1095890410958902E-2</v>
      </c>
      <c r="BH297" s="4">
        <f t="shared" si="250"/>
        <v>3.4313725490196081E-2</v>
      </c>
      <c r="BI297" s="4">
        <f t="shared" si="251"/>
        <v>3.7974683544303799E-2</v>
      </c>
      <c r="BJ297" s="4">
        <f t="shared" si="252"/>
        <v>3.7974683544303799E-2</v>
      </c>
      <c r="BK297" s="4">
        <f t="shared" si="253"/>
        <v>3.4313725490196081E-2</v>
      </c>
      <c r="BM297" s="24">
        <f t="shared" si="245"/>
        <v>4.1346556691636331E-2</v>
      </c>
    </row>
    <row r="298" spans="2:65">
      <c r="B298" s="2" t="str">
        <f t="shared" si="247"/>
        <v>flexMIRT</v>
      </c>
      <c r="C298" s="14">
        <f>1/AF269</f>
        <v>3</v>
      </c>
      <c r="D298" s="14">
        <f>1/AF270</f>
        <v>3</v>
      </c>
      <c r="E298" s="14">
        <f>1/AF271</f>
        <v>4</v>
      </c>
      <c r="F298" s="14">
        <f>1/AF272</f>
        <v>4</v>
      </c>
      <c r="G298" s="14">
        <f>1/AF273</f>
        <v>4</v>
      </c>
      <c r="H298" s="14">
        <f>1/AF274</f>
        <v>4</v>
      </c>
      <c r="I298" s="14">
        <f>1/AF275</f>
        <v>4</v>
      </c>
      <c r="J298" s="14">
        <f>1/AF276</f>
        <v>3</v>
      </c>
      <c r="K298" s="14">
        <f>1/AF277</f>
        <v>4</v>
      </c>
      <c r="L298" s="14">
        <f>1/AF278</f>
        <v>3</v>
      </c>
      <c r="M298" s="14">
        <f>1/AF279</f>
        <v>3</v>
      </c>
      <c r="N298" s="14">
        <f>1/AF280</f>
        <v>3</v>
      </c>
      <c r="O298" s="14">
        <f>1/AF281</f>
        <v>2</v>
      </c>
      <c r="P298" s="14">
        <f>1/AF282</f>
        <v>4</v>
      </c>
      <c r="Q298" s="14">
        <f>1/AF283</f>
        <v>1</v>
      </c>
      <c r="R298" s="14">
        <f>1/AF284</f>
        <v>7</v>
      </c>
      <c r="S298" s="14">
        <f>1/AF285</f>
        <v>7</v>
      </c>
      <c r="T298" s="14">
        <f>1/AF286</f>
        <v>1</v>
      </c>
      <c r="U298" s="14">
        <f>1/AF287</f>
        <v>1</v>
      </c>
      <c r="V298" s="14">
        <f>1/AF288</f>
        <v>1</v>
      </c>
      <c r="W298" s="14">
        <f>1/AF289</f>
        <v>2</v>
      </c>
      <c r="X298" s="14">
        <f>1/AF290</f>
        <v>7</v>
      </c>
      <c r="Y298" s="14">
        <f>1/AF291</f>
        <v>4</v>
      </c>
      <c r="Z298" s="14">
        <f>1/AF292</f>
        <v>1</v>
      </c>
      <c r="AA298" s="14">
        <f>1/AF293</f>
        <v>1</v>
      </c>
      <c r="AB298" s="14">
        <f>1/AF294</f>
        <v>7</v>
      </c>
      <c r="AC298" s="14">
        <f>1/AF295</f>
        <v>1</v>
      </c>
      <c r="AD298" s="14">
        <f>1/AF296</f>
        <v>2</v>
      </c>
      <c r="AE298" s="14">
        <f>1/AF297</f>
        <v>2</v>
      </c>
      <c r="AF298" s="22">
        <v>1</v>
      </c>
      <c r="AH298" s="4">
        <f t="shared" si="246"/>
        <v>7.0093457943925241E-2</v>
      </c>
      <c r="AI298" s="4">
        <f t="shared" si="254"/>
        <v>7.0093457943925241E-2</v>
      </c>
      <c r="AJ298" s="4">
        <f t="shared" si="255"/>
        <v>6.1538461538461542E-2</v>
      </c>
      <c r="AK298" s="4">
        <f t="shared" si="256"/>
        <v>6.1538461538461542E-2</v>
      </c>
      <c r="AL298" s="4">
        <f t="shared" si="257"/>
        <v>6.1538461538461542E-2</v>
      </c>
      <c r="AM298" s="4">
        <f t="shared" si="258"/>
        <v>6.1538461538461542E-2</v>
      </c>
      <c r="AN298" s="4">
        <f t="shared" si="259"/>
        <v>6.1538461538461542E-2</v>
      </c>
      <c r="AO298" s="4">
        <f t="shared" si="260"/>
        <v>7.0093457943925241E-2</v>
      </c>
      <c r="AP298" s="4">
        <f t="shared" si="261"/>
        <v>6.1538461538461542E-2</v>
      </c>
      <c r="AQ298" s="4">
        <f t="shared" si="262"/>
        <v>7.0093457943925241E-2</v>
      </c>
      <c r="AR298" s="4">
        <f t="shared" si="263"/>
        <v>7.0093457943925241E-2</v>
      </c>
      <c r="AS298" s="4">
        <f t="shared" si="264"/>
        <v>7.0093457943925241E-2</v>
      </c>
      <c r="AT298" s="4">
        <f t="shared" si="265"/>
        <v>7.5949367088607597E-2</v>
      </c>
      <c r="AU298" s="4">
        <f t="shared" si="266"/>
        <v>6.1538461538461542E-2</v>
      </c>
      <c r="AV298" s="4">
        <f t="shared" si="267"/>
        <v>6.8627450980392163E-2</v>
      </c>
      <c r="AW298" s="4">
        <f t="shared" si="268"/>
        <v>4.7945205479452052E-2</v>
      </c>
      <c r="AX298" s="4">
        <f t="shared" si="269"/>
        <v>4.7945205479452052E-2</v>
      </c>
      <c r="AY298" s="4">
        <f t="shared" si="270"/>
        <v>6.8627450980392163E-2</v>
      </c>
      <c r="AZ298" s="4">
        <f t="shared" si="271"/>
        <v>6.8627450980392163E-2</v>
      </c>
      <c r="BA298" s="4">
        <f t="shared" si="272"/>
        <v>6.8627450980392163E-2</v>
      </c>
      <c r="BB298" s="4">
        <f t="shared" si="273"/>
        <v>7.5949367088607597E-2</v>
      </c>
      <c r="BC298" s="4">
        <f t="shared" si="274"/>
        <v>4.7945205479452052E-2</v>
      </c>
      <c r="BD298" s="4">
        <f t="shared" si="275"/>
        <v>6.1538461538461542E-2</v>
      </c>
      <c r="BE298" s="4">
        <f t="shared" si="276"/>
        <v>6.8627450980392163E-2</v>
      </c>
      <c r="BF298" s="4">
        <f t="shared" si="248"/>
        <v>6.8627450980392163E-2</v>
      </c>
      <c r="BG298" s="4">
        <f t="shared" si="249"/>
        <v>4.7945205479452052E-2</v>
      </c>
      <c r="BH298" s="4">
        <f t="shared" si="250"/>
        <v>6.8627450980392163E-2</v>
      </c>
      <c r="BI298" s="4">
        <f t="shared" si="251"/>
        <v>7.5949367088607597E-2</v>
      </c>
      <c r="BJ298" s="4">
        <f t="shared" si="252"/>
        <v>7.5949367088607597E-2</v>
      </c>
      <c r="BK298" s="4">
        <f t="shared" si="253"/>
        <v>6.8627450980392163E-2</v>
      </c>
      <c r="BM298" s="24">
        <f t="shared" si="245"/>
        <v>6.5248877936220639E-2</v>
      </c>
    </row>
    <row r="299" spans="2:65">
      <c r="C299" s="7">
        <f>SUM(C269:C298)</f>
        <v>42.8</v>
      </c>
      <c r="D299" s="7">
        <f t="shared" ref="D299:AF299" si="277">SUM(D269:D298)</f>
        <v>42.8</v>
      </c>
      <c r="E299" s="7">
        <f t="shared" si="277"/>
        <v>65</v>
      </c>
      <c r="F299" s="7">
        <f t="shared" si="277"/>
        <v>65</v>
      </c>
      <c r="G299" s="7">
        <f t="shared" si="277"/>
        <v>65</v>
      </c>
      <c r="H299" s="7">
        <f t="shared" si="277"/>
        <v>65</v>
      </c>
      <c r="I299" s="7">
        <f t="shared" si="277"/>
        <v>65</v>
      </c>
      <c r="J299" s="7">
        <f t="shared" si="277"/>
        <v>42.8</v>
      </c>
      <c r="K299" s="7">
        <f t="shared" si="277"/>
        <v>65</v>
      </c>
      <c r="L299" s="7">
        <f t="shared" si="277"/>
        <v>42.8</v>
      </c>
      <c r="M299" s="7">
        <f t="shared" si="277"/>
        <v>42.8</v>
      </c>
      <c r="N299" s="7">
        <f t="shared" si="277"/>
        <v>42.8</v>
      </c>
      <c r="O299" s="7">
        <f t="shared" si="277"/>
        <v>26.333333333333332</v>
      </c>
      <c r="P299" s="7">
        <f t="shared" si="277"/>
        <v>65</v>
      </c>
      <c r="Q299" s="7">
        <f t="shared" si="277"/>
        <v>14.571428571428571</v>
      </c>
      <c r="R299" s="7">
        <f t="shared" si="277"/>
        <v>146</v>
      </c>
      <c r="S299" s="7">
        <f t="shared" si="277"/>
        <v>146</v>
      </c>
      <c r="T299" s="7">
        <f t="shared" si="277"/>
        <v>14.571428571428571</v>
      </c>
      <c r="U299" s="7">
        <f t="shared" si="277"/>
        <v>14.571428571428571</v>
      </c>
      <c r="V299" s="7">
        <f t="shared" si="277"/>
        <v>14.571428571428571</v>
      </c>
      <c r="W299" s="7">
        <f t="shared" si="277"/>
        <v>26.333333333333332</v>
      </c>
      <c r="X299" s="7">
        <f t="shared" si="277"/>
        <v>146</v>
      </c>
      <c r="Y299" s="7">
        <f t="shared" si="277"/>
        <v>65</v>
      </c>
      <c r="Z299" s="7">
        <f t="shared" si="277"/>
        <v>14.571428571428571</v>
      </c>
      <c r="AA299" s="7">
        <f t="shared" si="277"/>
        <v>14.571428571428571</v>
      </c>
      <c r="AB299" s="7">
        <f t="shared" si="277"/>
        <v>146</v>
      </c>
      <c r="AC299" s="7">
        <f t="shared" si="277"/>
        <v>14.571428571428571</v>
      </c>
      <c r="AD299" s="7">
        <f t="shared" si="277"/>
        <v>26.333333333333332</v>
      </c>
      <c r="AE299" s="7">
        <f t="shared" si="277"/>
        <v>26.333333333333332</v>
      </c>
      <c r="AF299" s="7">
        <f t="shared" si="277"/>
        <v>14.571428571428571</v>
      </c>
      <c r="AH299" s="12">
        <f t="shared" ref="AH299:BK299" si="278">SUM(AH269:AH298)</f>
        <v>1</v>
      </c>
      <c r="AI299" s="12">
        <f t="shared" si="278"/>
        <v>1</v>
      </c>
      <c r="AJ299" s="12">
        <f t="shared" si="278"/>
        <v>1</v>
      </c>
      <c r="AK299" s="12">
        <f t="shared" si="278"/>
        <v>1</v>
      </c>
      <c r="AL299" s="12">
        <f t="shared" si="278"/>
        <v>1</v>
      </c>
      <c r="AM299" s="12">
        <f t="shared" si="278"/>
        <v>1</v>
      </c>
      <c r="AN299" s="12">
        <f t="shared" si="278"/>
        <v>1</v>
      </c>
      <c r="AO299" s="12">
        <f t="shared" si="278"/>
        <v>1</v>
      </c>
      <c r="AP299" s="12">
        <f t="shared" si="278"/>
        <v>1</v>
      </c>
      <c r="AQ299" s="12">
        <f t="shared" si="278"/>
        <v>1</v>
      </c>
      <c r="AR299" s="12">
        <f t="shared" si="278"/>
        <v>1</v>
      </c>
      <c r="AS299" s="12">
        <f t="shared" si="278"/>
        <v>1</v>
      </c>
      <c r="AT299" s="12">
        <f t="shared" si="278"/>
        <v>0.99999999999999978</v>
      </c>
      <c r="AU299" s="12">
        <f t="shared" si="278"/>
        <v>1</v>
      </c>
      <c r="AV299" s="12">
        <f t="shared" si="278"/>
        <v>0.99999999999999978</v>
      </c>
      <c r="AW299" s="12">
        <f t="shared" si="278"/>
        <v>1</v>
      </c>
      <c r="AX299" s="12">
        <f t="shared" si="278"/>
        <v>1</v>
      </c>
      <c r="AY299" s="12">
        <f t="shared" si="278"/>
        <v>0.99999999999999978</v>
      </c>
      <c r="AZ299" s="12">
        <f t="shared" si="278"/>
        <v>0.99999999999999978</v>
      </c>
      <c r="BA299" s="12">
        <f t="shared" si="278"/>
        <v>0.99999999999999978</v>
      </c>
      <c r="BB299" s="12">
        <f t="shared" si="278"/>
        <v>0.99999999999999978</v>
      </c>
      <c r="BC299" s="12">
        <f t="shared" si="278"/>
        <v>1</v>
      </c>
      <c r="BD299" s="12">
        <f t="shared" si="278"/>
        <v>1</v>
      </c>
      <c r="BE299" s="12">
        <f t="shared" si="278"/>
        <v>0.99999999999999978</v>
      </c>
      <c r="BF299" s="12">
        <f t="shared" si="278"/>
        <v>0.99999999999999978</v>
      </c>
      <c r="BG299" s="12">
        <f t="shared" si="278"/>
        <v>1</v>
      </c>
      <c r="BH299" s="12">
        <f t="shared" si="278"/>
        <v>0.99999999999999978</v>
      </c>
      <c r="BI299" s="12">
        <f t="shared" si="278"/>
        <v>0.99999999999999978</v>
      </c>
      <c r="BJ299" s="12">
        <f t="shared" si="278"/>
        <v>0.99999999999999978</v>
      </c>
      <c r="BK299" s="12">
        <f t="shared" si="278"/>
        <v>0.99999999999999978</v>
      </c>
      <c r="BM299" s="5">
        <f>SUM(BM269:BM298)</f>
        <v>1</v>
      </c>
    </row>
    <row r="302" spans="2:65" ht="99.75" customHeight="1">
      <c r="B302" s="6" t="str">
        <f>B40</f>
        <v>Maintainability</v>
      </c>
      <c r="C302" s="38" t="str">
        <f>$B$2</f>
        <v>eRm</v>
      </c>
      <c r="D302" s="38" t="str">
        <f>$B$3</f>
        <v>Psych</v>
      </c>
      <c r="E302" s="38" t="str">
        <f>$B$4</f>
        <v>mixRasch</v>
      </c>
      <c r="F302" s="38" t="str">
        <f>$B$5</f>
        <v>irr</v>
      </c>
      <c r="G302" s="38" t="str">
        <f>$B$6</f>
        <v>nFactors</v>
      </c>
      <c r="H302" s="38" t="str">
        <f>$B$7</f>
        <v>coda</v>
      </c>
      <c r="I302" s="38" t="str">
        <f>$B$8</f>
        <v>VGAM</v>
      </c>
      <c r="J302" s="38" t="str">
        <f>$B$9</f>
        <v>TAM</v>
      </c>
      <c r="K302" s="38" t="str">
        <f>$B$10</f>
        <v>psychometric</v>
      </c>
      <c r="L302" s="38" t="str">
        <f>$B$11</f>
        <v>ltm</v>
      </c>
      <c r="M302" s="38" t="str">
        <f>$B$12</f>
        <v>anacor</v>
      </c>
      <c r="N302" s="38" t="str">
        <f>$B$13</f>
        <v>FAiR</v>
      </c>
      <c r="O302" s="38" t="str">
        <f>$B$14</f>
        <v>lavaan</v>
      </c>
      <c r="P302" s="38" t="str">
        <f>$B$15</f>
        <v>lme4</v>
      </c>
      <c r="Q302" s="38" t="str">
        <f>$B$16</f>
        <v>mokken</v>
      </c>
      <c r="R302" s="38" t="str">
        <f>$B$17</f>
        <v>Estimation Toolkit for Item Response Models</v>
      </c>
      <c r="S302" s="38" t="str">
        <f>$B$18</f>
        <v>SCPPNT</v>
      </c>
      <c r="T302" s="38" t="str">
        <f>$B$19</f>
        <v>jMetrik</v>
      </c>
      <c r="U302" s="38" t="str">
        <f>$B$20</f>
        <v>ConstructMap</v>
      </c>
      <c r="V302" s="38" t="str">
        <f>$B$21</f>
        <v>TAP: Test Analysis Program</v>
      </c>
      <c r="W302" s="38" t="str">
        <f>$B$22</f>
        <v>DIF-Pack</v>
      </c>
      <c r="X302" s="38" t="str">
        <f>$B$23</f>
        <v>DIM-Pack</v>
      </c>
      <c r="Y302" s="38" t="str">
        <f>$B$24</f>
        <v>ResidPlots-2</v>
      </c>
      <c r="Z302" s="38" t="str">
        <f>$B$25</f>
        <v>WinGen3</v>
      </c>
      <c r="AA302" s="38" t="str">
        <f>$B$26</f>
        <v>IRTEQ</v>
      </c>
      <c r="AB302" s="38" t="str">
        <f>$B$27</f>
        <v>PARAM</v>
      </c>
      <c r="AC302" s="38" t="str">
        <f>$B$28</f>
        <v>IATA</v>
      </c>
      <c r="AD302" s="38" t="str">
        <f>$B$29</f>
        <v>MINISTEP</v>
      </c>
      <c r="AE302" s="38" t="str">
        <f>$B$30</f>
        <v>MINIFAC</v>
      </c>
      <c r="AF302" s="38" t="str">
        <f>$B$31</f>
        <v>flexMIRT</v>
      </c>
      <c r="AH302" s="38" t="str">
        <f>$B$2</f>
        <v>eRm</v>
      </c>
      <c r="AI302" s="38" t="str">
        <f>$B$3</f>
        <v>Psych</v>
      </c>
      <c r="AJ302" s="38" t="str">
        <f>$B$4</f>
        <v>mixRasch</v>
      </c>
      <c r="AK302" s="38" t="str">
        <f>$B$5</f>
        <v>irr</v>
      </c>
      <c r="AL302" s="38" t="str">
        <f>$B$6</f>
        <v>nFactors</v>
      </c>
      <c r="AM302" s="38" t="str">
        <f>$B$7</f>
        <v>coda</v>
      </c>
      <c r="AN302" s="38" t="str">
        <f>$B$8</f>
        <v>VGAM</v>
      </c>
      <c r="AO302" s="38" t="str">
        <f>$B$9</f>
        <v>TAM</v>
      </c>
      <c r="AP302" s="38" t="str">
        <f>$B$10</f>
        <v>psychometric</v>
      </c>
      <c r="AQ302" s="38" t="str">
        <f>$B$11</f>
        <v>ltm</v>
      </c>
      <c r="AR302" s="38" t="str">
        <f>$B$12</f>
        <v>anacor</v>
      </c>
      <c r="AS302" s="38" t="str">
        <f>$B$13</f>
        <v>FAiR</v>
      </c>
      <c r="AT302" s="38" t="str">
        <f>$B$14</f>
        <v>lavaan</v>
      </c>
      <c r="AU302" s="38" t="str">
        <f>$B$15</f>
        <v>lme4</v>
      </c>
      <c r="AV302" s="38" t="str">
        <f>$B$16</f>
        <v>mokken</v>
      </c>
      <c r="AW302" s="38" t="str">
        <f>$B$17</f>
        <v>Estimation Toolkit for Item Response Models</v>
      </c>
      <c r="AX302" s="38" t="str">
        <f>$B$18</f>
        <v>SCPPNT</v>
      </c>
      <c r="AY302" s="38" t="str">
        <f>$B$19</f>
        <v>jMetrik</v>
      </c>
      <c r="AZ302" s="38" t="str">
        <f>$B$20</f>
        <v>ConstructMap</v>
      </c>
      <c r="BA302" s="38" t="str">
        <f>$B$21</f>
        <v>TAP: Test Analysis Program</v>
      </c>
      <c r="BB302" s="38" t="str">
        <f>$B$22</f>
        <v>DIF-Pack</v>
      </c>
      <c r="BC302" s="38" t="str">
        <f>$B$23</f>
        <v>DIM-Pack</v>
      </c>
      <c r="BD302" s="38" t="str">
        <f>$B$24</f>
        <v>ResidPlots-2</v>
      </c>
      <c r="BE302" s="38" t="str">
        <f>$B$25</f>
        <v>WinGen3</v>
      </c>
      <c r="BF302" s="38" t="str">
        <f>$B$26</f>
        <v>IRTEQ</v>
      </c>
      <c r="BG302" s="38" t="str">
        <f>$B$27</f>
        <v>PARAM</v>
      </c>
      <c r="BH302" s="38" t="str">
        <f>$B$28</f>
        <v>IATA</v>
      </c>
      <c r="BI302" s="38" t="str">
        <f>$B$29</f>
        <v>MINISTEP</v>
      </c>
      <c r="BJ302" s="38" t="str">
        <f>$B$30</f>
        <v>MINIFAC</v>
      </c>
      <c r="BK302" s="38" t="str">
        <f>$B$31</f>
        <v>flexMIRT</v>
      </c>
    </row>
    <row r="303" spans="2:65">
      <c r="B303" s="2" t="str">
        <f>B2</f>
        <v>eRm</v>
      </c>
      <c r="C303" s="15">
        <v>1</v>
      </c>
      <c r="D303">
        <v>3</v>
      </c>
      <c r="E303">
        <v>6</v>
      </c>
      <c r="F303">
        <v>6</v>
      </c>
      <c r="G303">
        <v>6</v>
      </c>
      <c r="H303">
        <v>3</v>
      </c>
      <c r="I303">
        <v>3</v>
      </c>
      <c r="J303">
        <v>3</v>
      </c>
      <c r="K303">
        <v>6</v>
      </c>
      <c r="L303">
        <v>3</v>
      </c>
      <c r="M303">
        <v>3</v>
      </c>
      <c r="N303">
        <v>3</v>
      </c>
      <c r="O303">
        <v>1</v>
      </c>
      <c r="P303">
        <v>1</v>
      </c>
      <c r="Q303">
        <v>6</v>
      </c>
      <c r="R303">
        <v>6</v>
      </c>
      <c r="S303">
        <v>4</v>
      </c>
      <c r="T303">
        <v>7</v>
      </c>
      <c r="U303">
        <v>7</v>
      </c>
      <c r="V303">
        <v>9</v>
      </c>
      <c r="W303">
        <v>8</v>
      </c>
      <c r="X303">
        <v>8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7</v>
      </c>
      <c r="AE303">
        <v>7</v>
      </c>
      <c r="AF303">
        <v>9</v>
      </c>
      <c r="AH303" s="4">
        <f>C303/C$333</f>
        <v>0.12221144519883609</v>
      </c>
      <c r="AI303" s="4">
        <f t="shared" ref="AI303:BK311" si="279">D303/D$333</f>
        <v>0.14980382832005706</v>
      </c>
      <c r="AJ303" s="4">
        <f t="shared" si="279"/>
        <v>0.10149422046800109</v>
      </c>
      <c r="AK303" s="4">
        <f t="shared" si="279"/>
        <v>0.10149422046800109</v>
      </c>
      <c r="AL303" s="4">
        <f t="shared" si="279"/>
        <v>0.10149422046800109</v>
      </c>
      <c r="AM303" s="4">
        <f t="shared" si="279"/>
        <v>0.14980382832005706</v>
      </c>
      <c r="AN303" s="4">
        <f t="shared" si="279"/>
        <v>0.14980382832005706</v>
      </c>
      <c r="AO303" s="4">
        <f t="shared" si="279"/>
        <v>0.14980382832005706</v>
      </c>
      <c r="AP303" s="4">
        <f t="shared" si="279"/>
        <v>0.10149422046800109</v>
      </c>
      <c r="AQ303" s="4">
        <f t="shared" si="279"/>
        <v>0.14980382832005706</v>
      </c>
      <c r="AR303" s="4">
        <f t="shared" si="279"/>
        <v>0.14980382832005706</v>
      </c>
      <c r="AS303" s="4">
        <f t="shared" si="279"/>
        <v>0.14980382832005706</v>
      </c>
      <c r="AT303" s="4">
        <f t="shared" si="279"/>
        <v>0.12221144519883609</v>
      </c>
      <c r="AU303" s="4">
        <f t="shared" si="279"/>
        <v>0.12221144519883609</v>
      </c>
      <c r="AV303" s="4">
        <f t="shared" si="279"/>
        <v>0.10149422046800109</v>
      </c>
      <c r="AW303" s="4">
        <f t="shared" si="279"/>
        <v>0.10149422046800109</v>
      </c>
      <c r="AX303" s="4">
        <f t="shared" si="279"/>
        <v>0.1272920139415063</v>
      </c>
      <c r="AY303" s="4">
        <f t="shared" si="279"/>
        <v>8.8794926004228336E-2</v>
      </c>
      <c r="AZ303" s="4">
        <f t="shared" si="279"/>
        <v>8.8794926004228336E-2</v>
      </c>
      <c r="BA303" s="4">
        <f t="shared" si="279"/>
        <v>7.1428571428571425E-2</v>
      </c>
      <c r="BB303" s="4">
        <f t="shared" si="279"/>
        <v>7.8817733990147812E-2</v>
      </c>
      <c r="BC303" s="4">
        <f t="shared" si="279"/>
        <v>7.8817733990147812E-2</v>
      </c>
      <c r="BD303" s="4">
        <f t="shared" si="279"/>
        <v>0.06</v>
      </c>
      <c r="BE303" s="4">
        <f t="shared" si="279"/>
        <v>0.06</v>
      </c>
      <c r="BF303" s="4">
        <f t="shared" si="279"/>
        <v>0.06</v>
      </c>
      <c r="BG303" s="4">
        <f t="shared" si="279"/>
        <v>0.06</v>
      </c>
      <c r="BH303" s="4">
        <f t="shared" si="279"/>
        <v>0.06</v>
      </c>
      <c r="BI303" s="4">
        <f t="shared" si="279"/>
        <v>8.8794926004228336E-2</v>
      </c>
      <c r="BJ303" s="4">
        <f t="shared" si="279"/>
        <v>8.8794926004228336E-2</v>
      </c>
      <c r="BK303" s="4">
        <f t="shared" si="279"/>
        <v>0.06</v>
      </c>
      <c r="BM303" s="24">
        <f t="shared" ref="BM303:BM332" si="280">AVERAGE(AH303:BK303)</f>
        <v>0.10319207380040675</v>
      </c>
    </row>
    <row r="304" spans="2:65">
      <c r="B304" s="2" t="str">
        <f>B3</f>
        <v>Psych</v>
      </c>
      <c r="C304" s="16">
        <f>1/D303</f>
        <v>0.33333333333333331</v>
      </c>
      <c r="D304" s="17">
        <v>1</v>
      </c>
      <c r="E304">
        <v>4</v>
      </c>
      <c r="F304">
        <v>4</v>
      </c>
      <c r="G304">
        <v>4</v>
      </c>
      <c r="H304">
        <v>1</v>
      </c>
      <c r="I304">
        <v>1</v>
      </c>
      <c r="J304">
        <v>1</v>
      </c>
      <c r="K304">
        <v>4</v>
      </c>
      <c r="L304">
        <v>1</v>
      </c>
      <c r="M304">
        <v>1</v>
      </c>
      <c r="N304">
        <v>1</v>
      </c>
      <c r="O304">
        <v>0.33333333333333331</v>
      </c>
      <c r="P304">
        <v>0.33333333333333331</v>
      </c>
      <c r="Q304">
        <v>4</v>
      </c>
      <c r="R304">
        <v>4</v>
      </c>
      <c r="S304">
        <v>2</v>
      </c>
      <c r="T304">
        <v>5</v>
      </c>
      <c r="U304">
        <v>5</v>
      </c>
      <c r="V304">
        <v>7</v>
      </c>
      <c r="W304">
        <v>6</v>
      </c>
      <c r="X304">
        <v>6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5</v>
      </c>
      <c r="AE304">
        <v>5</v>
      </c>
      <c r="AF304">
        <v>8</v>
      </c>
      <c r="AH304" s="4">
        <f t="shared" ref="AH304:AH332" si="281">C304/C$333</f>
        <v>4.0737148399612025E-2</v>
      </c>
      <c r="AI304" s="4">
        <f t="shared" si="279"/>
        <v>4.9934609440019026E-2</v>
      </c>
      <c r="AJ304" s="4">
        <f t="shared" si="279"/>
        <v>6.7662813645334066E-2</v>
      </c>
      <c r="AK304" s="4">
        <f t="shared" si="279"/>
        <v>6.7662813645334066E-2</v>
      </c>
      <c r="AL304" s="4">
        <f t="shared" si="279"/>
        <v>6.7662813645334066E-2</v>
      </c>
      <c r="AM304" s="4">
        <f t="shared" si="279"/>
        <v>4.9934609440019026E-2</v>
      </c>
      <c r="AN304" s="4">
        <f t="shared" si="279"/>
        <v>4.9934609440019026E-2</v>
      </c>
      <c r="AO304" s="4">
        <f t="shared" si="279"/>
        <v>4.9934609440019026E-2</v>
      </c>
      <c r="AP304" s="4">
        <f t="shared" si="279"/>
        <v>6.7662813645334066E-2</v>
      </c>
      <c r="AQ304" s="4">
        <f t="shared" si="279"/>
        <v>4.9934609440019026E-2</v>
      </c>
      <c r="AR304" s="4">
        <f t="shared" si="279"/>
        <v>4.9934609440019026E-2</v>
      </c>
      <c r="AS304" s="4">
        <f t="shared" si="279"/>
        <v>4.9934609440019026E-2</v>
      </c>
      <c r="AT304" s="4">
        <f t="shared" si="279"/>
        <v>4.0737148399612025E-2</v>
      </c>
      <c r="AU304" s="4">
        <f t="shared" si="279"/>
        <v>4.0737148399612025E-2</v>
      </c>
      <c r="AV304" s="4">
        <f t="shared" si="279"/>
        <v>6.7662813645334066E-2</v>
      </c>
      <c r="AW304" s="4">
        <f t="shared" si="279"/>
        <v>6.7662813645334066E-2</v>
      </c>
      <c r="AX304" s="4">
        <f t="shared" si="279"/>
        <v>6.364600697075315E-2</v>
      </c>
      <c r="AY304" s="4">
        <f t="shared" si="279"/>
        <v>6.3424947145877389E-2</v>
      </c>
      <c r="AZ304" s="4">
        <f t="shared" si="279"/>
        <v>6.3424947145877389E-2</v>
      </c>
      <c r="BA304" s="4">
        <f t="shared" si="279"/>
        <v>5.5555555555555552E-2</v>
      </c>
      <c r="BB304" s="4">
        <f t="shared" si="279"/>
        <v>5.9113300492610855E-2</v>
      </c>
      <c r="BC304" s="4">
        <f t="shared" si="279"/>
        <v>5.9113300492610855E-2</v>
      </c>
      <c r="BD304" s="4">
        <f t="shared" si="279"/>
        <v>5.3333333333333337E-2</v>
      </c>
      <c r="BE304" s="4">
        <f t="shared" si="279"/>
        <v>5.3333333333333337E-2</v>
      </c>
      <c r="BF304" s="4">
        <f t="shared" si="279"/>
        <v>5.3333333333333337E-2</v>
      </c>
      <c r="BG304" s="4">
        <f t="shared" si="279"/>
        <v>5.3333333333333337E-2</v>
      </c>
      <c r="BH304" s="4">
        <f t="shared" si="279"/>
        <v>5.3333333333333337E-2</v>
      </c>
      <c r="BI304" s="4">
        <f t="shared" si="279"/>
        <v>6.3424947145877389E-2</v>
      </c>
      <c r="BJ304" s="4">
        <f t="shared" si="279"/>
        <v>6.3424947145877389E-2</v>
      </c>
      <c r="BK304" s="4">
        <f t="shared" si="279"/>
        <v>5.3333333333333337E-2</v>
      </c>
      <c r="BM304" s="24">
        <f t="shared" si="280"/>
        <v>5.6295284841533774E-2</v>
      </c>
    </row>
    <row r="305" spans="2:65">
      <c r="B305" s="2" t="str">
        <f t="shared" ref="B305:B332" si="282">B4</f>
        <v>mixRasch</v>
      </c>
      <c r="C305" s="16">
        <f>1/E303</f>
        <v>0.16666666666666666</v>
      </c>
      <c r="D305" s="18">
        <f>1/E304</f>
        <v>0.25</v>
      </c>
      <c r="E305" s="17">
        <v>1</v>
      </c>
      <c r="F305">
        <v>1</v>
      </c>
      <c r="G305">
        <v>1</v>
      </c>
      <c r="H305">
        <v>0.25</v>
      </c>
      <c r="I305">
        <v>0.25</v>
      </c>
      <c r="J305">
        <v>0.25</v>
      </c>
      <c r="K305">
        <v>1</v>
      </c>
      <c r="L305">
        <v>0.25</v>
      </c>
      <c r="M305">
        <v>0.25</v>
      </c>
      <c r="N305">
        <v>0.25</v>
      </c>
      <c r="O305">
        <v>0.16666666666666666</v>
      </c>
      <c r="P305">
        <v>0.16666666666666666</v>
      </c>
      <c r="Q305">
        <v>1</v>
      </c>
      <c r="R305">
        <v>1</v>
      </c>
      <c r="S305">
        <v>0.33333333333333331</v>
      </c>
      <c r="T305">
        <v>2</v>
      </c>
      <c r="U305">
        <v>2</v>
      </c>
      <c r="V305">
        <v>4</v>
      </c>
      <c r="W305">
        <v>3</v>
      </c>
      <c r="X305">
        <v>3</v>
      </c>
      <c r="Y305">
        <v>5</v>
      </c>
      <c r="Z305">
        <v>5</v>
      </c>
      <c r="AA305">
        <v>5</v>
      </c>
      <c r="AB305">
        <v>5</v>
      </c>
      <c r="AC305">
        <v>5</v>
      </c>
      <c r="AD305">
        <v>2</v>
      </c>
      <c r="AE305">
        <v>2</v>
      </c>
      <c r="AF305">
        <v>5</v>
      </c>
      <c r="AH305" s="4">
        <f t="shared" si="281"/>
        <v>2.0368574199806012E-2</v>
      </c>
      <c r="AI305" s="4">
        <f t="shared" si="279"/>
        <v>1.2483652360004757E-2</v>
      </c>
      <c r="AJ305" s="4">
        <f t="shared" si="279"/>
        <v>1.6915703411333517E-2</v>
      </c>
      <c r="AK305" s="4">
        <f t="shared" si="279"/>
        <v>1.6915703411333517E-2</v>
      </c>
      <c r="AL305" s="4">
        <f t="shared" si="279"/>
        <v>1.6915703411333517E-2</v>
      </c>
      <c r="AM305" s="4">
        <f t="shared" si="279"/>
        <v>1.2483652360004757E-2</v>
      </c>
      <c r="AN305" s="4">
        <f t="shared" si="279"/>
        <v>1.2483652360004757E-2</v>
      </c>
      <c r="AO305" s="4">
        <f t="shared" si="279"/>
        <v>1.2483652360004757E-2</v>
      </c>
      <c r="AP305" s="4">
        <f t="shared" si="279"/>
        <v>1.6915703411333517E-2</v>
      </c>
      <c r="AQ305" s="4">
        <f t="shared" si="279"/>
        <v>1.2483652360004757E-2</v>
      </c>
      <c r="AR305" s="4">
        <f t="shared" si="279"/>
        <v>1.2483652360004757E-2</v>
      </c>
      <c r="AS305" s="4">
        <f t="shared" si="279"/>
        <v>1.2483652360004757E-2</v>
      </c>
      <c r="AT305" s="4">
        <f t="shared" si="279"/>
        <v>2.0368574199806012E-2</v>
      </c>
      <c r="AU305" s="4">
        <f t="shared" si="279"/>
        <v>2.0368574199806012E-2</v>
      </c>
      <c r="AV305" s="4">
        <f t="shared" si="279"/>
        <v>1.6915703411333517E-2</v>
      </c>
      <c r="AW305" s="4">
        <f t="shared" si="279"/>
        <v>1.6915703411333517E-2</v>
      </c>
      <c r="AX305" s="4">
        <f t="shared" si="279"/>
        <v>1.0607667828458858E-2</v>
      </c>
      <c r="AY305" s="4">
        <f t="shared" si="279"/>
        <v>2.5369978858350954E-2</v>
      </c>
      <c r="AZ305" s="4">
        <f t="shared" si="279"/>
        <v>2.5369978858350954E-2</v>
      </c>
      <c r="BA305" s="4">
        <f t="shared" si="279"/>
        <v>3.1746031746031744E-2</v>
      </c>
      <c r="BB305" s="4">
        <f t="shared" si="279"/>
        <v>2.9556650246305428E-2</v>
      </c>
      <c r="BC305" s="4">
        <f t="shared" si="279"/>
        <v>2.9556650246305428E-2</v>
      </c>
      <c r="BD305" s="4">
        <f t="shared" si="279"/>
        <v>3.3333333333333333E-2</v>
      </c>
      <c r="BE305" s="4">
        <f t="shared" si="279"/>
        <v>3.3333333333333333E-2</v>
      </c>
      <c r="BF305" s="4">
        <f t="shared" si="279"/>
        <v>3.3333333333333333E-2</v>
      </c>
      <c r="BG305" s="4">
        <f t="shared" si="279"/>
        <v>3.3333333333333333E-2</v>
      </c>
      <c r="BH305" s="4">
        <f t="shared" si="279"/>
        <v>3.3333333333333333E-2</v>
      </c>
      <c r="BI305" s="4">
        <f t="shared" si="279"/>
        <v>2.5369978858350954E-2</v>
      </c>
      <c r="BJ305" s="4">
        <f t="shared" si="279"/>
        <v>2.5369978858350954E-2</v>
      </c>
      <c r="BK305" s="4">
        <f t="shared" si="279"/>
        <v>3.3333333333333333E-2</v>
      </c>
      <c r="BM305" s="24">
        <f t="shared" si="280"/>
        <v>2.1764414169598588E-2</v>
      </c>
    </row>
    <row r="306" spans="2:65">
      <c r="B306" s="2" t="str">
        <f t="shared" si="282"/>
        <v>irr</v>
      </c>
      <c r="C306" s="16">
        <f>1/F303</f>
        <v>0.16666666666666666</v>
      </c>
      <c r="D306" s="18">
        <f>1/F304</f>
        <v>0.25</v>
      </c>
      <c r="E306" s="18">
        <f>1/F305</f>
        <v>1</v>
      </c>
      <c r="F306" s="17">
        <v>1</v>
      </c>
      <c r="G306">
        <v>1</v>
      </c>
      <c r="H306">
        <v>0.25</v>
      </c>
      <c r="I306">
        <v>0.25</v>
      </c>
      <c r="J306">
        <v>0.25</v>
      </c>
      <c r="K306">
        <v>1</v>
      </c>
      <c r="L306">
        <v>0.25</v>
      </c>
      <c r="M306">
        <v>0.25</v>
      </c>
      <c r="N306">
        <v>0.25</v>
      </c>
      <c r="O306">
        <v>0.16666666666666666</v>
      </c>
      <c r="P306">
        <v>0.16666666666666666</v>
      </c>
      <c r="Q306">
        <v>1</v>
      </c>
      <c r="R306">
        <v>1</v>
      </c>
      <c r="S306">
        <v>0.33333333333333331</v>
      </c>
      <c r="T306">
        <v>2</v>
      </c>
      <c r="U306">
        <v>2</v>
      </c>
      <c r="V306">
        <v>4</v>
      </c>
      <c r="W306">
        <v>3</v>
      </c>
      <c r="X306">
        <v>3</v>
      </c>
      <c r="Y306">
        <v>5</v>
      </c>
      <c r="Z306">
        <v>5</v>
      </c>
      <c r="AA306">
        <v>5</v>
      </c>
      <c r="AB306">
        <v>5</v>
      </c>
      <c r="AC306">
        <v>5</v>
      </c>
      <c r="AD306">
        <v>2</v>
      </c>
      <c r="AE306">
        <v>2</v>
      </c>
      <c r="AF306">
        <v>5</v>
      </c>
      <c r="AH306" s="4">
        <f t="shared" si="281"/>
        <v>2.0368574199806012E-2</v>
      </c>
      <c r="AI306" s="4">
        <f t="shared" si="279"/>
        <v>1.2483652360004757E-2</v>
      </c>
      <c r="AJ306" s="4">
        <f t="shared" si="279"/>
        <v>1.6915703411333517E-2</v>
      </c>
      <c r="AK306" s="4">
        <f t="shared" si="279"/>
        <v>1.6915703411333517E-2</v>
      </c>
      <c r="AL306" s="4">
        <f t="shared" si="279"/>
        <v>1.6915703411333517E-2</v>
      </c>
      <c r="AM306" s="4">
        <f t="shared" si="279"/>
        <v>1.2483652360004757E-2</v>
      </c>
      <c r="AN306" s="4">
        <f t="shared" si="279"/>
        <v>1.2483652360004757E-2</v>
      </c>
      <c r="AO306" s="4">
        <f t="shared" si="279"/>
        <v>1.2483652360004757E-2</v>
      </c>
      <c r="AP306" s="4">
        <f t="shared" si="279"/>
        <v>1.6915703411333517E-2</v>
      </c>
      <c r="AQ306" s="4">
        <f t="shared" si="279"/>
        <v>1.2483652360004757E-2</v>
      </c>
      <c r="AR306" s="4">
        <f t="shared" si="279"/>
        <v>1.2483652360004757E-2</v>
      </c>
      <c r="AS306" s="4">
        <f t="shared" si="279"/>
        <v>1.2483652360004757E-2</v>
      </c>
      <c r="AT306" s="4">
        <f t="shared" si="279"/>
        <v>2.0368574199806012E-2</v>
      </c>
      <c r="AU306" s="4">
        <f t="shared" si="279"/>
        <v>2.0368574199806012E-2</v>
      </c>
      <c r="AV306" s="4">
        <f t="shared" si="279"/>
        <v>1.6915703411333517E-2</v>
      </c>
      <c r="AW306" s="4">
        <f t="shared" si="279"/>
        <v>1.6915703411333517E-2</v>
      </c>
      <c r="AX306" s="4">
        <f t="shared" si="279"/>
        <v>1.0607667828458858E-2</v>
      </c>
      <c r="AY306" s="4">
        <f t="shared" si="279"/>
        <v>2.5369978858350954E-2</v>
      </c>
      <c r="AZ306" s="4">
        <f t="shared" si="279"/>
        <v>2.5369978858350954E-2</v>
      </c>
      <c r="BA306" s="4">
        <f t="shared" si="279"/>
        <v>3.1746031746031744E-2</v>
      </c>
      <c r="BB306" s="4">
        <f t="shared" si="279"/>
        <v>2.9556650246305428E-2</v>
      </c>
      <c r="BC306" s="4">
        <f t="shared" si="279"/>
        <v>2.9556650246305428E-2</v>
      </c>
      <c r="BD306" s="4">
        <f t="shared" si="279"/>
        <v>3.3333333333333333E-2</v>
      </c>
      <c r="BE306" s="4">
        <f t="shared" si="279"/>
        <v>3.3333333333333333E-2</v>
      </c>
      <c r="BF306" s="4">
        <f t="shared" si="279"/>
        <v>3.3333333333333333E-2</v>
      </c>
      <c r="BG306" s="4">
        <f t="shared" si="279"/>
        <v>3.3333333333333333E-2</v>
      </c>
      <c r="BH306" s="4">
        <f t="shared" si="279"/>
        <v>3.3333333333333333E-2</v>
      </c>
      <c r="BI306" s="4">
        <f t="shared" si="279"/>
        <v>2.5369978858350954E-2</v>
      </c>
      <c r="BJ306" s="4">
        <f t="shared" si="279"/>
        <v>2.5369978858350954E-2</v>
      </c>
      <c r="BK306" s="4">
        <f t="shared" si="279"/>
        <v>3.3333333333333333E-2</v>
      </c>
      <c r="BM306" s="24">
        <f t="shared" si="280"/>
        <v>2.1764414169598588E-2</v>
      </c>
    </row>
    <row r="307" spans="2:65">
      <c r="B307" s="2" t="str">
        <f t="shared" si="282"/>
        <v>nFactors</v>
      </c>
      <c r="C307" s="16">
        <f>1/G303</f>
        <v>0.16666666666666666</v>
      </c>
      <c r="D307" s="18">
        <f>1/G304</f>
        <v>0.25</v>
      </c>
      <c r="E307" s="18">
        <f>1/G305</f>
        <v>1</v>
      </c>
      <c r="F307" s="18">
        <f>1/G306</f>
        <v>1</v>
      </c>
      <c r="G307" s="25">
        <v>1</v>
      </c>
      <c r="H307">
        <v>0.25</v>
      </c>
      <c r="I307">
        <v>0.25</v>
      </c>
      <c r="J307">
        <v>0.25</v>
      </c>
      <c r="K307">
        <v>1</v>
      </c>
      <c r="L307">
        <v>0.25</v>
      </c>
      <c r="M307">
        <v>0.25</v>
      </c>
      <c r="N307">
        <v>0.25</v>
      </c>
      <c r="O307">
        <v>0.16666666666666666</v>
      </c>
      <c r="P307">
        <v>0.16666666666666666</v>
      </c>
      <c r="Q307">
        <v>1</v>
      </c>
      <c r="R307">
        <v>1</v>
      </c>
      <c r="S307">
        <v>0.33333333333333331</v>
      </c>
      <c r="T307">
        <v>2</v>
      </c>
      <c r="U307">
        <v>2</v>
      </c>
      <c r="V307">
        <v>4</v>
      </c>
      <c r="W307">
        <v>3</v>
      </c>
      <c r="X307">
        <v>3</v>
      </c>
      <c r="Y307">
        <v>5</v>
      </c>
      <c r="Z307">
        <v>5</v>
      </c>
      <c r="AA307">
        <v>5</v>
      </c>
      <c r="AB307">
        <v>5</v>
      </c>
      <c r="AC307">
        <v>5</v>
      </c>
      <c r="AD307">
        <v>2</v>
      </c>
      <c r="AE307">
        <v>2</v>
      </c>
      <c r="AF307">
        <v>5</v>
      </c>
      <c r="AH307" s="4">
        <f t="shared" si="281"/>
        <v>2.0368574199806012E-2</v>
      </c>
      <c r="AI307" s="4">
        <f t="shared" si="279"/>
        <v>1.2483652360004757E-2</v>
      </c>
      <c r="AJ307" s="4">
        <f t="shared" si="279"/>
        <v>1.6915703411333517E-2</v>
      </c>
      <c r="AK307" s="4">
        <f t="shared" si="279"/>
        <v>1.6915703411333517E-2</v>
      </c>
      <c r="AL307" s="4">
        <f t="shared" si="279"/>
        <v>1.6915703411333517E-2</v>
      </c>
      <c r="AM307" s="4">
        <f t="shared" si="279"/>
        <v>1.2483652360004757E-2</v>
      </c>
      <c r="AN307" s="4">
        <f t="shared" si="279"/>
        <v>1.2483652360004757E-2</v>
      </c>
      <c r="AO307" s="4">
        <f t="shared" si="279"/>
        <v>1.2483652360004757E-2</v>
      </c>
      <c r="AP307" s="4">
        <f t="shared" si="279"/>
        <v>1.6915703411333517E-2</v>
      </c>
      <c r="AQ307" s="4">
        <f t="shared" si="279"/>
        <v>1.2483652360004757E-2</v>
      </c>
      <c r="AR307" s="4">
        <f t="shared" si="279"/>
        <v>1.2483652360004757E-2</v>
      </c>
      <c r="AS307" s="4">
        <f t="shared" si="279"/>
        <v>1.2483652360004757E-2</v>
      </c>
      <c r="AT307" s="4">
        <f t="shared" si="279"/>
        <v>2.0368574199806012E-2</v>
      </c>
      <c r="AU307" s="4">
        <f t="shared" si="279"/>
        <v>2.0368574199806012E-2</v>
      </c>
      <c r="AV307" s="4">
        <f t="shared" si="279"/>
        <v>1.6915703411333517E-2</v>
      </c>
      <c r="AW307" s="4">
        <f t="shared" si="279"/>
        <v>1.6915703411333517E-2</v>
      </c>
      <c r="AX307" s="4">
        <f t="shared" si="279"/>
        <v>1.0607667828458858E-2</v>
      </c>
      <c r="AY307" s="4">
        <f t="shared" si="279"/>
        <v>2.5369978858350954E-2</v>
      </c>
      <c r="AZ307" s="4">
        <f t="shared" si="279"/>
        <v>2.5369978858350954E-2</v>
      </c>
      <c r="BA307" s="4">
        <f t="shared" si="279"/>
        <v>3.1746031746031744E-2</v>
      </c>
      <c r="BB307" s="4">
        <f t="shared" si="279"/>
        <v>2.9556650246305428E-2</v>
      </c>
      <c r="BC307" s="4">
        <f t="shared" si="279"/>
        <v>2.9556650246305428E-2</v>
      </c>
      <c r="BD307" s="4">
        <f t="shared" si="279"/>
        <v>3.3333333333333333E-2</v>
      </c>
      <c r="BE307" s="4">
        <f t="shared" si="279"/>
        <v>3.3333333333333333E-2</v>
      </c>
      <c r="BF307" s="4">
        <f t="shared" si="279"/>
        <v>3.3333333333333333E-2</v>
      </c>
      <c r="BG307" s="4">
        <f t="shared" si="279"/>
        <v>3.3333333333333333E-2</v>
      </c>
      <c r="BH307" s="4">
        <f t="shared" si="279"/>
        <v>3.3333333333333333E-2</v>
      </c>
      <c r="BI307" s="4">
        <f t="shared" si="279"/>
        <v>2.5369978858350954E-2</v>
      </c>
      <c r="BJ307" s="4">
        <f t="shared" si="279"/>
        <v>2.5369978858350954E-2</v>
      </c>
      <c r="BK307" s="4">
        <f t="shared" si="279"/>
        <v>3.3333333333333333E-2</v>
      </c>
      <c r="BM307" s="24">
        <f t="shared" si="280"/>
        <v>2.1764414169598588E-2</v>
      </c>
    </row>
    <row r="308" spans="2:65">
      <c r="B308" s="2" t="str">
        <f t="shared" si="282"/>
        <v>coda</v>
      </c>
      <c r="C308" s="16">
        <f>1/H303</f>
        <v>0.33333333333333331</v>
      </c>
      <c r="D308" s="18">
        <f>1/H304</f>
        <v>1</v>
      </c>
      <c r="E308" s="18">
        <f>1/H305</f>
        <v>4</v>
      </c>
      <c r="F308" s="18">
        <f>1/H306</f>
        <v>4</v>
      </c>
      <c r="G308" s="18">
        <f>1/H307</f>
        <v>4</v>
      </c>
      <c r="H308" s="25">
        <v>1</v>
      </c>
      <c r="I308">
        <v>1</v>
      </c>
      <c r="J308">
        <v>1</v>
      </c>
      <c r="K308">
        <v>4</v>
      </c>
      <c r="L308">
        <v>1</v>
      </c>
      <c r="M308">
        <v>1</v>
      </c>
      <c r="N308">
        <v>1</v>
      </c>
      <c r="O308">
        <v>0.33333333333333331</v>
      </c>
      <c r="P308">
        <v>0.33333333333333331</v>
      </c>
      <c r="Q308">
        <v>4</v>
      </c>
      <c r="R308">
        <v>4</v>
      </c>
      <c r="S308">
        <v>2</v>
      </c>
      <c r="T308">
        <v>5</v>
      </c>
      <c r="U308">
        <v>5</v>
      </c>
      <c r="V308">
        <v>7</v>
      </c>
      <c r="W308">
        <v>6</v>
      </c>
      <c r="X308">
        <v>6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5</v>
      </c>
      <c r="AE308">
        <v>5</v>
      </c>
      <c r="AF308">
        <v>8</v>
      </c>
      <c r="AH308" s="4">
        <f t="shared" si="281"/>
        <v>4.0737148399612025E-2</v>
      </c>
      <c r="AI308" s="4">
        <f t="shared" si="279"/>
        <v>4.9934609440019026E-2</v>
      </c>
      <c r="AJ308" s="4">
        <f t="shared" si="279"/>
        <v>6.7662813645334066E-2</v>
      </c>
      <c r="AK308" s="4">
        <f t="shared" si="279"/>
        <v>6.7662813645334066E-2</v>
      </c>
      <c r="AL308" s="4">
        <f t="shared" si="279"/>
        <v>6.7662813645334066E-2</v>
      </c>
      <c r="AM308" s="4">
        <f t="shared" si="279"/>
        <v>4.9934609440019026E-2</v>
      </c>
      <c r="AN308" s="4">
        <f t="shared" si="279"/>
        <v>4.9934609440019026E-2</v>
      </c>
      <c r="AO308" s="4">
        <f t="shared" si="279"/>
        <v>4.9934609440019026E-2</v>
      </c>
      <c r="AP308" s="4">
        <f t="shared" si="279"/>
        <v>6.7662813645334066E-2</v>
      </c>
      <c r="AQ308" s="4">
        <f t="shared" si="279"/>
        <v>4.9934609440019026E-2</v>
      </c>
      <c r="AR308" s="4">
        <f t="shared" si="279"/>
        <v>4.9934609440019026E-2</v>
      </c>
      <c r="AS308" s="4">
        <f t="shared" si="279"/>
        <v>4.9934609440019026E-2</v>
      </c>
      <c r="AT308" s="4">
        <f t="shared" si="279"/>
        <v>4.0737148399612025E-2</v>
      </c>
      <c r="AU308" s="4">
        <f t="shared" si="279"/>
        <v>4.0737148399612025E-2</v>
      </c>
      <c r="AV308" s="4">
        <f t="shared" si="279"/>
        <v>6.7662813645334066E-2</v>
      </c>
      <c r="AW308" s="4">
        <f t="shared" si="279"/>
        <v>6.7662813645334066E-2</v>
      </c>
      <c r="AX308" s="4">
        <f t="shared" si="279"/>
        <v>6.364600697075315E-2</v>
      </c>
      <c r="AY308" s="4">
        <f t="shared" si="279"/>
        <v>6.3424947145877389E-2</v>
      </c>
      <c r="AZ308" s="4">
        <f t="shared" si="279"/>
        <v>6.3424947145877389E-2</v>
      </c>
      <c r="BA308" s="4">
        <f t="shared" si="279"/>
        <v>5.5555555555555552E-2</v>
      </c>
      <c r="BB308" s="4">
        <f t="shared" si="279"/>
        <v>5.9113300492610855E-2</v>
      </c>
      <c r="BC308" s="4">
        <f t="shared" si="279"/>
        <v>5.9113300492610855E-2</v>
      </c>
      <c r="BD308" s="4">
        <f t="shared" si="279"/>
        <v>5.3333333333333337E-2</v>
      </c>
      <c r="BE308" s="4">
        <f t="shared" si="279"/>
        <v>5.3333333333333337E-2</v>
      </c>
      <c r="BF308" s="4">
        <f t="shared" si="279"/>
        <v>5.3333333333333337E-2</v>
      </c>
      <c r="BG308" s="4">
        <f t="shared" si="279"/>
        <v>5.3333333333333337E-2</v>
      </c>
      <c r="BH308" s="4">
        <f t="shared" si="279"/>
        <v>5.3333333333333337E-2</v>
      </c>
      <c r="BI308" s="4">
        <f t="shared" si="279"/>
        <v>6.3424947145877389E-2</v>
      </c>
      <c r="BJ308" s="4">
        <f t="shared" si="279"/>
        <v>6.3424947145877389E-2</v>
      </c>
      <c r="BK308" s="4">
        <f t="shared" si="279"/>
        <v>5.3333333333333337E-2</v>
      </c>
      <c r="BM308" s="24">
        <f t="shared" si="280"/>
        <v>5.6295284841533774E-2</v>
      </c>
    </row>
    <row r="309" spans="2:65">
      <c r="B309" s="2" t="str">
        <f t="shared" si="282"/>
        <v>VGAM</v>
      </c>
      <c r="C309" s="16">
        <f>1/I303</f>
        <v>0.33333333333333331</v>
      </c>
      <c r="D309" s="18">
        <f>1/I304</f>
        <v>1</v>
      </c>
      <c r="E309" s="18">
        <f>1/I305</f>
        <v>4</v>
      </c>
      <c r="F309" s="18">
        <f>1/I306</f>
        <v>4</v>
      </c>
      <c r="G309" s="18">
        <f>1/I307</f>
        <v>4</v>
      </c>
      <c r="H309" s="18">
        <f>1/I308</f>
        <v>1</v>
      </c>
      <c r="I309" s="25">
        <v>1</v>
      </c>
      <c r="J309">
        <v>1</v>
      </c>
      <c r="K309">
        <v>4</v>
      </c>
      <c r="L309">
        <v>1</v>
      </c>
      <c r="M309">
        <v>1</v>
      </c>
      <c r="N309">
        <v>1</v>
      </c>
      <c r="O309">
        <v>0.33333333333333331</v>
      </c>
      <c r="P309">
        <v>0.33333333333333331</v>
      </c>
      <c r="Q309">
        <v>4</v>
      </c>
      <c r="R309">
        <v>4</v>
      </c>
      <c r="S309">
        <v>2</v>
      </c>
      <c r="T309">
        <v>5</v>
      </c>
      <c r="U309">
        <v>5</v>
      </c>
      <c r="V309">
        <v>7</v>
      </c>
      <c r="W309">
        <v>6</v>
      </c>
      <c r="X309">
        <v>6</v>
      </c>
      <c r="Y309">
        <v>8</v>
      </c>
      <c r="Z309">
        <v>8</v>
      </c>
      <c r="AA309">
        <v>8</v>
      </c>
      <c r="AB309">
        <v>8</v>
      </c>
      <c r="AC309">
        <v>8</v>
      </c>
      <c r="AD309">
        <v>5</v>
      </c>
      <c r="AE309">
        <v>5</v>
      </c>
      <c r="AF309">
        <v>8</v>
      </c>
      <c r="AH309" s="4">
        <f t="shared" si="281"/>
        <v>4.0737148399612025E-2</v>
      </c>
      <c r="AI309" s="4">
        <f t="shared" si="279"/>
        <v>4.9934609440019026E-2</v>
      </c>
      <c r="AJ309" s="4">
        <f t="shared" si="279"/>
        <v>6.7662813645334066E-2</v>
      </c>
      <c r="AK309" s="4">
        <f t="shared" si="279"/>
        <v>6.7662813645334066E-2</v>
      </c>
      <c r="AL309" s="4">
        <f t="shared" si="279"/>
        <v>6.7662813645334066E-2</v>
      </c>
      <c r="AM309" s="4">
        <f t="shared" si="279"/>
        <v>4.9934609440019026E-2</v>
      </c>
      <c r="AN309" s="4">
        <f t="shared" si="279"/>
        <v>4.9934609440019026E-2</v>
      </c>
      <c r="AO309" s="4">
        <f t="shared" si="279"/>
        <v>4.9934609440019026E-2</v>
      </c>
      <c r="AP309" s="4">
        <f t="shared" si="279"/>
        <v>6.7662813645334066E-2</v>
      </c>
      <c r="AQ309" s="4">
        <f t="shared" si="279"/>
        <v>4.9934609440019026E-2</v>
      </c>
      <c r="AR309" s="4">
        <f t="shared" si="279"/>
        <v>4.9934609440019026E-2</v>
      </c>
      <c r="AS309" s="4">
        <f t="shared" si="279"/>
        <v>4.9934609440019026E-2</v>
      </c>
      <c r="AT309" s="4">
        <f t="shared" si="279"/>
        <v>4.0737148399612025E-2</v>
      </c>
      <c r="AU309" s="4">
        <f t="shared" si="279"/>
        <v>4.0737148399612025E-2</v>
      </c>
      <c r="AV309" s="4">
        <f t="shared" si="279"/>
        <v>6.7662813645334066E-2</v>
      </c>
      <c r="AW309" s="4">
        <f t="shared" si="279"/>
        <v>6.7662813645334066E-2</v>
      </c>
      <c r="AX309" s="4">
        <f t="shared" si="279"/>
        <v>6.364600697075315E-2</v>
      </c>
      <c r="AY309" s="4">
        <f t="shared" si="279"/>
        <v>6.3424947145877389E-2</v>
      </c>
      <c r="AZ309" s="4">
        <f t="shared" si="279"/>
        <v>6.3424947145877389E-2</v>
      </c>
      <c r="BA309" s="4">
        <f t="shared" si="279"/>
        <v>5.5555555555555552E-2</v>
      </c>
      <c r="BB309" s="4">
        <f t="shared" si="279"/>
        <v>5.9113300492610855E-2</v>
      </c>
      <c r="BC309" s="4">
        <f t="shared" si="279"/>
        <v>5.9113300492610855E-2</v>
      </c>
      <c r="BD309" s="4">
        <f t="shared" si="279"/>
        <v>5.3333333333333337E-2</v>
      </c>
      <c r="BE309" s="4">
        <f t="shared" si="279"/>
        <v>5.3333333333333337E-2</v>
      </c>
      <c r="BF309" s="4">
        <f t="shared" si="279"/>
        <v>5.3333333333333337E-2</v>
      </c>
      <c r="BG309" s="4">
        <f t="shared" si="279"/>
        <v>5.3333333333333337E-2</v>
      </c>
      <c r="BH309" s="4">
        <f t="shared" si="279"/>
        <v>5.3333333333333337E-2</v>
      </c>
      <c r="BI309" s="4">
        <f t="shared" si="279"/>
        <v>6.3424947145877389E-2</v>
      </c>
      <c r="BJ309" s="4">
        <f t="shared" si="279"/>
        <v>6.3424947145877389E-2</v>
      </c>
      <c r="BK309" s="4">
        <f t="shared" si="279"/>
        <v>5.3333333333333337E-2</v>
      </c>
      <c r="BM309" s="24">
        <f t="shared" si="280"/>
        <v>5.6295284841533774E-2</v>
      </c>
    </row>
    <row r="310" spans="2:65">
      <c r="B310" s="2" t="str">
        <f t="shared" si="282"/>
        <v>TAM</v>
      </c>
      <c r="C310" s="16">
        <f>1/J303</f>
        <v>0.33333333333333331</v>
      </c>
      <c r="D310" s="18">
        <f>1/J304</f>
        <v>1</v>
      </c>
      <c r="E310" s="18">
        <f>1/J305</f>
        <v>4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1</v>
      </c>
      <c r="J310" s="25">
        <v>1</v>
      </c>
      <c r="K310">
        <v>4</v>
      </c>
      <c r="L310">
        <v>1</v>
      </c>
      <c r="M310">
        <v>1</v>
      </c>
      <c r="N310">
        <v>1</v>
      </c>
      <c r="O310">
        <v>0.33333333333333331</v>
      </c>
      <c r="P310">
        <v>0.33333333333333331</v>
      </c>
      <c r="Q310">
        <v>4</v>
      </c>
      <c r="R310">
        <v>4</v>
      </c>
      <c r="S310">
        <v>2</v>
      </c>
      <c r="T310">
        <v>5</v>
      </c>
      <c r="U310">
        <v>5</v>
      </c>
      <c r="V310">
        <v>7</v>
      </c>
      <c r="W310">
        <v>6</v>
      </c>
      <c r="X310">
        <v>6</v>
      </c>
      <c r="Y310">
        <v>8</v>
      </c>
      <c r="Z310">
        <v>8</v>
      </c>
      <c r="AA310">
        <v>8</v>
      </c>
      <c r="AB310">
        <v>8</v>
      </c>
      <c r="AC310">
        <v>8</v>
      </c>
      <c r="AD310">
        <v>5</v>
      </c>
      <c r="AE310">
        <v>5</v>
      </c>
      <c r="AF310">
        <v>8</v>
      </c>
      <c r="AH310" s="4">
        <f t="shared" si="281"/>
        <v>4.0737148399612025E-2</v>
      </c>
      <c r="AI310" s="4">
        <f t="shared" si="279"/>
        <v>4.9934609440019026E-2</v>
      </c>
      <c r="AJ310" s="4">
        <f t="shared" si="279"/>
        <v>6.7662813645334066E-2</v>
      </c>
      <c r="AK310" s="4">
        <f t="shared" si="279"/>
        <v>6.7662813645334066E-2</v>
      </c>
      <c r="AL310" s="4">
        <f t="shared" si="279"/>
        <v>6.7662813645334066E-2</v>
      </c>
      <c r="AM310" s="4">
        <f t="shared" si="279"/>
        <v>4.9934609440019026E-2</v>
      </c>
      <c r="AN310" s="4">
        <f t="shared" si="279"/>
        <v>4.9934609440019026E-2</v>
      </c>
      <c r="AO310" s="4">
        <f t="shared" si="279"/>
        <v>4.9934609440019026E-2</v>
      </c>
      <c r="AP310" s="4">
        <f t="shared" si="279"/>
        <v>6.7662813645334066E-2</v>
      </c>
      <c r="AQ310" s="4">
        <f t="shared" si="279"/>
        <v>4.9934609440019026E-2</v>
      </c>
      <c r="AR310" s="4">
        <f t="shared" si="279"/>
        <v>4.9934609440019026E-2</v>
      </c>
      <c r="AS310" s="4">
        <f t="shared" si="279"/>
        <v>4.9934609440019026E-2</v>
      </c>
      <c r="AT310" s="4">
        <f t="shared" si="279"/>
        <v>4.0737148399612025E-2</v>
      </c>
      <c r="AU310" s="4">
        <f t="shared" si="279"/>
        <v>4.0737148399612025E-2</v>
      </c>
      <c r="AV310" s="4">
        <f t="shared" si="279"/>
        <v>6.7662813645334066E-2</v>
      </c>
      <c r="AW310" s="4">
        <f t="shared" si="279"/>
        <v>6.7662813645334066E-2</v>
      </c>
      <c r="AX310" s="4">
        <f t="shared" si="279"/>
        <v>6.364600697075315E-2</v>
      </c>
      <c r="AY310" s="4">
        <f t="shared" si="279"/>
        <v>6.3424947145877389E-2</v>
      </c>
      <c r="AZ310" s="4">
        <f t="shared" si="279"/>
        <v>6.3424947145877389E-2</v>
      </c>
      <c r="BA310" s="4">
        <f t="shared" si="279"/>
        <v>5.5555555555555552E-2</v>
      </c>
      <c r="BB310" s="4">
        <f t="shared" si="279"/>
        <v>5.9113300492610855E-2</v>
      </c>
      <c r="BC310" s="4">
        <f t="shared" si="279"/>
        <v>5.9113300492610855E-2</v>
      </c>
      <c r="BD310" s="4">
        <f t="shared" si="279"/>
        <v>5.3333333333333337E-2</v>
      </c>
      <c r="BE310" s="4">
        <f t="shared" si="279"/>
        <v>5.3333333333333337E-2</v>
      </c>
      <c r="BF310" s="4">
        <f t="shared" si="279"/>
        <v>5.3333333333333337E-2</v>
      </c>
      <c r="BG310" s="4">
        <f t="shared" si="279"/>
        <v>5.3333333333333337E-2</v>
      </c>
      <c r="BH310" s="4">
        <f t="shared" si="279"/>
        <v>5.3333333333333337E-2</v>
      </c>
      <c r="BI310" s="4">
        <f t="shared" si="279"/>
        <v>6.3424947145877389E-2</v>
      </c>
      <c r="BJ310" s="4">
        <f t="shared" si="279"/>
        <v>6.3424947145877389E-2</v>
      </c>
      <c r="BK310" s="4">
        <f t="shared" si="279"/>
        <v>5.3333333333333337E-2</v>
      </c>
      <c r="BM310" s="24">
        <f t="shared" si="280"/>
        <v>5.6295284841533774E-2</v>
      </c>
    </row>
    <row r="311" spans="2:65">
      <c r="B311" s="2" t="str">
        <f t="shared" si="282"/>
        <v>psychometric</v>
      </c>
      <c r="C311" s="16">
        <f>1/K303</f>
        <v>0.16666666666666666</v>
      </c>
      <c r="D311" s="18">
        <f>1/K304</f>
        <v>0.25</v>
      </c>
      <c r="E311" s="18">
        <f>1/K305</f>
        <v>1</v>
      </c>
      <c r="F311" s="18">
        <f>1/K306</f>
        <v>1</v>
      </c>
      <c r="G311" s="18">
        <f>1/K307</f>
        <v>1</v>
      </c>
      <c r="H311" s="18">
        <f>1/K308</f>
        <v>0.25</v>
      </c>
      <c r="I311" s="18">
        <f>1/K309</f>
        <v>0.25</v>
      </c>
      <c r="J311" s="18">
        <f>1/K310</f>
        <v>0.25</v>
      </c>
      <c r="K311" s="25">
        <v>1</v>
      </c>
      <c r="L311">
        <v>0.25</v>
      </c>
      <c r="M311">
        <v>0.25</v>
      </c>
      <c r="N311">
        <v>0.25</v>
      </c>
      <c r="O311">
        <v>0.16666666666666666</v>
      </c>
      <c r="P311">
        <v>0.16666666666666666</v>
      </c>
      <c r="Q311">
        <v>1</v>
      </c>
      <c r="R311">
        <v>1</v>
      </c>
      <c r="S311">
        <v>0.33333333333333331</v>
      </c>
      <c r="T311">
        <v>2</v>
      </c>
      <c r="U311">
        <v>2</v>
      </c>
      <c r="V311">
        <v>4</v>
      </c>
      <c r="W311">
        <v>3</v>
      </c>
      <c r="X311">
        <v>3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2</v>
      </c>
      <c r="AE311">
        <v>2</v>
      </c>
      <c r="AF311">
        <v>5</v>
      </c>
      <c r="AH311" s="4">
        <f t="shared" si="281"/>
        <v>2.0368574199806012E-2</v>
      </c>
      <c r="AI311" s="4">
        <f t="shared" si="279"/>
        <v>1.2483652360004757E-2</v>
      </c>
      <c r="AJ311" s="4">
        <f t="shared" si="279"/>
        <v>1.6915703411333517E-2</v>
      </c>
      <c r="AK311" s="4">
        <f t="shared" si="279"/>
        <v>1.6915703411333517E-2</v>
      </c>
      <c r="AL311" s="4">
        <f t="shared" si="279"/>
        <v>1.6915703411333517E-2</v>
      </c>
      <c r="AM311" s="4">
        <f t="shared" si="279"/>
        <v>1.2483652360004757E-2</v>
      </c>
      <c r="AN311" s="4">
        <f t="shared" si="279"/>
        <v>1.2483652360004757E-2</v>
      </c>
      <c r="AO311" s="4">
        <f t="shared" si="279"/>
        <v>1.2483652360004757E-2</v>
      </c>
      <c r="AP311" s="4">
        <f t="shared" si="279"/>
        <v>1.6915703411333517E-2</v>
      </c>
      <c r="AQ311" s="4">
        <f t="shared" si="279"/>
        <v>1.2483652360004757E-2</v>
      </c>
      <c r="AR311" s="4">
        <f t="shared" si="279"/>
        <v>1.2483652360004757E-2</v>
      </c>
      <c r="AS311" s="4">
        <f t="shared" si="279"/>
        <v>1.2483652360004757E-2</v>
      </c>
      <c r="AT311" s="4">
        <f t="shared" si="279"/>
        <v>2.0368574199806012E-2</v>
      </c>
      <c r="AU311" s="4">
        <f t="shared" si="279"/>
        <v>2.0368574199806012E-2</v>
      </c>
      <c r="AV311" s="4">
        <f t="shared" si="279"/>
        <v>1.6915703411333517E-2</v>
      </c>
      <c r="AW311" s="4">
        <f t="shared" si="279"/>
        <v>1.6915703411333517E-2</v>
      </c>
      <c r="AX311" s="4">
        <f t="shared" si="279"/>
        <v>1.0607667828458858E-2</v>
      </c>
      <c r="AY311" s="4">
        <f t="shared" si="279"/>
        <v>2.5369978858350954E-2</v>
      </c>
      <c r="AZ311" s="4">
        <f t="shared" si="279"/>
        <v>2.5369978858350954E-2</v>
      </c>
      <c r="BA311" s="4">
        <f t="shared" si="279"/>
        <v>3.1746031746031744E-2</v>
      </c>
      <c r="BB311" s="4">
        <f t="shared" si="279"/>
        <v>2.9556650246305428E-2</v>
      </c>
      <c r="BC311" s="4">
        <f t="shared" si="279"/>
        <v>2.9556650246305428E-2</v>
      </c>
      <c r="BD311" s="4">
        <f t="shared" si="279"/>
        <v>3.3333333333333333E-2</v>
      </c>
      <c r="BE311" s="4">
        <f t="shared" si="279"/>
        <v>3.3333333333333333E-2</v>
      </c>
      <c r="BF311" s="4">
        <f t="shared" ref="BF311:BF332" si="283">AA311/AA$333</f>
        <v>3.3333333333333333E-2</v>
      </c>
      <c r="BG311" s="4">
        <f t="shared" ref="BG311:BG332" si="284">AB311/AB$333</f>
        <v>3.3333333333333333E-2</v>
      </c>
      <c r="BH311" s="4">
        <f t="shared" ref="BH311:BH332" si="285">AC311/AC$333</f>
        <v>3.3333333333333333E-2</v>
      </c>
      <c r="BI311" s="4">
        <f t="shared" ref="BI311:BI332" si="286">AD311/AD$333</f>
        <v>2.5369978858350954E-2</v>
      </c>
      <c r="BJ311" s="4">
        <f t="shared" ref="BJ311:BJ332" si="287">AE311/AE$333</f>
        <v>2.5369978858350954E-2</v>
      </c>
      <c r="BK311" s="4">
        <f t="shared" ref="BK311:BK332" si="288">AF311/AF$333</f>
        <v>3.3333333333333333E-2</v>
      </c>
      <c r="BM311" s="24">
        <f t="shared" si="280"/>
        <v>2.1764414169598588E-2</v>
      </c>
    </row>
    <row r="312" spans="2:65">
      <c r="B312" s="2" t="str">
        <f t="shared" si="282"/>
        <v>ltm</v>
      </c>
      <c r="C312" s="16">
        <f>1/L303</f>
        <v>0.33333333333333331</v>
      </c>
      <c r="D312" s="18">
        <f>1/L304</f>
        <v>1</v>
      </c>
      <c r="E312" s="18">
        <f>1/L305</f>
        <v>4</v>
      </c>
      <c r="F312" s="18">
        <f>1/L306</f>
        <v>4</v>
      </c>
      <c r="G312" s="18">
        <f>1/L307</f>
        <v>4</v>
      </c>
      <c r="H312" s="18">
        <f>1/L308</f>
        <v>1</v>
      </c>
      <c r="I312" s="18">
        <f>1/L309</f>
        <v>1</v>
      </c>
      <c r="J312" s="18">
        <f>1/L310</f>
        <v>1</v>
      </c>
      <c r="K312" s="18">
        <f>1/L311</f>
        <v>4</v>
      </c>
      <c r="L312" s="25">
        <v>1</v>
      </c>
      <c r="M312">
        <v>1</v>
      </c>
      <c r="N312">
        <v>1</v>
      </c>
      <c r="O312">
        <v>0.33333333333333331</v>
      </c>
      <c r="P312">
        <v>0.33333333333333331</v>
      </c>
      <c r="Q312">
        <v>4</v>
      </c>
      <c r="R312">
        <v>4</v>
      </c>
      <c r="S312">
        <v>2</v>
      </c>
      <c r="T312">
        <v>5</v>
      </c>
      <c r="U312">
        <v>5</v>
      </c>
      <c r="V312">
        <v>7</v>
      </c>
      <c r="W312">
        <v>6</v>
      </c>
      <c r="X312">
        <v>6</v>
      </c>
      <c r="Y312">
        <v>8</v>
      </c>
      <c r="Z312">
        <v>8</v>
      </c>
      <c r="AA312">
        <v>8</v>
      </c>
      <c r="AB312">
        <v>8</v>
      </c>
      <c r="AC312">
        <v>8</v>
      </c>
      <c r="AD312">
        <v>5</v>
      </c>
      <c r="AE312">
        <v>5</v>
      </c>
      <c r="AF312">
        <v>8</v>
      </c>
      <c r="AH312" s="4">
        <f t="shared" si="281"/>
        <v>4.0737148399612025E-2</v>
      </c>
      <c r="AI312" s="4">
        <f t="shared" ref="AI312:AI332" si="289">D312/D$333</f>
        <v>4.9934609440019026E-2</v>
      </c>
      <c r="AJ312" s="4">
        <f t="shared" ref="AJ312:AJ332" si="290">E312/E$333</f>
        <v>6.7662813645334066E-2</v>
      </c>
      <c r="AK312" s="4">
        <f t="shared" ref="AK312:AK332" si="291">F312/F$333</f>
        <v>6.7662813645334066E-2</v>
      </c>
      <c r="AL312" s="4">
        <f t="shared" ref="AL312:AL332" si="292">G312/G$333</f>
        <v>6.7662813645334066E-2</v>
      </c>
      <c r="AM312" s="4">
        <f t="shared" ref="AM312:AM332" si="293">H312/H$333</f>
        <v>4.9934609440019026E-2</v>
      </c>
      <c r="AN312" s="4">
        <f t="shared" ref="AN312:AN332" si="294">I312/I$333</f>
        <v>4.9934609440019026E-2</v>
      </c>
      <c r="AO312" s="4">
        <f t="shared" ref="AO312:AO332" si="295">J312/J$333</f>
        <v>4.9934609440019026E-2</v>
      </c>
      <c r="AP312" s="4">
        <f t="shared" ref="AP312:AP332" si="296">K312/K$333</f>
        <v>6.7662813645334066E-2</v>
      </c>
      <c r="AQ312" s="4">
        <f t="shared" ref="AQ312:AQ332" si="297">L312/L$333</f>
        <v>4.9934609440019026E-2</v>
      </c>
      <c r="AR312" s="4">
        <f t="shared" ref="AR312:AR332" si="298">M312/M$333</f>
        <v>4.9934609440019026E-2</v>
      </c>
      <c r="AS312" s="4">
        <f t="shared" ref="AS312:AS332" si="299">N312/N$333</f>
        <v>4.9934609440019026E-2</v>
      </c>
      <c r="AT312" s="4">
        <f t="shared" ref="AT312:AT332" si="300">O312/O$333</f>
        <v>4.0737148399612025E-2</v>
      </c>
      <c r="AU312" s="4">
        <f t="shared" ref="AU312:AU332" si="301">P312/P$333</f>
        <v>4.0737148399612025E-2</v>
      </c>
      <c r="AV312" s="4">
        <f t="shared" ref="AV312:AV332" si="302">Q312/Q$333</f>
        <v>6.7662813645334066E-2</v>
      </c>
      <c r="AW312" s="4">
        <f t="shared" ref="AW312:AW332" si="303">R312/R$333</f>
        <v>6.7662813645334066E-2</v>
      </c>
      <c r="AX312" s="4">
        <f t="shared" ref="AX312:AX332" si="304">S312/S$333</f>
        <v>6.364600697075315E-2</v>
      </c>
      <c r="AY312" s="4">
        <f t="shared" ref="AY312:AY332" si="305">T312/T$333</f>
        <v>6.3424947145877389E-2</v>
      </c>
      <c r="AZ312" s="4">
        <f t="shared" ref="AZ312:AZ332" si="306">U312/U$333</f>
        <v>6.3424947145877389E-2</v>
      </c>
      <c r="BA312" s="4">
        <f t="shared" ref="BA312:BA332" si="307">V312/V$333</f>
        <v>5.5555555555555552E-2</v>
      </c>
      <c r="BB312" s="4">
        <f t="shared" ref="BB312:BB332" si="308">W312/W$333</f>
        <v>5.9113300492610855E-2</v>
      </c>
      <c r="BC312" s="4">
        <f t="shared" ref="BC312:BC332" si="309">X312/X$333</f>
        <v>5.9113300492610855E-2</v>
      </c>
      <c r="BD312" s="4">
        <f t="shared" ref="BD312:BD332" si="310">Y312/Y$333</f>
        <v>5.3333333333333337E-2</v>
      </c>
      <c r="BE312" s="4">
        <f t="shared" ref="BE312:BE332" si="311">Z312/Z$333</f>
        <v>5.3333333333333337E-2</v>
      </c>
      <c r="BF312" s="4">
        <f t="shared" si="283"/>
        <v>5.3333333333333337E-2</v>
      </c>
      <c r="BG312" s="4">
        <f t="shared" si="284"/>
        <v>5.3333333333333337E-2</v>
      </c>
      <c r="BH312" s="4">
        <f t="shared" si="285"/>
        <v>5.3333333333333337E-2</v>
      </c>
      <c r="BI312" s="4">
        <f t="shared" si="286"/>
        <v>6.3424947145877389E-2</v>
      </c>
      <c r="BJ312" s="4">
        <f t="shared" si="287"/>
        <v>6.3424947145877389E-2</v>
      </c>
      <c r="BK312" s="4">
        <f t="shared" si="288"/>
        <v>5.3333333333333337E-2</v>
      </c>
      <c r="BM312" s="24">
        <f t="shared" si="280"/>
        <v>5.6295284841533774E-2</v>
      </c>
    </row>
    <row r="313" spans="2:65">
      <c r="B313" s="2" t="str">
        <f t="shared" si="282"/>
        <v>anacor</v>
      </c>
      <c r="C313" s="16">
        <f>1/M303</f>
        <v>0.33333333333333331</v>
      </c>
      <c r="D313" s="18">
        <f>1/M304</f>
        <v>1</v>
      </c>
      <c r="E313" s="18">
        <f>1/M305</f>
        <v>4</v>
      </c>
      <c r="F313" s="18">
        <f>1/M306</f>
        <v>4</v>
      </c>
      <c r="G313" s="18">
        <f>1/M307</f>
        <v>4</v>
      </c>
      <c r="H313" s="18">
        <f>1/M308</f>
        <v>1</v>
      </c>
      <c r="I313" s="18">
        <f>1/M309</f>
        <v>1</v>
      </c>
      <c r="J313" s="18">
        <f>1/M310</f>
        <v>1</v>
      </c>
      <c r="K313" s="18">
        <f>1/M311</f>
        <v>4</v>
      </c>
      <c r="L313" s="18">
        <f>1/M312</f>
        <v>1</v>
      </c>
      <c r="M313" s="25">
        <v>1</v>
      </c>
      <c r="N313">
        <v>1</v>
      </c>
      <c r="O313">
        <v>0.33333333333333331</v>
      </c>
      <c r="P313">
        <v>0.33333333333333331</v>
      </c>
      <c r="Q313">
        <v>4</v>
      </c>
      <c r="R313">
        <v>4</v>
      </c>
      <c r="S313">
        <v>2</v>
      </c>
      <c r="T313">
        <v>5</v>
      </c>
      <c r="U313">
        <v>5</v>
      </c>
      <c r="V313">
        <v>7</v>
      </c>
      <c r="W313">
        <v>6</v>
      </c>
      <c r="X313">
        <v>6</v>
      </c>
      <c r="Y313">
        <v>8</v>
      </c>
      <c r="Z313">
        <v>8</v>
      </c>
      <c r="AA313">
        <v>8</v>
      </c>
      <c r="AB313">
        <v>8</v>
      </c>
      <c r="AC313">
        <v>8</v>
      </c>
      <c r="AD313">
        <v>5</v>
      </c>
      <c r="AE313">
        <v>5</v>
      </c>
      <c r="AF313">
        <v>8</v>
      </c>
      <c r="AH313" s="4">
        <f t="shared" si="281"/>
        <v>4.0737148399612025E-2</v>
      </c>
      <c r="AI313" s="4">
        <f t="shared" si="289"/>
        <v>4.9934609440019026E-2</v>
      </c>
      <c r="AJ313" s="4">
        <f t="shared" si="290"/>
        <v>6.7662813645334066E-2</v>
      </c>
      <c r="AK313" s="4">
        <f t="shared" si="291"/>
        <v>6.7662813645334066E-2</v>
      </c>
      <c r="AL313" s="4">
        <f t="shared" si="292"/>
        <v>6.7662813645334066E-2</v>
      </c>
      <c r="AM313" s="4">
        <f t="shared" si="293"/>
        <v>4.9934609440019026E-2</v>
      </c>
      <c r="AN313" s="4">
        <f t="shared" si="294"/>
        <v>4.9934609440019026E-2</v>
      </c>
      <c r="AO313" s="4">
        <f t="shared" si="295"/>
        <v>4.9934609440019026E-2</v>
      </c>
      <c r="AP313" s="4">
        <f t="shared" si="296"/>
        <v>6.7662813645334066E-2</v>
      </c>
      <c r="AQ313" s="4">
        <f t="shared" si="297"/>
        <v>4.9934609440019026E-2</v>
      </c>
      <c r="AR313" s="4">
        <f t="shared" si="298"/>
        <v>4.9934609440019026E-2</v>
      </c>
      <c r="AS313" s="4">
        <f t="shared" si="299"/>
        <v>4.9934609440019026E-2</v>
      </c>
      <c r="AT313" s="4">
        <f t="shared" si="300"/>
        <v>4.0737148399612025E-2</v>
      </c>
      <c r="AU313" s="4">
        <f t="shared" si="301"/>
        <v>4.0737148399612025E-2</v>
      </c>
      <c r="AV313" s="4">
        <f t="shared" si="302"/>
        <v>6.7662813645334066E-2</v>
      </c>
      <c r="AW313" s="4">
        <f t="shared" si="303"/>
        <v>6.7662813645334066E-2</v>
      </c>
      <c r="AX313" s="4">
        <f t="shared" si="304"/>
        <v>6.364600697075315E-2</v>
      </c>
      <c r="AY313" s="4">
        <f t="shared" si="305"/>
        <v>6.3424947145877389E-2</v>
      </c>
      <c r="AZ313" s="4">
        <f t="shared" si="306"/>
        <v>6.3424947145877389E-2</v>
      </c>
      <c r="BA313" s="4">
        <f t="shared" si="307"/>
        <v>5.5555555555555552E-2</v>
      </c>
      <c r="BB313" s="4">
        <f t="shared" si="308"/>
        <v>5.9113300492610855E-2</v>
      </c>
      <c r="BC313" s="4">
        <f t="shared" si="309"/>
        <v>5.9113300492610855E-2</v>
      </c>
      <c r="BD313" s="4">
        <f t="shared" si="310"/>
        <v>5.3333333333333337E-2</v>
      </c>
      <c r="BE313" s="4">
        <f t="shared" si="311"/>
        <v>5.3333333333333337E-2</v>
      </c>
      <c r="BF313" s="4">
        <f t="shared" si="283"/>
        <v>5.3333333333333337E-2</v>
      </c>
      <c r="BG313" s="4">
        <f t="shared" si="284"/>
        <v>5.3333333333333337E-2</v>
      </c>
      <c r="BH313" s="4">
        <f t="shared" si="285"/>
        <v>5.3333333333333337E-2</v>
      </c>
      <c r="BI313" s="4">
        <f t="shared" si="286"/>
        <v>6.3424947145877389E-2</v>
      </c>
      <c r="BJ313" s="4">
        <f t="shared" si="287"/>
        <v>6.3424947145877389E-2</v>
      </c>
      <c r="BK313" s="4">
        <f t="shared" si="288"/>
        <v>5.3333333333333337E-2</v>
      </c>
      <c r="BM313" s="24">
        <f t="shared" si="280"/>
        <v>5.6295284841533774E-2</v>
      </c>
    </row>
    <row r="314" spans="2:65">
      <c r="B314" s="2" t="str">
        <f t="shared" si="282"/>
        <v>FAiR</v>
      </c>
      <c r="C314" s="16">
        <f>1/N303</f>
        <v>0.33333333333333331</v>
      </c>
      <c r="D314" s="18">
        <f>1/N304</f>
        <v>1</v>
      </c>
      <c r="E314" s="18">
        <f>1/N305</f>
        <v>4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1</v>
      </c>
      <c r="J314" s="18">
        <f>1/N310</f>
        <v>1</v>
      </c>
      <c r="K314" s="18">
        <f>1/N311</f>
        <v>4</v>
      </c>
      <c r="L314" s="18">
        <f>1/N312</f>
        <v>1</v>
      </c>
      <c r="M314" s="18">
        <f>1/N313</f>
        <v>1</v>
      </c>
      <c r="N314" s="25">
        <v>1</v>
      </c>
      <c r="O314">
        <v>0.33333333333333331</v>
      </c>
      <c r="P314">
        <v>0.33333333333333331</v>
      </c>
      <c r="Q314">
        <v>4</v>
      </c>
      <c r="R314">
        <v>4</v>
      </c>
      <c r="S314">
        <v>2</v>
      </c>
      <c r="T314">
        <v>5</v>
      </c>
      <c r="U314">
        <v>5</v>
      </c>
      <c r="V314">
        <v>7</v>
      </c>
      <c r="W314">
        <v>6</v>
      </c>
      <c r="X314">
        <v>6</v>
      </c>
      <c r="Y314">
        <v>8</v>
      </c>
      <c r="Z314">
        <v>8</v>
      </c>
      <c r="AA314">
        <v>8</v>
      </c>
      <c r="AB314">
        <v>8</v>
      </c>
      <c r="AC314">
        <v>8</v>
      </c>
      <c r="AD314">
        <v>5</v>
      </c>
      <c r="AE314">
        <v>5</v>
      </c>
      <c r="AF314">
        <v>8</v>
      </c>
      <c r="AH314" s="4">
        <f t="shared" si="281"/>
        <v>4.0737148399612025E-2</v>
      </c>
      <c r="AI314" s="4">
        <f t="shared" si="289"/>
        <v>4.9934609440019026E-2</v>
      </c>
      <c r="AJ314" s="4">
        <f t="shared" si="290"/>
        <v>6.7662813645334066E-2</v>
      </c>
      <c r="AK314" s="4">
        <f t="shared" si="291"/>
        <v>6.7662813645334066E-2</v>
      </c>
      <c r="AL314" s="4">
        <f t="shared" si="292"/>
        <v>6.7662813645334066E-2</v>
      </c>
      <c r="AM314" s="4">
        <f t="shared" si="293"/>
        <v>4.9934609440019026E-2</v>
      </c>
      <c r="AN314" s="4">
        <f t="shared" si="294"/>
        <v>4.9934609440019026E-2</v>
      </c>
      <c r="AO314" s="4">
        <f t="shared" si="295"/>
        <v>4.9934609440019026E-2</v>
      </c>
      <c r="AP314" s="4">
        <f t="shared" si="296"/>
        <v>6.7662813645334066E-2</v>
      </c>
      <c r="AQ314" s="4">
        <f t="shared" si="297"/>
        <v>4.9934609440019026E-2</v>
      </c>
      <c r="AR314" s="4">
        <f t="shared" si="298"/>
        <v>4.9934609440019026E-2</v>
      </c>
      <c r="AS314" s="4">
        <f t="shared" si="299"/>
        <v>4.9934609440019026E-2</v>
      </c>
      <c r="AT314" s="4">
        <f t="shared" si="300"/>
        <v>4.0737148399612025E-2</v>
      </c>
      <c r="AU314" s="4">
        <f t="shared" si="301"/>
        <v>4.0737148399612025E-2</v>
      </c>
      <c r="AV314" s="4">
        <f t="shared" si="302"/>
        <v>6.7662813645334066E-2</v>
      </c>
      <c r="AW314" s="4">
        <f t="shared" si="303"/>
        <v>6.7662813645334066E-2</v>
      </c>
      <c r="AX314" s="4">
        <f t="shared" si="304"/>
        <v>6.364600697075315E-2</v>
      </c>
      <c r="AY314" s="4">
        <f t="shared" si="305"/>
        <v>6.3424947145877389E-2</v>
      </c>
      <c r="AZ314" s="4">
        <f t="shared" si="306"/>
        <v>6.3424947145877389E-2</v>
      </c>
      <c r="BA314" s="4">
        <f t="shared" si="307"/>
        <v>5.5555555555555552E-2</v>
      </c>
      <c r="BB314" s="4">
        <f t="shared" si="308"/>
        <v>5.9113300492610855E-2</v>
      </c>
      <c r="BC314" s="4">
        <f t="shared" si="309"/>
        <v>5.9113300492610855E-2</v>
      </c>
      <c r="BD314" s="4">
        <f t="shared" si="310"/>
        <v>5.3333333333333337E-2</v>
      </c>
      <c r="BE314" s="4">
        <f t="shared" si="311"/>
        <v>5.3333333333333337E-2</v>
      </c>
      <c r="BF314" s="4">
        <f t="shared" si="283"/>
        <v>5.3333333333333337E-2</v>
      </c>
      <c r="BG314" s="4">
        <f t="shared" si="284"/>
        <v>5.3333333333333337E-2</v>
      </c>
      <c r="BH314" s="4">
        <f t="shared" si="285"/>
        <v>5.3333333333333337E-2</v>
      </c>
      <c r="BI314" s="4">
        <f t="shared" si="286"/>
        <v>6.3424947145877389E-2</v>
      </c>
      <c r="BJ314" s="4">
        <f t="shared" si="287"/>
        <v>6.3424947145877389E-2</v>
      </c>
      <c r="BK314" s="4">
        <f t="shared" si="288"/>
        <v>5.3333333333333337E-2</v>
      </c>
      <c r="BM314" s="24">
        <f t="shared" si="280"/>
        <v>5.6295284841533774E-2</v>
      </c>
    </row>
    <row r="315" spans="2:65">
      <c r="B315" s="2" t="str">
        <f t="shared" si="282"/>
        <v>lavaan</v>
      </c>
      <c r="C315" s="16">
        <f>1/O303</f>
        <v>1</v>
      </c>
      <c r="D315" s="18">
        <f>1/O304</f>
        <v>3</v>
      </c>
      <c r="E315" s="18">
        <f>1/O305</f>
        <v>6</v>
      </c>
      <c r="F315" s="18">
        <f>1/O306</f>
        <v>6</v>
      </c>
      <c r="G315" s="18">
        <f>1/O307</f>
        <v>6</v>
      </c>
      <c r="H315" s="18">
        <f>1/O308</f>
        <v>3</v>
      </c>
      <c r="I315" s="18">
        <f>1/O309</f>
        <v>3</v>
      </c>
      <c r="J315" s="18">
        <f>1/O310</f>
        <v>3</v>
      </c>
      <c r="K315" s="18">
        <f>1/O311</f>
        <v>6</v>
      </c>
      <c r="L315" s="18">
        <f>1/O312</f>
        <v>3</v>
      </c>
      <c r="M315" s="18">
        <f>1/O313</f>
        <v>3</v>
      </c>
      <c r="N315" s="18">
        <f>1/O314</f>
        <v>3</v>
      </c>
      <c r="O315" s="25">
        <v>1</v>
      </c>
      <c r="P315">
        <v>1</v>
      </c>
      <c r="Q315">
        <v>6</v>
      </c>
      <c r="R315">
        <v>6</v>
      </c>
      <c r="S315">
        <v>4</v>
      </c>
      <c r="T315">
        <v>7</v>
      </c>
      <c r="U315">
        <v>7</v>
      </c>
      <c r="V315">
        <v>9</v>
      </c>
      <c r="W315">
        <v>8</v>
      </c>
      <c r="X315">
        <v>8</v>
      </c>
      <c r="Y315">
        <v>9</v>
      </c>
      <c r="Z315">
        <v>9</v>
      </c>
      <c r="AA315">
        <v>9</v>
      </c>
      <c r="AB315">
        <v>9</v>
      </c>
      <c r="AC315">
        <v>9</v>
      </c>
      <c r="AD315">
        <v>7</v>
      </c>
      <c r="AE315">
        <v>7</v>
      </c>
      <c r="AF315">
        <v>9</v>
      </c>
      <c r="AH315" s="4">
        <f t="shared" si="281"/>
        <v>0.12221144519883609</v>
      </c>
      <c r="AI315" s="4">
        <f t="shared" si="289"/>
        <v>0.14980382832005706</v>
      </c>
      <c r="AJ315" s="4">
        <f t="shared" si="290"/>
        <v>0.10149422046800109</v>
      </c>
      <c r="AK315" s="4">
        <f t="shared" si="291"/>
        <v>0.10149422046800109</v>
      </c>
      <c r="AL315" s="4">
        <f t="shared" si="292"/>
        <v>0.10149422046800109</v>
      </c>
      <c r="AM315" s="4">
        <f t="shared" si="293"/>
        <v>0.14980382832005706</v>
      </c>
      <c r="AN315" s="4">
        <f t="shared" si="294"/>
        <v>0.14980382832005706</v>
      </c>
      <c r="AO315" s="4">
        <f t="shared" si="295"/>
        <v>0.14980382832005706</v>
      </c>
      <c r="AP315" s="4">
        <f t="shared" si="296"/>
        <v>0.10149422046800109</v>
      </c>
      <c r="AQ315" s="4">
        <f t="shared" si="297"/>
        <v>0.14980382832005706</v>
      </c>
      <c r="AR315" s="4">
        <f t="shared" si="298"/>
        <v>0.14980382832005706</v>
      </c>
      <c r="AS315" s="4">
        <f t="shared" si="299"/>
        <v>0.14980382832005706</v>
      </c>
      <c r="AT315" s="4">
        <f t="shared" si="300"/>
        <v>0.12221144519883609</v>
      </c>
      <c r="AU315" s="4">
        <f t="shared" si="301"/>
        <v>0.12221144519883609</v>
      </c>
      <c r="AV315" s="4">
        <f t="shared" si="302"/>
        <v>0.10149422046800109</v>
      </c>
      <c r="AW315" s="4">
        <f t="shared" si="303"/>
        <v>0.10149422046800109</v>
      </c>
      <c r="AX315" s="4">
        <f t="shared" si="304"/>
        <v>0.1272920139415063</v>
      </c>
      <c r="AY315" s="4">
        <f t="shared" si="305"/>
        <v>8.8794926004228336E-2</v>
      </c>
      <c r="AZ315" s="4">
        <f t="shared" si="306"/>
        <v>8.8794926004228336E-2</v>
      </c>
      <c r="BA315" s="4">
        <f t="shared" si="307"/>
        <v>7.1428571428571425E-2</v>
      </c>
      <c r="BB315" s="4">
        <f t="shared" si="308"/>
        <v>7.8817733990147812E-2</v>
      </c>
      <c r="BC315" s="4">
        <f t="shared" si="309"/>
        <v>7.8817733990147812E-2</v>
      </c>
      <c r="BD315" s="4">
        <f t="shared" si="310"/>
        <v>0.06</v>
      </c>
      <c r="BE315" s="4">
        <f t="shared" si="311"/>
        <v>0.06</v>
      </c>
      <c r="BF315" s="4">
        <f t="shared" si="283"/>
        <v>0.06</v>
      </c>
      <c r="BG315" s="4">
        <f t="shared" si="284"/>
        <v>0.06</v>
      </c>
      <c r="BH315" s="4">
        <f t="shared" si="285"/>
        <v>0.06</v>
      </c>
      <c r="BI315" s="4">
        <f t="shared" si="286"/>
        <v>8.8794926004228336E-2</v>
      </c>
      <c r="BJ315" s="4">
        <f t="shared" si="287"/>
        <v>8.8794926004228336E-2</v>
      </c>
      <c r="BK315" s="4">
        <f t="shared" si="288"/>
        <v>0.06</v>
      </c>
      <c r="BM315" s="24">
        <f t="shared" si="280"/>
        <v>0.10319207380040675</v>
      </c>
    </row>
    <row r="316" spans="2:65">
      <c r="B316" s="2" t="str">
        <f t="shared" si="282"/>
        <v>lme4</v>
      </c>
      <c r="C316" s="16">
        <f>1/P303</f>
        <v>1</v>
      </c>
      <c r="D316" s="18">
        <f>1/P304</f>
        <v>3</v>
      </c>
      <c r="E316" s="18">
        <f>1/P305</f>
        <v>6</v>
      </c>
      <c r="F316" s="18">
        <f>1/P306</f>
        <v>6</v>
      </c>
      <c r="G316" s="18">
        <f>1/P307</f>
        <v>6</v>
      </c>
      <c r="H316" s="18">
        <f>1/P308</f>
        <v>3</v>
      </c>
      <c r="I316" s="18">
        <f>1/P309</f>
        <v>3</v>
      </c>
      <c r="J316" s="18">
        <f>1/P310</f>
        <v>3</v>
      </c>
      <c r="K316" s="18">
        <f>1/P311</f>
        <v>6</v>
      </c>
      <c r="L316" s="18">
        <f>1/P312</f>
        <v>3</v>
      </c>
      <c r="M316" s="18">
        <f>1/P313</f>
        <v>3</v>
      </c>
      <c r="N316" s="18">
        <f>1/P314</f>
        <v>3</v>
      </c>
      <c r="O316" s="18">
        <f>1/P315</f>
        <v>1</v>
      </c>
      <c r="P316" s="25">
        <v>1</v>
      </c>
      <c r="Q316">
        <v>6</v>
      </c>
      <c r="R316">
        <v>6</v>
      </c>
      <c r="S316">
        <v>4</v>
      </c>
      <c r="T316">
        <v>7</v>
      </c>
      <c r="U316">
        <v>7</v>
      </c>
      <c r="V316">
        <v>9</v>
      </c>
      <c r="W316">
        <v>8</v>
      </c>
      <c r="X316">
        <v>8</v>
      </c>
      <c r="Y316">
        <v>9</v>
      </c>
      <c r="Z316">
        <v>9</v>
      </c>
      <c r="AA316">
        <v>9</v>
      </c>
      <c r="AB316">
        <v>9</v>
      </c>
      <c r="AC316">
        <v>9</v>
      </c>
      <c r="AD316">
        <v>7</v>
      </c>
      <c r="AE316">
        <v>7</v>
      </c>
      <c r="AF316">
        <v>9</v>
      </c>
      <c r="AH316" s="4">
        <f t="shared" si="281"/>
        <v>0.12221144519883609</v>
      </c>
      <c r="AI316" s="4">
        <f t="shared" si="289"/>
        <v>0.14980382832005706</v>
      </c>
      <c r="AJ316" s="4">
        <f t="shared" si="290"/>
        <v>0.10149422046800109</v>
      </c>
      <c r="AK316" s="4">
        <f t="shared" si="291"/>
        <v>0.10149422046800109</v>
      </c>
      <c r="AL316" s="4">
        <f t="shared" si="292"/>
        <v>0.10149422046800109</v>
      </c>
      <c r="AM316" s="4">
        <f t="shared" si="293"/>
        <v>0.14980382832005706</v>
      </c>
      <c r="AN316" s="4">
        <f t="shared" si="294"/>
        <v>0.14980382832005706</v>
      </c>
      <c r="AO316" s="4">
        <f t="shared" si="295"/>
        <v>0.14980382832005706</v>
      </c>
      <c r="AP316" s="4">
        <f t="shared" si="296"/>
        <v>0.10149422046800109</v>
      </c>
      <c r="AQ316" s="4">
        <f t="shared" si="297"/>
        <v>0.14980382832005706</v>
      </c>
      <c r="AR316" s="4">
        <f t="shared" si="298"/>
        <v>0.14980382832005706</v>
      </c>
      <c r="AS316" s="4">
        <f t="shared" si="299"/>
        <v>0.14980382832005706</v>
      </c>
      <c r="AT316" s="4">
        <f t="shared" si="300"/>
        <v>0.12221144519883609</v>
      </c>
      <c r="AU316" s="4">
        <f t="shared" si="301"/>
        <v>0.12221144519883609</v>
      </c>
      <c r="AV316" s="4">
        <f t="shared" si="302"/>
        <v>0.10149422046800109</v>
      </c>
      <c r="AW316" s="4">
        <f t="shared" si="303"/>
        <v>0.10149422046800109</v>
      </c>
      <c r="AX316" s="4">
        <f t="shared" si="304"/>
        <v>0.1272920139415063</v>
      </c>
      <c r="AY316" s="4">
        <f t="shared" si="305"/>
        <v>8.8794926004228336E-2</v>
      </c>
      <c r="AZ316" s="4">
        <f t="shared" si="306"/>
        <v>8.8794926004228336E-2</v>
      </c>
      <c r="BA316" s="4">
        <f t="shared" si="307"/>
        <v>7.1428571428571425E-2</v>
      </c>
      <c r="BB316" s="4">
        <f t="shared" si="308"/>
        <v>7.8817733990147812E-2</v>
      </c>
      <c r="BC316" s="4">
        <f t="shared" si="309"/>
        <v>7.8817733990147812E-2</v>
      </c>
      <c r="BD316" s="4">
        <f t="shared" si="310"/>
        <v>0.06</v>
      </c>
      <c r="BE316" s="4">
        <f t="shared" si="311"/>
        <v>0.06</v>
      </c>
      <c r="BF316" s="4">
        <f t="shared" si="283"/>
        <v>0.06</v>
      </c>
      <c r="BG316" s="4">
        <f t="shared" si="284"/>
        <v>0.06</v>
      </c>
      <c r="BH316" s="4">
        <f t="shared" si="285"/>
        <v>0.06</v>
      </c>
      <c r="BI316" s="4">
        <f t="shared" si="286"/>
        <v>8.8794926004228336E-2</v>
      </c>
      <c r="BJ316" s="4">
        <f t="shared" si="287"/>
        <v>8.8794926004228336E-2</v>
      </c>
      <c r="BK316" s="4">
        <f t="shared" si="288"/>
        <v>0.06</v>
      </c>
      <c r="BM316" s="24">
        <f t="shared" si="280"/>
        <v>0.10319207380040675</v>
      </c>
    </row>
    <row r="317" spans="2:65">
      <c r="B317" s="2" t="str">
        <f t="shared" si="282"/>
        <v>mokken</v>
      </c>
      <c r="C317" s="16">
        <f>1/Q303</f>
        <v>0.16666666666666666</v>
      </c>
      <c r="D317" s="18">
        <f>1/Q304</f>
        <v>0.25</v>
      </c>
      <c r="E317" s="18">
        <f>1/Q305</f>
        <v>1</v>
      </c>
      <c r="F317" s="18">
        <f>1/Q306</f>
        <v>1</v>
      </c>
      <c r="G317" s="18">
        <f>1/Q307</f>
        <v>1</v>
      </c>
      <c r="H317" s="18">
        <f>1/Q308</f>
        <v>0.25</v>
      </c>
      <c r="I317" s="18">
        <f>1/Q309</f>
        <v>0.25</v>
      </c>
      <c r="J317" s="18">
        <f>1/Q310</f>
        <v>0.25</v>
      </c>
      <c r="K317" s="18">
        <f>1/Q311</f>
        <v>1</v>
      </c>
      <c r="L317" s="18">
        <f>1/Q312</f>
        <v>0.25</v>
      </c>
      <c r="M317" s="18">
        <f>1/Q313</f>
        <v>0.25</v>
      </c>
      <c r="N317" s="18">
        <f>1/Q314</f>
        <v>0.25</v>
      </c>
      <c r="O317" s="18">
        <f>1/Q315</f>
        <v>0.16666666666666666</v>
      </c>
      <c r="P317" s="18">
        <f>1/Q316</f>
        <v>0.16666666666666666</v>
      </c>
      <c r="Q317" s="26">
        <v>1</v>
      </c>
      <c r="R317">
        <v>1</v>
      </c>
      <c r="S317">
        <v>0.33333333333333331</v>
      </c>
      <c r="T317">
        <v>2</v>
      </c>
      <c r="U317">
        <v>2</v>
      </c>
      <c r="V317">
        <v>4</v>
      </c>
      <c r="W317">
        <v>3</v>
      </c>
      <c r="X317">
        <v>3</v>
      </c>
      <c r="Y317">
        <v>5</v>
      </c>
      <c r="Z317">
        <v>5</v>
      </c>
      <c r="AA317">
        <v>5</v>
      </c>
      <c r="AB317">
        <v>5</v>
      </c>
      <c r="AC317">
        <v>5</v>
      </c>
      <c r="AD317">
        <v>2</v>
      </c>
      <c r="AE317">
        <v>2</v>
      </c>
      <c r="AF317">
        <v>5</v>
      </c>
      <c r="AH317" s="4">
        <f t="shared" si="281"/>
        <v>2.0368574199806012E-2</v>
      </c>
      <c r="AI317" s="4">
        <f t="shared" si="289"/>
        <v>1.2483652360004757E-2</v>
      </c>
      <c r="AJ317" s="4">
        <f t="shared" si="290"/>
        <v>1.6915703411333517E-2</v>
      </c>
      <c r="AK317" s="4">
        <f t="shared" si="291"/>
        <v>1.6915703411333517E-2</v>
      </c>
      <c r="AL317" s="4">
        <f t="shared" si="292"/>
        <v>1.6915703411333517E-2</v>
      </c>
      <c r="AM317" s="4">
        <f t="shared" si="293"/>
        <v>1.2483652360004757E-2</v>
      </c>
      <c r="AN317" s="4">
        <f t="shared" si="294"/>
        <v>1.2483652360004757E-2</v>
      </c>
      <c r="AO317" s="4">
        <f t="shared" si="295"/>
        <v>1.2483652360004757E-2</v>
      </c>
      <c r="AP317" s="4">
        <f t="shared" si="296"/>
        <v>1.6915703411333517E-2</v>
      </c>
      <c r="AQ317" s="4">
        <f t="shared" si="297"/>
        <v>1.2483652360004757E-2</v>
      </c>
      <c r="AR317" s="4">
        <f t="shared" si="298"/>
        <v>1.2483652360004757E-2</v>
      </c>
      <c r="AS317" s="4">
        <f t="shared" si="299"/>
        <v>1.2483652360004757E-2</v>
      </c>
      <c r="AT317" s="4">
        <f t="shared" si="300"/>
        <v>2.0368574199806012E-2</v>
      </c>
      <c r="AU317" s="4">
        <f t="shared" si="301"/>
        <v>2.0368574199806012E-2</v>
      </c>
      <c r="AV317" s="4">
        <f t="shared" si="302"/>
        <v>1.6915703411333517E-2</v>
      </c>
      <c r="AW317" s="4">
        <f t="shared" si="303"/>
        <v>1.6915703411333517E-2</v>
      </c>
      <c r="AX317" s="4">
        <f t="shared" si="304"/>
        <v>1.0607667828458858E-2</v>
      </c>
      <c r="AY317" s="4">
        <f t="shared" si="305"/>
        <v>2.5369978858350954E-2</v>
      </c>
      <c r="AZ317" s="4">
        <f t="shared" si="306"/>
        <v>2.5369978858350954E-2</v>
      </c>
      <c r="BA317" s="4">
        <f t="shared" si="307"/>
        <v>3.1746031746031744E-2</v>
      </c>
      <c r="BB317" s="4">
        <f t="shared" si="308"/>
        <v>2.9556650246305428E-2</v>
      </c>
      <c r="BC317" s="4">
        <f t="shared" si="309"/>
        <v>2.9556650246305428E-2</v>
      </c>
      <c r="BD317" s="4">
        <f t="shared" si="310"/>
        <v>3.3333333333333333E-2</v>
      </c>
      <c r="BE317" s="4">
        <f t="shared" si="311"/>
        <v>3.3333333333333333E-2</v>
      </c>
      <c r="BF317" s="4">
        <f t="shared" si="283"/>
        <v>3.3333333333333333E-2</v>
      </c>
      <c r="BG317" s="4">
        <f t="shared" si="284"/>
        <v>3.3333333333333333E-2</v>
      </c>
      <c r="BH317" s="4">
        <f t="shared" si="285"/>
        <v>3.3333333333333333E-2</v>
      </c>
      <c r="BI317" s="4">
        <f t="shared" si="286"/>
        <v>2.5369978858350954E-2</v>
      </c>
      <c r="BJ317" s="4">
        <f t="shared" si="287"/>
        <v>2.5369978858350954E-2</v>
      </c>
      <c r="BK317" s="4">
        <f t="shared" si="288"/>
        <v>3.3333333333333333E-2</v>
      </c>
      <c r="BM317" s="24">
        <f t="shared" si="280"/>
        <v>2.1764414169598588E-2</v>
      </c>
    </row>
    <row r="318" spans="2:65">
      <c r="B318" s="2" t="str">
        <f t="shared" si="282"/>
        <v>Estimation Toolkit for Item Response Models</v>
      </c>
      <c r="C318" s="16">
        <f>1/R303</f>
        <v>0.16666666666666666</v>
      </c>
      <c r="D318" s="18">
        <f>1/R304</f>
        <v>0.25</v>
      </c>
      <c r="E318" s="18">
        <f>1/R305</f>
        <v>1</v>
      </c>
      <c r="F318" s="18">
        <f>1/R306</f>
        <v>1</v>
      </c>
      <c r="G318" s="18">
        <f>1/R307</f>
        <v>1</v>
      </c>
      <c r="H318" s="18">
        <f>1/R308</f>
        <v>0.25</v>
      </c>
      <c r="I318" s="18">
        <f>1/R309</f>
        <v>0.25</v>
      </c>
      <c r="J318" s="18">
        <f>1/R310</f>
        <v>0.25</v>
      </c>
      <c r="K318" s="18">
        <f>1/R311</f>
        <v>1</v>
      </c>
      <c r="L318" s="18">
        <f>1/R312</f>
        <v>0.25</v>
      </c>
      <c r="M318" s="18">
        <f>1/R313</f>
        <v>0.25</v>
      </c>
      <c r="N318" s="18">
        <f>1/R314</f>
        <v>0.25</v>
      </c>
      <c r="O318" s="18">
        <f>1/R315</f>
        <v>0.16666666666666666</v>
      </c>
      <c r="P318" s="18">
        <f>1/R316</f>
        <v>0.16666666666666666</v>
      </c>
      <c r="Q318" s="18">
        <f>1/R317</f>
        <v>1</v>
      </c>
      <c r="R318" s="25">
        <v>1</v>
      </c>
      <c r="S318">
        <v>0.33333333333333331</v>
      </c>
      <c r="T318">
        <v>2</v>
      </c>
      <c r="U318">
        <v>2</v>
      </c>
      <c r="V318">
        <v>4</v>
      </c>
      <c r="W318">
        <v>3</v>
      </c>
      <c r="X318">
        <v>3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2</v>
      </c>
      <c r="AE318">
        <v>2</v>
      </c>
      <c r="AF318">
        <v>5</v>
      </c>
      <c r="AH318" s="4">
        <f t="shared" si="281"/>
        <v>2.0368574199806012E-2</v>
      </c>
      <c r="AI318" s="4">
        <f t="shared" si="289"/>
        <v>1.2483652360004757E-2</v>
      </c>
      <c r="AJ318" s="4">
        <f t="shared" si="290"/>
        <v>1.6915703411333517E-2</v>
      </c>
      <c r="AK318" s="4">
        <f t="shared" si="291"/>
        <v>1.6915703411333517E-2</v>
      </c>
      <c r="AL318" s="4">
        <f t="shared" si="292"/>
        <v>1.6915703411333517E-2</v>
      </c>
      <c r="AM318" s="4">
        <f t="shared" si="293"/>
        <v>1.2483652360004757E-2</v>
      </c>
      <c r="AN318" s="4">
        <f t="shared" si="294"/>
        <v>1.2483652360004757E-2</v>
      </c>
      <c r="AO318" s="4">
        <f t="shared" si="295"/>
        <v>1.2483652360004757E-2</v>
      </c>
      <c r="AP318" s="4">
        <f t="shared" si="296"/>
        <v>1.6915703411333517E-2</v>
      </c>
      <c r="AQ318" s="4">
        <f t="shared" si="297"/>
        <v>1.2483652360004757E-2</v>
      </c>
      <c r="AR318" s="4">
        <f t="shared" si="298"/>
        <v>1.2483652360004757E-2</v>
      </c>
      <c r="AS318" s="4">
        <f t="shared" si="299"/>
        <v>1.2483652360004757E-2</v>
      </c>
      <c r="AT318" s="4">
        <f t="shared" si="300"/>
        <v>2.0368574199806012E-2</v>
      </c>
      <c r="AU318" s="4">
        <f t="shared" si="301"/>
        <v>2.0368574199806012E-2</v>
      </c>
      <c r="AV318" s="4">
        <f t="shared" si="302"/>
        <v>1.6915703411333517E-2</v>
      </c>
      <c r="AW318" s="4">
        <f t="shared" si="303"/>
        <v>1.6915703411333517E-2</v>
      </c>
      <c r="AX318" s="4">
        <f t="shared" si="304"/>
        <v>1.0607667828458858E-2</v>
      </c>
      <c r="AY318" s="4">
        <f t="shared" si="305"/>
        <v>2.5369978858350954E-2</v>
      </c>
      <c r="AZ318" s="4">
        <f t="shared" si="306"/>
        <v>2.5369978858350954E-2</v>
      </c>
      <c r="BA318" s="4">
        <f t="shared" si="307"/>
        <v>3.1746031746031744E-2</v>
      </c>
      <c r="BB318" s="4">
        <f t="shared" si="308"/>
        <v>2.9556650246305428E-2</v>
      </c>
      <c r="BC318" s="4">
        <f t="shared" si="309"/>
        <v>2.9556650246305428E-2</v>
      </c>
      <c r="BD318" s="4">
        <f t="shared" si="310"/>
        <v>3.3333333333333333E-2</v>
      </c>
      <c r="BE318" s="4">
        <f t="shared" si="311"/>
        <v>3.3333333333333333E-2</v>
      </c>
      <c r="BF318" s="4">
        <f t="shared" si="283"/>
        <v>3.3333333333333333E-2</v>
      </c>
      <c r="BG318" s="4">
        <f t="shared" si="284"/>
        <v>3.3333333333333333E-2</v>
      </c>
      <c r="BH318" s="4">
        <f t="shared" si="285"/>
        <v>3.3333333333333333E-2</v>
      </c>
      <c r="BI318" s="4">
        <f t="shared" si="286"/>
        <v>2.5369978858350954E-2</v>
      </c>
      <c r="BJ318" s="4">
        <f t="shared" si="287"/>
        <v>2.5369978858350954E-2</v>
      </c>
      <c r="BK318" s="4">
        <f t="shared" si="288"/>
        <v>3.3333333333333333E-2</v>
      </c>
      <c r="BM318" s="24">
        <f t="shared" si="280"/>
        <v>2.1764414169598588E-2</v>
      </c>
    </row>
    <row r="319" spans="2:65">
      <c r="B319" s="2" t="str">
        <f t="shared" si="282"/>
        <v>SCPPNT</v>
      </c>
      <c r="C319" s="16">
        <f>1/S303</f>
        <v>0.25</v>
      </c>
      <c r="D319" s="18">
        <f>1/S304</f>
        <v>0.5</v>
      </c>
      <c r="E319" s="18">
        <f>1/S305</f>
        <v>3</v>
      </c>
      <c r="F319" s="18">
        <f>1/S306</f>
        <v>3</v>
      </c>
      <c r="G319" s="18">
        <f>1/S307</f>
        <v>3</v>
      </c>
      <c r="H319" s="18">
        <f>1/S308</f>
        <v>0.5</v>
      </c>
      <c r="I319" s="18">
        <f>1/S309</f>
        <v>0.5</v>
      </c>
      <c r="J319" s="18">
        <f>1/S310</f>
        <v>0.5</v>
      </c>
      <c r="K319" s="18">
        <f>1/S311</f>
        <v>3</v>
      </c>
      <c r="L319" s="18">
        <f>1/S312</f>
        <v>0.5</v>
      </c>
      <c r="M319" s="18">
        <f>1/S313</f>
        <v>0.5</v>
      </c>
      <c r="N319" s="18">
        <f>1/S314</f>
        <v>0.5</v>
      </c>
      <c r="O319" s="18">
        <f>1/S315</f>
        <v>0.25</v>
      </c>
      <c r="P319" s="18">
        <f>1/S316</f>
        <v>0.25</v>
      </c>
      <c r="Q319" s="18">
        <f>1/S317</f>
        <v>3</v>
      </c>
      <c r="R319" s="18">
        <f>1/S318</f>
        <v>3</v>
      </c>
      <c r="S319" s="25">
        <v>1</v>
      </c>
      <c r="T319">
        <v>4</v>
      </c>
      <c r="U319">
        <v>4</v>
      </c>
      <c r="V319">
        <v>6</v>
      </c>
      <c r="W319">
        <v>5</v>
      </c>
      <c r="X319">
        <v>5</v>
      </c>
      <c r="Y319">
        <v>7</v>
      </c>
      <c r="Z319">
        <v>7</v>
      </c>
      <c r="AA319">
        <v>7</v>
      </c>
      <c r="AB319">
        <v>7</v>
      </c>
      <c r="AC319">
        <v>7</v>
      </c>
      <c r="AD319">
        <v>4</v>
      </c>
      <c r="AE319">
        <v>4</v>
      </c>
      <c r="AF319">
        <v>7</v>
      </c>
      <c r="AH319" s="4">
        <f t="shared" si="281"/>
        <v>3.0552861299709022E-2</v>
      </c>
      <c r="AI319" s="4">
        <f t="shared" si="289"/>
        <v>2.4967304720009513E-2</v>
      </c>
      <c r="AJ319" s="4">
        <f t="shared" si="290"/>
        <v>5.0747110234000546E-2</v>
      </c>
      <c r="AK319" s="4">
        <f t="shared" si="291"/>
        <v>5.0747110234000546E-2</v>
      </c>
      <c r="AL319" s="4">
        <f t="shared" si="292"/>
        <v>5.0747110234000546E-2</v>
      </c>
      <c r="AM319" s="4">
        <f t="shared" si="293"/>
        <v>2.4967304720009513E-2</v>
      </c>
      <c r="AN319" s="4">
        <f t="shared" si="294"/>
        <v>2.4967304720009513E-2</v>
      </c>
      <c r="AO319" s="4">
        <f t="shared" si="295"/>
        <v>2.4967304720009513E-2</v>
      </c>
      <c r="AP319" s="4">
        <f t="shared" si="296"/>
        <v>5.0747110234000546E-2</v>
      </c>
      <c r="AQ319" s="4">
        <f t="shared" si="297"/>
        <v>2.4967304720009513E-2</v>
      </c>
      <c r="AR319" s="4">
        <f t="shared" si="298"/>
        <v>2.4967304720009513E-2</v>
      </c>
      <c r="AS319" s="4">
        <f t="shared" si="299"/>
        <v>2.4967304720009513E-2</v>
      </c>
      <c r="AT319" s="4">
        <f t="shared" si="300"/>
        <v>3.0552861299709022E-2</v>
      </c>
      <c r="AU319" s="4">
        <f t="shared" si="301"/>
        <v>3.0552861299709022E-2</v>
      </c>
      <c r="AV319" s="4">
        <f t="shared" si="302"/>
        <v>5.0747110234000546E-2</v>
      </c>
      <c r="AW319" s="4">
        <f t="shared" si="303"/>
        <v>5.0747110234000546E-2</v>
      </c>
      <c r="AX319" s="4">
        <f t="shared" si="304"/>
        <v>3.1823003485376575E-2</v>
      </c>
      <c r="AY319" s="4">
        <f t="shared" si="305"/>
        <v>5.0739957716701908E-2</v>
      </c>
      <c r="AZ319" s="4">
        <f t="shared" si="306"/>
        <v>5.0739957716701908E-2</v>
      </c>
      <c r="BA319" s="4">
        <f t="shared" si="307"/>
        <v>4.7619047619047616E-2</v>
      </c>
      <c r="BB319" s="4">
        <f t="shared" si="308"/>
        <v>4.9261083743842381E-2</v>
      </c>
      <c r="BC319" s="4">
        <f t="shared" si="309"/>
        <v>4.9261083743842381E-2</v>
      </c>
      <c r="BD319" s="4">
        <f t="shared" si="310"/>
        <v>4.6666666666666669E-2</v>
      </c>
      <c r="BE319" s="4">
        <f t="shared" si="311"/>
        <v>4.6666666666666669E-2</v>
      </c>
      <c r="BF319" s="4">
        <f t="shared" si="283"/>
        <v>4.6666666666666669E-2</v>
      </c>
      <c r="BG319" s="4">
        <f t="shared" si="284"/>
        <v>4.6666666666666669E-2</v>
      </c>
      <c r="BH319" s="4">
        <f t="shared" si="285"/>
        <v>4.6666666666666669E-2</v>
      </c>
      <c r="BI319" s="4">
        <f t="shared" si="286"/>
        <v>5.0739957716701908E-2</v>
      </c>
      <c r="BJ319" s="4">
        <f t="shared" si="287"/>
        <v>5.0739957716701908E-2</v>
      </c>
      <c r="BK319" s="4">
        <f t="shared" si="288"/>
        <v>4.6666666666666669E-2</v>
      </c>
      <c r="BM319" s="24">
        <f t="shared" si="280"/>
        <v>4.1061214260070443E-2</v>
      </c>
    </row>
    <row r="320" spans="2:65">
      <c r="B320" s="2" t="str">
        <f t="shared" si="282"/>
        <v>jMetrik</v>
      </c>
      <c r="C320" s="16">
        <f>1/T303</f>
        <v>0.14285714285714285</v>
      </c>
      <c r="D320" s="18">
        <f>1/T304</f>
        <v>0.2</v>
      </c>
      <c r="E320" s="18">
        <f>1/T305</f>
        <v>0.5</v>
      </c>
      <c r="F320" s="18">
        <f>1/T306</f>
        <v>0.5</v>
      </c>
      <c r="G320" s="18">
        <f>1/T307</f>
        <v>0.5</v>
      </c>
      <c r="H320" s="18">
        <f>1/T308</f>
        <v>0.2</v>
      </c>
      <c r="I320" s="18">
        <f>1/T309</f>
        <v>0.2</v>
      </c>
      <c r="J320" s="18">
        <f>1/T310</f>
        <v>0.2</v>
      </c>
      <c r="K320" s="18">
        <f>1/T311</f>
        <v>0.5</v>
      </c>
      <c r="L320" s="18">
        <f>1/T312</f>
        <v>0.2</v>
      </c>
      <c r="M320" s="18">
        <f>1/T313</f>
        <v>0.2</v>
      </c>
      <c r="N320" s="18">
        <f>1/T314</f>
        <v>0.2</v>
      </c>
      <c r="O320" s="18">
        <f>1/T315</f>
        <v>0.14285714285714285</v>
      </c>
      <c r="P320" s="18">
        <f>1/T316</f>
        <v>0.14285714285714285</v>
      </c>
      <c r="Q320" s="18">
        <f>1/T317</f>
        <v>0.5</v>
      </c>
      <c r="R320" s="18">
        <f>1/T318</f>
        <v>0.5</v>
      </c>
      <c r="S320" s="18">
        <f>1/T319</f>
        <v>0.25</v>
      </c>
      <c r="T320" s="25">
        <v>1</v>
      </c>
      <c r="U320">
        <v>1</v>
      </c>
      <c r="V320">
        <v>3</v>
      </c>
      <c r="W320">
        <v>2</v>
      </c>
      <c r="X320">
        <v>2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1</v>
      </c>
      <c r="AE320">
        <v>1</v>
      </c>
      <c r="AF320">
        <v>4</v>
      </c>
      <c r="AH320" s="4">
        <f t="shared" si="281"/>
        <v>1.7458777885548012E-2</v>
      </c>
      <c r="AI320" s="4">
        <f t="shared" si="289"/>
        <v>9.9869218880038052E-3</v>
      </c>
      <c r="AJ320" s="4">
        <f t="shared" si="290"/>
        <v>8.4578517056667583E-3</v>
      </c>
      <c r="AK320" s="4">
        <f t="shared" si="291"/>
        <v>8.4578517056667583E-3</v>
      </c>
      <c r="AL320" s="4">
        <f t="shared" si="292"/>
        <v>8.4578517056667583E-3</v>
      </c>
      <c r="AM320" s="4">
        <f t="shared" si="293"/>
        <v>9.9869218880038052E-3</v>
      </c>
      <c r="AN320" s="4">
        <f t="shared" si="294"/>
        <v>9.9869218880038052E-3</v>
      </c>
      <c r="AO320" s="4">
        <f t="shared" si="295"/>
        <v>9.9869218880038052E-3</v>
      </c>
      <c r="AP320" s="4">
        <f t="shared" si="296"/>
        <v>8.4578517056667583E-3</v>
      </c>
      <c r="AQ320" s="4">
        <f t="shared" si="297"/>
        <v>9.9869218880038052E-3</v>
      </c>
      <c r="AR320" s="4">
        <f t="shared" si="298"/>
        <v>9.9869218880038052E-3</v>
      </c>
      <c r="AS320" s="4">
        <f t="shared" si="299"/>
        <v>9.9869218880038052E-3</v>
      </c>
      <c r="AT320" s="4">
        <f t="shared" si="300"/>
        <v>1.7458777885548012E-2</v>
      </c>
      <c r="AU320" s="4">
        <f t="shared" si="301"/>
        <v>1.7458777885548012E-2</v>
      </c>
      <c r="AV320" s="4">
        <f t="shared" si="302"/>
        <v>8.4578517056667583E-3</v>
      </c>
      <c r="AW320" s="4">
        <f t="shared" si="303"/>
        <v>8.4578517056667583E-3</v>
      </c>
      <c r="AX320" s="4">
        <f t="shared" si="304"/>
        <v>7.9557508713441437E-3</v>
      </c>
      <c r="AY320" s="4">
        <f t="shared" si="305"/>
        <v>1.2684989429175477E-2</v>
      </c>
      <c r="AZ320" s="4">
        <f t="shared" si="306"/>
        <v>1.2684989429175477E-2</v>
      </c>
      <c r="BA320" s="4">
        <f t="shared" si="307"/>
        <v>2.3809523809523808E-2</v>
      </c>
      <c r="BB320" s="4">
        <f t="shared" si="308"/>
        <v>1.9704433497536953E-2</v>
      </c>
      <c r="BC320" s="4">
        <f t="shared" si="309"/>
        <v>1.9704433497536953E-2</v>
      </c>
      <c r="BD320" s="4">
        <f t="shared" si="310"/>
        <v>2.6666666666666668E-2</v>
      </c>
      <c r="BE320" s="4">
        <f t="shared" si="311"/>
        <v>2.6666666666666668E-2</v>
      </c>
      <c r="BF320" s="4">
        <f t="shared" si="283"/>
        <v>2.6666666666666668E-2</v>
      </c>
      <c r="BG320" s="4">
        <f t="shared" si="284"/>
        <v>2.6666666666666668E-2</v>
      </c>
      <c r="BH320" s="4">
        <f t="shared" si="285"/>
        <v>2.6666666666666668E-2</v>
      </c>
      <c r="BI320" s="4">
        <f t="shared" si="286"/>
        <v>1.2684989429175477E-2</v>
      </c>
      <c r="BJ320" s="4">
        <f t="shared" si="287"/>
        <v>1.2684989429175477E-2</v>
      </c>
      <c r="BK320" s="4">
        <f t="shared" si="288"/>
        <v>2.6666666666666668E-2</v>
      </c>
      <c r="BM320" s="24">
        <f t="shared" si="280"/>
        <v>1.5164866549977167E-2</v>
      </c>
    </row>
    <row r="321" spans="2:65">
      <c r="B321" s="2" t="str">
        <f t="shared" si="282"/>
        <v>ConstructMap</v>
      </c>
      <c r="C321" s="16">
        <f>1/U303</f>
        <v>0.14285714285714285</v>
      </c>
      <c r="D321" s="18">
        <f>1/U304</f>
        <v>0.2</v>
      </c>
      <c r="E321" s="18">
        <f>1/U305</f>
        <v>0.5</v>
      </c>
      <c r="F321" s="18">
        <f>1/U306</f>
        <v>0.5</v>
      </c>
      <c r="G321" s="18">
        <f>1/U307</f>
        <v>0.5</v>
      </c>
      <c r="H321" s="18">
        <f>1/U308</f>
        <v>0.2</v>
      </c>
      <c r="I321" s="18">
        <f>1/U309</f>
        <v>0.2</v>
      </c>
      <c r="J321" s="18">
        <f>1/U310</f>
        <v>0.2</v>
      </c>
      <c r="K321" s="18">
        <f>1/U311</f>
        <v>0.5</v>
      </c>
      <c r="L321" s="18">
        <f>1/U312</f>
        <v>0.2</v>
      </c>
      <c r="M321" s="18">
        <f>1/U313</f>
        <v>0.2</v>
      </c>
      <c r="N321" s="18">
        <f>1/U314</f>
        <v>0.2</v>
      </c>
      <c r="O321" s="18">
        <f>1/U315</f>
        <v>0.14285714285714285</v>
      </c>
      <c r="P321" s="18">
        <f>1/U316</f>
        <v>0.14285714285714285</v>
      </c>
      <c r="Q321" s="18">
        <f>1/U317</f>
        <v>0.5</v>
      </c>
      <c r="R321" s="18">
        <f>1/U318</f>
        <v>0.5</v>
      </c>
      <c r="S321" s="18">
        <f>1/U319</f>
        <v>0.25</v>
      </c>
      <c r="T321" s="18">
        <f>1/U320</f>
        <v>1</v>
      </c>
      <c r="U321" s="25">
        <v>1</v>
      </c>
      <c r="V321">
        <v>3</v>
      </c>
      <c r="W321">
        <v>2</v>
      </c>
      <c r="X321">
        <v>2</v>
      </c>
      <c r="Y321">
        <v>4</v>
      </c>
      <c r="Z321">
        <v>4</v>
      </c>
      <c r="AA321">
        <v>4</v>
      </c>
      <c r="AB321">
        <v>4</v>
      </c>
      <c r="AC321">
        <v>4</v>
      </c>
      <c r="AD321">
        <v>1</v>
      </c>
      <c r="AE321">
        <v>1</v>
      </c>
      <c r="AF321">
        <v>4</v>
      </c>
      <c r="AH321" s="4">
        <f t="shared" si="281"/>
        <v>1.7458777885548012E-2</v>
      </c>
      <c r="AI321" s="4">
        <f t="shared" si="289"/>
        <v>9.9869218880038052E-3</v>
      </c>
      <c r="AJ321" s="4">
        <f t="shared" si="290"/>
        <v>8.4578517056667583E-3</v>
      </c>
      <c r="AK321" s="4">
        <f t="shared" si="291"/>
        <v>8.4578517056667583E-3</v>
      </c>
      <c r="AL321" s="4">
        <f t="shared" si="292"/>
        <v>8.4578517056667583E-3</v>
      </c>
      <c r="AM321" s="4">
        <f t="shared" si="293"/>
        <v>9.9869218880038052E-3</v>
      </c>
      <c r="AN321" s="4">
        <f t="shared" si="294"/>
        <v>9.9869218880038052E-3</v>
      </c>
      <c r="AO321" s="4">
        <f t="shared" si="295"/>
        <v>9.9869218880038052E-3</v>
      </c>
      <c r="AP321" s="4">
        <f t="shared" si="296"/>
        <v>8.4578517056667583E-3</v>
      </c>
      <c r="AQ321" s="4">
        <f t="shared" si="297"/>
        <v>9.9869218880038052E-3</v>
      </c>
      <c r="AR321" s="4">
        <f t="shared" si="298"/>
        <v>9.9869218880038052E-3</v>
      </c>
      <c r="AS321" s="4">
        <f t="shared" si="299"/>
        <v>9.9869218880038052E-3</v>
      </c>
      <c r="AT321" s="4">
        <f t="shared" si="300"/>
        <v>1.7458777885548012E-2</v>
      </c>
      <c r="AU321" s="4">
        <f t="shared" si="301"/>
        <v>1.7458777885548012E-2</v>
      </c>
      <c r="AV321" s="4">
        <f t="shared" si="302"/>
        <v>8.4578517056667583E-3</v>
      </c>
      <c r="AW321" s="4">
        <f t="shared" si="303"/>
        <v>8.4578517056667583E-3</v>
      </c>
      <c r="AX321" s="4">
        <f t="shared" si="304"/>
        <v>7.9557508713441437E-3</v>
      </c>
      <c r="AY321" s="4">
        <f t="shared" si="305"/>
        <v>1.2684989429175477E-2</v>
      </c>
      <c r="AZ321" s="4">
        <f t="shared" si="306"/>
        <v>1.2684989429175477E-2</v>
      </c>
      <c r="BA321" s="4">
        <f t="shared" si="307"/>
        <v>2.3809523809523808E-2</v>
      </c>
      <c r="BB321" s="4">
        <f t="shared" si="308"/>
        <v>1.9704433497536953E-2</v>
      </c>
      <c r="BC321" s="4">
        <f t="shared" si="309"/>
        <v>1.9704433497536953E-2</v>
      </c>
      <c r="BD321" s="4">
        <f t="shared" si="310"/>
        <v>2.6666666666666668E-2</v>
      </c>
      <c r="BE321" s="4">
        <f t="shared" si="311"/>
        <v>2.6666666666666668E-2</v>
      </c>
      <c r="BF321" s="4">
        <f t="shared" si="283"/>
        <v>2.6666666666666668E-2</v>
      </c>
      <c r="BG321" s="4">
        <f t="shared" si="284"/>
        <v>2.6666666666666668E-2</v>
      </c>
      <c r="BH321" s="4">
        <f t="shared" si="285"/>
        <v>2.6666666666666668E-2</v>
      </c>
      <c r="BI321" s="4">
        <f t="shared" si="286"/>
        <v>1.2684989429175477E-2</v>
      </c>
      <c r="BJ321" s="4">
        <f t="shared" si="287"/>
        <v>1.2684989429175477E-2</v>
      </c>
      <c r="BK321" s="4">
        <f t="shared" si="288"/>
        <v>2.6666666666666668E-2</v>
      </c>
      <c r="BM321" s="24">
        <f t="shared" si="280"/>
        <v>1.5164866549977167E-2</v>
      </c>
    </row>
    <row r="322" spans="2:65">
      <c r="B322" s="2" t="str">
        <f t="shared" si="282"/>
        <v>TAP: Test Analysis Program</v>
      </c>
      <c r="C322" s="16">
        <f>1/V303</f>
        <v>0.1111111111111111</v>
      </c>
      <c r="D322" s="18">
        <f>1/V304</f>
        <v>0.14285714285714285</v>
      </c>
      <c r="E322" s="18">
        <f>1/V305</f>
        <v>0.25</v>
      </c>
      <c r="F322" s="18">
        <f>1/V306</f>
        <v>0.25</v>
      </c>
      <c r="G322" s="18">
        <f>1/V307</f>
        <v>0.25</v>
      </c>
      <c r="H322" s="18">
        <f>1/V308</f>
        <v>0.14285714285714285</v>
      </c>
      <c r="I322" s="18">
        <f>1/V309</f>
        <v>0.14285714285714285</v>
      </c>
      <c r="J322" s="18">
        <f>1/V310</f>
        <v>0.14285714285714285</v>
      </c>
      <c r="K322" s="18">
        <f>1/V311</f>
        <v>0.25</v>
      </c>
      <c r="L322" s="18">
        <f>1/V312</f>
        <v>0.14285714285714285</v>
      </c>
      <c r="M322" s="18">
        <f>1/V313</f>
        <v>0.14285714285714285</v>
      </c>
      <c r="N322" s="18">
        <f>1/V314</f>
        <v>0.14285714285714285</v>
      </c>
      <c r="O322" s="18">
        <f>1/V315</f>
        <v>0.1111111111111111</v>
      </c>
      <c r="P322" s="18">
        <f>1/V316</f>
        <v>0.1111111111111111</v>
      </c>
      <c r="Q322" s="18">
        <f>1/V317</f>
        <v>0.25</v>
      </c>
      <c r="R322" s="18">
        <f>1/V318</f>
        <v>0.25</v>
      </c>
      <c r="S322" s="18">
        <f>1/V319</f>
        <v>0.16666666666666666</v>
      </c>
      <c r="T322" s="18">
        <f>1/V320</f>
        <v>0.33333333333333331</v>
      </c>
      <c r="U322" s="18">
        <f>1/V321</f>
        <v>0.33333333333333331</v>
      </c>
      <c r="V322" s="25">
        <v>1</v>
      </c>
      <c r="W322">
        <v>0.5</v>
      </c>
      <c r="X322">
        <v>0.5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0.33333333333333331</v>
      </c>
      <c r="AE322">
        <v>0.33333333333333331</v>
      </c>
      <c r="AF322">
        <v>2</v>
      </c>
      <c r="AH322" s="4">
        <f t="shared" si="281"/>
        <v>1.3579049466537343E-2</v>
      </c>
      <c r="AI322" s="4">
        <f t="shared" si="289"/>
        <v>7.1335156342884317E-3</v>
      </c>
      <c r="AJ322" s="4">
        <f t="shared" si="290"/>
        <v>4.2289258528333791E-3</v>
      </c>
      <c r="AK322" s="4">
        <f t="shared" si="291"/>
        <v>4.2289258528333791E-3</v>
      </c>
      <c r="AL322" s="4">
        <f t="shared" si="292"/>
        <v>4.2289258528333791E-3</v>
      </c>
      <c r="AM322" s="4">
        <f t="shared" si="293"/>
        <v>7.1335156342884317E-3</v>
      </c>
      <c r="AN322" s="4">
        <f t="shared" si="294"/>
        <v>7.1335156342884317E-3</v>
      </c>
      <c r="AO322" s="4">
        <f t="shared" si="295"/>
        <v>7.1335156342884317E-3</v>
      </c>
      <c r="AP322" s="4">
        <f t="shared" si="296"/>
        <v>4.2289258528333791E-3</v>
      </c>
      <c r="AQ322" s="4">
        <f t="shared" si="297"/>
        <v>7.1335156342884317E-3</v>
      </c>
      <c r="AR322" s="4">
        <f t="shared" si="298"/>
        <v>7.1335156342884317E-3</v>
      </c>
      <c r="AS322" s="4">
        <f t="shared" si="299"/>
        <v>7.1335156342884317E-3</v>
      </c>
      <c r="AT322" s="4">
        <f t="shared" si="300"/>
        <v>1.3579049466537343E-2</v>
      </c>
      <c r="AU322" s="4">
        <f t="shared" si="301"/>
        <v>1.3579049466537343E-2</v>
      </c>
      <c r="AV322" s="4">
        <f t="shared" si="302"/>
        <v>4.2289258528333791E-3</v>
      </c>
      <c r="AW322" s="4">
        <f t="shared" si="303"/>
        <v>4.2289258528333791E-3</v>
      </c>
      <c r="AX322" s="4">
        <f t="shared" si="304"/>
        <v>5.3038339142294291E-3</v>
      </c>
      <c r="AY322" s="4">
        <f t="shared" si="305"/>
        <v>4.2283298097251587E-3</v>
      </c>
      <c r="AZ322" s="4">
        <f t="shared" si="306"/>
        <v>4.2283298097251587E-3</v>
      </c>
      <c r="BA322" s="4">
        <f t="shared" si="307"/>
        <v>7.9365079365079361E-3</v>
      </c>
      <c r="BB322" s="4">
        <f t="shared" si="308"/>
        <v>4.9261083743842382E-3</v>
      </c>
      <c r="BC322" s="4">
        <f t="shared" si="309"/>
        <v>4.9261083743842382E-3</v>
      </c>
      <c r="BD322" s="4">
        <f t="shared" si="310"/>
        <v>1.3333333333333334E-2</v>
      </c>
      <c r="BE322" s="4">
        <f t="shared" si="311"/>
        <v>1.3333333333333334E-2</v>
      </c>
      <c r="BF322" s="4">
        <f t="shared" si="283"/>
        <v>1.3333333333333334E-2</v>
      </c>
      <c r="BG322" s="4">
        <f t="shared" si="284"/>
        <v>1.3333333333333334E-2</v>
      </c>
      <c r="BH322" s="4">
        <f t="shared" si="285"/>
        <v>1.3333333333333334E-2</v>
      </c>
      <c r="BI322" s="4">
        <f t="shared" si="286"/>
        <v>4.2283298097251587E-3</v>
      </c>
      <c r="BJ322" s="4">
        <f t="shared" si="287"/>
        <v>4.2283298097251587E-3</v>
      </c>
      <c r="BK322" s="4">
        <f t="shared" si="288"/>
        <v>1.3333333333333334E-2</v>
      </c>
      <c r="BM322" s="24">
        <f t="shared" si="280"/>
        <v>7.8683730265012609E-3</v>
      </c>
    </row>
    <row r="323" spans="2:65">
      <c r="B323" s="2" t="str">
        <f t="shared" si="282"/>
        <v>DIF-Pack</v>
      </c>
      <c r="C323" s="16">
        <f>1/W303</f>
        <v>0.125</v>
      </c>
      <c r="D323" s="18">
        <f>1/W304</f>
        <v>0.16666666666666666</v>
      </c>
      <c r="E323" s="18">
        <f>1/W305</f>
        <v>0.33333333333333331</v>
      </c>
      <c r="F323" s="18">
        <f>1/W306</f>
        <v>0.33333333333333331</v>
      </c>
      <c r="G323" s="18">
        <f>1/W307</f>
        <v>0.33333333333333331</v>
      </c>
      <c r="H323" s="18">
        <f>1/W308</f>
        <v>0.16666666666666666</v>
      </c>
      <c r="I323" s="18">
        <f>1/W309</f>
        <v>0.16666666666666666</v>
      </c>
      <c r="J323" s="18">
        <f>1/W310</f>
        <v>0.16666666666666666</v>
      </c>
      <c r="K323" s="18">
        <f>1/W311</f>
        <v>0.33333333333333331</v>
      </c>
      <c r="L323" s="18">
        <f>1/W312</f>
        <v>0.16666666666666666</v>
      </c>
      <c r="M323" s="18">
        <f>1/W313</f>
        <v>0.16666666666666666</v>
      </c>
      <c r="N323" s="18">
        <f>1/W314</f>
        <v>0.16666666666666666</v>
      </c>
      <c r="O323" s="18">
        <f>1/W315</f>
        <v>0.125</v>
      </c>
      <c r="P323" s="18">
        <f>1/W316</f>
        <v>0.125</v>
      </c>
      <c r="Q323" s="18">
        <f>1/W317</f>
        <v>0.33333333333333331</v>
      </c>
      <c r="R323" s="18">
        <f>1/W318</f>
        <v>0.33333333333333331</v>
      </c>
      <c r="S323" s="18">
        <f>1/W319</f>
        <v>0.2</v>
      </c>
      <c r="T323" s="18">
        <f>1/W320</f>
        <v>0.5</v>
      </c>
      <c r="U323" s="18">
        <f>1/W321</f>
        <v>0.5</v>
      </c>
      <c r="V323" s="18">
        <f>1/W322</f>
        <v>2</v>
      </c>
      <c r="W323" s="25">
        <v>1</v>
      </c>
      <c r="X323">
        <v>1</v>
      </c>
      <c r="Y323">
        <v>3</v>
      </c>
      <c r="Z323">
        <v>3</v>
      </c>
      <c r="AA323">
        <v>3</v>
      </c>
      <c r="AB323">
        <v>3</v>
      </c>
      <c r="AC323">
        <v>3</v>
      </c>
      <c r="AD323">
        <v>0.5</v>
      </c>
      <c r="AE323">
        <v>0.5</v>
      </c>
      <c r="AF323">
        <v>3</v>
      </c>
      <c r="AH323" s="4">
        <f t="shared" si="281"/>
        <v>1.5276430649854511E-2</v>
      </c>
      <c r="AI323" s="4">
        <f t="shared" si="289"/>
        <v>8.3224349066698365E-3</v>
      </c>
      <c r="AJ323" s="4">
        <f t="shared" si="290"/>
        <v>5.6385678037778383E-3</v>
      </c>
      <c r="AK323" s="4">
        <f t="shared" si="291"/>
        <v>5.6385678037778383E-3</v>
      </c>
      <c r="AL323" s="4">
        <f t="shared" si="292"/>
        <v>5.6385678037778383E-3</v>
      </c>
      <c r="AM323" s="4">
        <f t="shared" si="293"/>
        <v>8.3224349066698365E-3</v>
      </c>
      <c r="AN323" s="4">
        <f t="shared" si="294"/>
        <v>8.3224349066698365E-3</v>
      </c>
      <c r="AO323" s="4">
        <f t="shared" si="295"/>
        <v>8.3224349066698365E-3</v>
      </c>
      <c r="AP323" s="4">
        <f t="shared" si="296"/>
        <v>5.6385678037778383E-3</v>
      </c>
      <c r="AQ323" s="4">
        <f t="shared" si="297"/>
        <v>8.3224349066698365E-3</v>
      </c>
      <c r="AR323" s="4">
        <f t="shared" si="298"/>
        <v>8.3224349066698365E-3</v>
      </c>
      <c r="AS323" s="4">
        <f t="shared" si="299"/>
        <v>8.3224349066698365E-3</v>
      </c>
      <c r="AT323" s="4">
        <f t="shared" si="300"/>
        <v>1.5276430649854511E-2</v>
      </c>
      <c r="AU323" s="4">
        <f t="shared" si="301"/>
        <v>1.5276430649854511E-2</v>
      </c>
      <c r="AV323" s="4">
        <f t="shared" si="302"/>
        <v>5.6385678037778383E-3</v>
      </c>
      <c r="AW323" s="4">
        <f t="shared" si="303"/>
        <v>5.6385678037778383E-3</v>
      </c>
      <c r="AX323" s="4">
        <f t="shared" si="304"/>
        <v>6.3646006970753156E-3</v>
      </c>
      <c r="AY323" s="4">
        <f t="shared" si="305"/>
        <v>6.3424947145877385E-3</v>
      </c>
      <c r="AZ323" s="4">
        <f t="shared" si="306"/>
        <v>6.3424947145877385E-3</v>
      </c>
      <c r="BA323" s="4">
        <f t="shared" si="307"/>
        <v>1.5873015873015872E-2</v>
      </c>
      <c r="BB323" s="4">
        <f t="shared" si="308"/>
        <v>9.8522167487684765E-3</v>
      </c>
      <c r="BC323" s="4">
        <f t="shared" si="309"/>
        <v>9.8522167487684765E-3</v>
      </c>
      <c r="BD323" s="4">
        <f t="shared" si="310"/>
        <v>0.02</v>
      </c>
      <c r="BE323" s="4">
        <f t="shared" si="311"/>
        <v>0.02</v>
      </c>
      <c r="BF323" s="4">
        <f t="shared" si="283"/>
        <v>0.02</v>
      </c>
      <c r="BG323" s="4">
        <f t="shared" si="284"/>
        <v>0.02</v>
      </c>
      <c r="BH323" s="4">
        <f t="shared" si="285"/>
        <v>0.02</v>
      </c>
      <c r="BI323" s="4">
        <f t="shared" si="286"/>
        <v>6.3424947145877385E-3</v>
      </c>
      <c r="BJ323" s="4">
        <f t="shared" si="287"/>
        <v>6.3424947145877385E-3</v>
      </c>
      <c r="BK323" s="4">
        <f t="shared" si="288"/>
        <v>0.02</v>
      </c>
      <c r="BM323" s="24">
        <f t="shared" si="280"/>
        <v>1.0840992401496618E-2</v>
      </c>
    </row>
    <row r="324" spans="2:65">
      <c r="B324" s="2" t="str">
        <f t="shared" si="282"/>
        <v>DIM-Pack</v>
      </c>
      <c r="C324" s="16">
        <f>1/X303</f>
        <v>0.125</v>
      </c>
      <c r="D324" s="18">
        <f>1/X304</f>
        <v>0.16666666666666666</v>
      </c>
      <c r="E324" s="18">
        <f>1/X305</f>
        <v>0.33333333333333331</v>
      </c>
      <c r="F324" s="18">
        <f>1/X306</f>
        <v>0.33333333333333331</v>
      </c>
      <c r="G324" s="18">
        <f>1/X307</f>
        <v>0.33333333333333331</v>
      </c>
      <c r="H324" s="18">
        <f>1/X308</f>
        <v>0.16666666666666666</v>
      </c>
      <c r="I324" s="18">
        <f>1/X309</f>
        <v>0.16666666666666666</v>
      </c>
      <c r="J324" s="18">
        <f>1/X310</f>
        <v>0.16666666666666666</v>
      </c>
      <c r="K324" s="18">
        <f>1/X311</f>
        <v>0.33333333333333331</v>
      </c>
      <c r="L324" s="18">
        <f>1/X312</f>
        <v>0.16666666666666666</v>
      </c>
      <c r="M324" s="18">
        <f>1/X313</f>
        <v>0.16666666666666666</v>
      </c>
      <c r="N324" s="18">
        <f>1/X314</f>
        <v>0.16666666666666666</v>
      </c>
      <c r="O324" s="18">
        <f>1/X315</f>
        <v>0.125</v>
      </c>
      <c r="P324" s="18">
        <f>1/X316</f>
        <v>0.125</v>
      </c>
      <c r="Q324" s="18">
        <f>1/X317</f>
        <v>0.33333333333333331</v>
      </c>
      <c r="R324" s="18">
        <f>1/X318</f>
        <v>0.33333333333333331</v>
      </c>
      <c r="S324" s="18">
        <f>1/X319</f>
        <v>0.2</v>
      </c>
      <c r="T324" s="18">
        <f>1/X320</f>
        <v>0.5</v>
      </c>
      <c r="U324" s="18">
        <f>1/X321</f>
        <v>0.5</v>
      </c>
      <c r="V324" s="18">
        <f>1/X322</f>
        <v>2</v>
      </c>
      <c r="W324" s="18">
        <f>1/X323</f>
        <v>1</v>
      </c>
      <c r="X324" s="25">
        <v>1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0.5</v>
      </c>
      <c r="AE324">
        <v>0.5</v>
      </c>
      <c r="AF324">
        <v>3</v>
      </c>
      <c r="AH324" s="4">
        <f t="shared" si="281"/>
        <v>1.5276430649854511E-2</v>
      </c>
      <c r="AI324" s="4">
        <f t="shared" si="289"/>
        <v>8.3224349066698365E-3</v>
      </c>
      <c r="AJ324" s="4">
        <f t="shared" si="290"/>
        <v>5.6385678037778383E-3</v>
      </c>
      <c r="AK324" s="4">
        <f t="shared" si="291"/>
        <v>5.6385678037778383E-3</v>
      </c>
      <c r="AL324" s="4">
        <f t="shared" si="292"/>
        <v>5.6385678037778383E-3</v>
      </c>
      <c r="AM324" s="4">
        <f t="shared" si="293"/>
        <v>8.3224349066698365E-3</v>
      </c>
      <c r="AN324" s="4">
        <f t="shared" si="294"/>
        <v>8.3224349066698365E-3</v>
      </c>
      <c r="AO324" s="4">
        <f t="shared" si="295"/>
        <v>8.3224349066698365E-3</v>
      </c>
      <c r="AP324" s="4">
        <f t="shared" si="296"/>
        <v>5.6385678037778383E-3</v>
      </c>
      <c r="AQ324" s="4">
        <f t="shared" si="297"/>
        <v>8.3224349066698365E-3</v>
      </c>
      <c r="AR324" s="4">
        <f t="shared" si="298"/>
        <v>8.3224349066698365E-3</v>
      </c>
      <c r="AS324" s="4">
        <f t="shared" si="299"/>
        <v>8.3224349066698365E-3</v>
      </c>
      <c r="AT324" s="4">
        <f t="shared" si="300"/>
        <v>1.5276430649854511E-2</v>
      </c>
      <c r="AU324" s="4">
        <f t="shared" si="301"/>
        <v>1.5276430649854511E-2</v>
      </c>
      <c r="AV324" s="4">
        <f t="shared" si="302"/>
        <v>5.6385678037778383E-3</v>
      </c>
      <c r="AW324" s="4">
        <f t="shared" si="303"/>
        <v>5.6385678037778383E-3</v>
      </c>
      <c r="AX324" s="4">
        <f t="shared" si="304"/>
        <v>6.3646006970753156E-3</v>
      </c>
      <c r="AY324" s="4">
        <f t="shared" si="305"/>
        <v>6.3424947145877385E-3</v>
      </c>
      <c r="AZ324" s="4">
        <f t="shared" si="306"/>
        <v>6.3424947145877385E-3</v>
      </c>
      <c r="BA324" s="4">
        <f t="shared" si="307"/>
        <v>1.5873015873015872E-2</v>
      </c>
      <c r="BB324" s="4">
        <f t="shared" si="308"/>
        <v>9.8522167487684765E-3</v>
      </c>
      <c r="BC324" s="4">
        <f t="shared" si="309"/>
        <v>9.8522167487684765E-3</v>
      </c>
      <c r="BD324" s="4">
        <f t="shared" si="310"/>
        <v>0.02</v>
      </c>
      <c r="BE324" s="4">
        <f t="shared" si="311"/>
        <v>0.02</v>
      </c>
      <c r="BF324" s="4">
        <f t="shared" si="283"/>
        <v>0.02</v>
      </c>
      <c r="BG324" s="4">
        <f t="shared" si="284"/>
        <v>0.02</v>
      </c>
      <c r="BH324" s="4">
        <f t="shared" si="285"/>
        <v>0.02</v>
      </c>
      <c r="BI324" s="4">
        <f t="shared" si="286"/>
        <v>6.3424947145877385E-3</v>
      </c>
      <c r="BJ324" s="4">
        <f t="shared" si="287"/>
        <v>6.3424947145877385E-3</v>
      </c>
      <c r="BK324" s="4">
        <f t="shared" si="288"/>
        <v>0.02</v>
      </c>
      <c r="BM324" s="24">
        <f t="shared" si="280"/>
        <v>1.0840992401496618E-2</v>
      </c>
    </row>
    <row r="325" spans="2:65">
      <c r="B325" s="2" t="str">
        <f t="shared" si="282"/>
        <v>ResidPlots-2</v>
      </c>
      <c r="C325" s="16">
        <f>1/Y303</f>
        <v>0.1111111111111111</v>
      </c>
      <c r="D325" s="18">
        <f>1/Y304</f>
        <v>0.125</v>
      </c>
      <c r="E325" s="18">
        <f>1/Y305</f>
        <v>0.2</v>
      </c>
      <c r="F325" s="18">
        <f>1/Y306</f>
        <v>0.2</v>
      </c>
      <c r="G325" s="18">
        <f>1/Y307</f>
        <v>0.2</v>
      </c>
      <c r="H325" s="18">
        <f>1/Y308</f>
        <v>0.125</v>
      </c>
      <c r="I325" s="18">
        <f>1/Y309</f>
        <v>0.125</v>
      </c>
      <c r="J325" s="18">
        <f>1/Y310</f>
        <v>0.125</v>
      </c>
      <c r="K325" s="18">
        <f>1/Y311</f>
        <v>0.2</v>
      </c>
      <c r="L325" s="18">
        <f>1/Y312</f>
        <v>0.125</v>
      </c>
      <c r="M325" s="18">
        <f>1/Y313</f>
        <v>0.125</v>
      </c>
      <c r="N325" s="18">
        <f>1/Y314</f>
        <v>0.125</v>
      </c>
      <c r="O325" s="18">
        <f>1/Y315</f>
        <v>0.1111111111111111</v>
      </c>
      <c r="P325" s="18">
        <f>1/Y316</f>
        <v>0.1111111111111111</v>
      </c>
      <c r="Q325" s="18">
        <f>1/Y317</f>
        <v>0.2</v>
      </c>
      <c r="R325" s="18">
        <f>1/Y318</f>
        <v>0.2</v>
      </c>
      <c r="S325" s="18">
        <f>1/Y319</f>
        <v>0.14285714285714285</v>
      </c>
      <c r="T325" s="18">
        <f>1/Y320</f>
        <v>0.25</v>
      </c>
      <c r="U325" s="18">
        <f>1/Y321</f>
        <v>0.25</v>
      </c>
      <c r="V325" s="18">
        <f>1/Y322</f>
        <v>0.5</v>
      </c>
      <c r="W325" s="18">
        <f>1/Y323</f>
        <v>0.33333333333333331</v>
      </c>
      <c r="X325" s="18">
        <f>1/Y324</f>
        <v>0.33333333333333331</v>
      </c>
      <c r="Y325" s="25">
        <v>1</v>
      </c>
      <c r="Z325">
        <v>1</v>
      </c>
      <c r="AA325">
        <v>1</v>
      </c>
      <c r="AB325">
        <v>1</v>
      </c>
      <c r="AC325">
        <v>1</v>
      </c>
      <c r="AD325">
        <v>0.25</v>
      </c>
      <c r="AE325">
        <v>0.25</v>
      </c>
      <c r="AF325">
        <v>1</v>
      </c>
      <c r="AH325" s="4">
        <f t="shared" si="281"/>
        <v>1.3579049466537343E-2</v>
      </c>
      <c r="AI325" s="4">
        <f t="shared" si="289"/>
        <v>6.2418261800023783E-3</v>
      </c>
      <c r="AJ325" s="4">
        <f t="shared" si="290"/>
        <v>3.3831406822667034E-3</v>
      </c>
      <c r="AK325" s="4">
        <f t="shared" si="291"/>
        <v>3.3831406822667034E-3</v>
      </c>
      <c r="AL325" s="4">
        <f t="shared" si="292"/>
        <v>3.3831406822667034E-3</v>
      </c>
      <c r="AM325" s="4">
        <f t="shared" si="293"/>
        <v>6.2418261800023783E-3</v>
      </c>
      <c r="AN325" s="4">
        <f t="shared" si="294"/>
        <v>6.2418261800023783E-3</v>
      </c>
      <c r="AO325" s="4">
        <f t="shared" si="295"/>
        <v>6.2418261800023783E-3</v>
      </c>
      <c r="AP325" s="4">
        <f t="shared" si="296"/>
        <v>3.3831406822667034E-3</v>
      </c>
      <c r="AQ325" s="4">
        <f t="shared" si="297"/>
        <v>6.2418261800023783E-3</v>
      </c>
      <c r="AR325" s="4">
        <f t="shared" si="298"/>
        <v>6.2418261800023783E-3</v>
      </c>
      <c r="AS325" s="4">
        <f t="shared" si="299"/>
        <v>6.2418261800023783E-3</v>
      </c>
      <c r="AT325" s="4">
        <f t="shared" si="300"/>
        <v>1.3579049466537343E-2</v>
      </c>
      <c r="AU325" s="4">
        <f t="shared" si="301"/>
        <v>1.3579049466537343E-2</v>
      </c>
      <c r="AV325" s="4">
        <f t="shared" si="302"/>
        <v>3.3831406822667034E-3</v>
      </c>
      <c r="AW325" s="4">
        <f t="shared" si="303"/>
        <v>3.3831406822667034E-3</v>
      </c>
      <c r="AX325" s="4">
        <f t="shared" si="304"/>
        <v>4.5461433550537961E-3</v>
      </c>
      <c r="AY325" s="4">
        <f t="shared" si="305"/>
        <v>3.1712473572938693E-3</v>
      </c>
      <c r="AZ325" s="4">
        <f t="shared" si="306"/>
        <v>3.1712473572938693E-3</v>
      </c>
      <c r="BA325" s="4">
        <f t="shared" si="307"/>
        <v>3.968253968253968E-3</v>
      </c>
      <c r="BB325" s="4">
        <f t="shared" si="308"/>
        <v>3.2840722495894917E-3</v>
      </c>
      <c r="BC325" s="4">
        <f t="shared" si="309"/>
        <v>3.2840722495894917E-3</v>
      </c>
      <c r="BD325" s="4">
        <f t="shared" si="310"/>
        <v>6.6666666666666671E-3</v>
      </c>
      <c r="BE325" s="4">
        <f t="shared" si="311"/>
        <v>6.6666666666666671E-3</v>
      </c>
      <c r="BF325" s="4">
        <f t="shared" si="283"/>
        <v>6.6666666666666671E-3</v>
      </c>
      <c r="BG325" s="4">
        <f t="shared" si="284"/>
        <v>6.6666666666666671E-3</v>
      </c>
      <c r="BH325" s="4">
        <f t="shared" si="285"/>
        <v>6.6666666666666671E-3</v>
      </c>
      <c r="BI325" s="4">
        <f t="shared" si="286"/>
        <v>3.1712473572938693E-3</v>
      </c>
      <c r="BJ325" s="4">
        <f t="shared" si="287"/>
        <v>3.1712473572938693E-3</v>
      </c>
      <c r="BK325" s="4">
        <f t="shared" si="288"/>
        <v>6.6666666666666671E-3</v>
      </c>
      <c r="BM325" s="24">
        <f t="shared" si="280"/>
        <v>5.7498769001630362E-3</v>
      </c>
    </row>
    <row r="326" spans="2:65">
      <c r="B326" s="2" t="str">
        <f t="shared" si="282"/>
        <v>WinGen3</v>
      </c>
      <c r="C326" s="16">
        <f>1/Z303</f>
        <v>0.1111111111111111</v>
      </c>
      <c r="D326" s="18">
        <f>1/Z304</f>
        <v>0.125</v>
      </c>
      <c r="E326" s="18">
        <f>1/Z305</f>
        <v>0.2</v>
      </c>
      <c r="F326" s="18">
        <f>1/Z306</f>
        <v>0.2</v>
      </c>
      <c r="G326" s="18">
        <f>1/Z307</f>
        <v>0.2</v>
      </c>
      <c r="H326" s="18">
        <f>1/Z308</f>
        <v>0.125</v>
      </c>
      <c r="I326" s="18">
        <f>1/Z309</f>
        <v>0.125</v>
      </c>
      <c r="J326" s="18">
        <f>1/Z310</f>
        <v>0.125</v>
      </c>
      <c r="K326" s="18">
        <f>1/Z311</f>
        <v>0.2</v>
      </c>
      <c r="L326" s="18">
        <f>1/Z312</f>
        <v>0.125</v>
      </c>
      <c r="M326" s="18">
        <f>1/Z313</f>
        <v>0.125</v>
      </c>
      <c r="N326" s="18">
        <f>1/Z314</f>
        <v>0.125</v>
      </c>
      <c r="O326" s="18">
        <f>1/Z315</f>
        <v>0.1111111111111111</v>
      </c>
      <c r="P326" s="18">
        <f>1/Z316</f>
        <v>0.1111111111111111</v>
      </c>
      <c r="Q326" s="18">
        <f>1/Z317</f>
        <v>0.2</v>
      </c>
      <c r="R326" s="18">
        <f>1/Z318</f>
        <v>0.2</v>
      </c>
      <c r="S326" s="18">
        <f>1/Z319</f>
        <v>0.14285714285714285</v>
      </c>
      <c r="T326" s="18">
        <f>1/Z320</f>
        <v>0.25</v>
      </c>
      <c r="U326" s="18">
        <f>1/Z321</f>
        <v>0.25</v>
      </c>
      <c r="V326" s="18">
        <f>1/Z322</f>
        <v>0.5</v>
      </c>
      <c r="W326" s="18">
        <f>1/Z323</f>
        <v>0.33333333333333331</v>
      </c>
      <c r="X326" s="18">
        <f>1/Z324</f>
        <v>0.33333333333333331</v>
      </c>
      <c r="Y326" s="18">
        <f>1/Z325</f>
        <v>1</v>
      </c>
      <c r="Z326" s="25">
        <v>1</v>
      </c>
      <c r="AA326">
        <v>1</v>
      </c>
      <c r="AB326">
        <v>1</v>
      </c>
      <c r="AC326">
        <v>1</v>
      </c>
      <c r="AD326">
        <v>0.25</v>
      </c>
      <c r="AE326">
        <v>0.25</v>
      </c>
      <c r="AF326">
        <v>1</v>
      </c>
      <c r="AH326" s="4">
        <f t="shared" si="281"/>
        <v>1.3579049466537343E-2</v>
      </c>
      <c r="AI326" s="4">
        <f t="shared" si="289"/>
        <v>6.2418261800023783E-3</v>
      </c>
      <c r="AJ326" s="4">
        <f t="shared" si="290"/>
        <v>3.3831406822667034E-3</v>
      </c>
      <c r="AK326" s="4">
        <f t="shared" si="291"/>
        <v>3.3831406822667034E-3</v>
      </c>
      <c r="AL326" s="4">
        <f t="shared" si="292"/>
        <v>3.3831406822667034E-3</v>
      </c>
      <c r="AM326" s="4">
        <f t="shared" si="293"/>
        <v>6.2418261800023783E-3</v>
      </c>
      <c r="AN326" s="4">
        <f t="shared" si="294"/>
        <v>6.2418261800023783E-3</v>
      </c>
      <c r="AO326" s="4">
        <f t="shared" si="295"/>
        <v>6.2418261800023783E-3</v>
      </c>
      <c r="AP326" s="4">
        <f t="shared" si="296"/>
        <v>3.3831406822667034E-3</v>
      </c>
      <c r="AQ326" s="4">
        <f t="shared" si="297"/>
        <v>6.2418261800023783E-3</v>
      </c>
      <c r="AR326" s="4">
        <f t="shared" si="298"/>
        <v>6.2418261800023783E-3</v>
      </c>
      <c r="AS326" s="4">
        <f t="shared" si="299"/>
        <v>6.2418261800023783E-3</v>
      </c>
      <c r="AT326" s="4">
        <f t="shared" si="300"/>
        <v>1.3579049466537343E-2</v>
      </c>
      <c r="AU326" s="4">
        <f t="shared" si="301"/>
        <v>1.3579049466537343E-2</v>
      </c>
      <c r="AV326" s="4">
        <f t="shared" si="302"/>
        <v>3.3831406822667034E-3</v>
      </c>
      <c r="AW326" s="4">
        <f t="shared" si="303"/>
        <v>3.3831406822667034E-3</v>
      </c>
      <c r="AX326" s="4">
        <f t="shared" si="304"/>
        <v>4.5461433550537961E-3</v>
      </c>
      <c r="AY326" s="4">
        <f t="shared" si="305"/>
        <v>3.1712473572938693E-3</v>
      </c>
      <c r="AZ326" s="4">
        <f t="shared" si="306"/>
        <v>3.1712473572938693E-3</v>
      </c>
      <c r="BA326" s="4">
        <f t="shared" si="307"/>
        <v>3.968253968253968E-3</v>
      </c>
      <c r="BB326" s="4">
        <f t="shared" si="308"/>
        <v>3.2840722495894917E-3</v>
      </c>
      <c r="BC326" s="4">
        <f t="shared" si="309"/>
        <v>3.2840722495894917E-3</v>
      </c>
      <c r="BD326" s="4">
        <f t="shared" si="310"/>
        <v>6.6666666666666671E-3</v>
      </c>
      <c r="BE326" s="4">
        <f t="shared" si="311"/>
        <v>6.6666666666666671E-3</v>
      </c>
      <c r="BF326" s="4">
        <f t="shared" si="283"/>
        <v>6.6666666666666671E-3</v>
      </c>
      <c r="BG326" s="4">
        <f t="shared" si="284"/>
        <v>6.6666666666666671E-3</v>
      </c>
      <c r="BH326" s="4">
        <f t="shared" si="285"/>
        <v>6.6666666666666671E-3</v>
      </c>
      <c r="BI326" s="4">
        <f t="shared" si="286"/>
        <v>3.1712473572938693E-3</v>
      </c>
      <c r="BJ326" s="4">
        <f t="shared" si="287"/>
        <v>3.1712473572938693E-3</v>
      </c>
      <c r="BK326" s="4">
        <f t="shared" si="288"/>
        <v>6.6666666666666671E-3</v>
      </c>
      <c r="BM326" s="24">
        <f t="shared" si="280"/>
        <v>5.7498769001630362E-3</v>
      </c>
    </row>
    <row r="327" spans="2:65">
      <c r="B327" s="2" t="str">
        <f t="shared" si="282"/>
        <v>IRTEQ</v>
      </c>
      <c r="C327" s="16">
        <f>1/AA303</f>
        <v>0.1111111111111111</v>
      </c>
      <c r="D327" s="18">
        <f>1/AA304</f>
        <v>0.125</v>
      </c>
      <c r="E327" s="18">
        <f>1/AA305</f>
        <v>0.2</v>
      </c>
      <c r="F327" s="18">
        <f>1/AA306</f>
        <v>0.2</v>
      </c>
      <c r="G327" s="18">
        <f>1/AA307</f>
        <v>0.2</v>
      </c>
      <c r="H327" s="18">
        <f>1/AA308</f>
        <v>0.125</v>
      </c>
      <c r="I327" s="18">
        <f>1/AA309</f>
        <v>0.125</v>
      </c>
      <c r="J327" s="18">
        <f>1/AA310</f>
        <v>0.125</v>
      </c>
      <c r="K327" s="18">
        <f>1/AA311</f>
        <v>0.2</v>
      </c>
      <c r="L327" s="18">
        <f>1/AA312</f>
        <v>0.125</v>
      </c>
      <c r="M327" s="18">
        <f>1/AA313</f>
        <v>0.125</v>
      </c>
      <c r="N327" s="18">
        <f>1/AA314</f>
        <v>0.125</v>
      </c>
      <c r="O327" s="18">
        <f>1/AA315</f>
        <v>0.1111111111111111</v>
      </c>
      <c r="P327" s="18">
        <f>1/AA316</f>
        <v>0.1111111111111111</v>
      </c>
      <c r="Q327" s="18">
        <f>1/AA317</f>
        <v>0.2</v>
      </c>
      <c r="R327" s="18">
        <f>1/AA318</f>
        <v>0.2</v>
      </c>
      <c r="S327" s="18">
        <f>1/AA319</f>
        <v>0.14285714285714285</v>
      </c>
      <c r="T327" s="18">
        <f>1/AA320</f>
        <v>0.25</v>
      </c>
      <c r="U327" s="18">
        <f>1/AA321</f>
        <v>0.25</v>
      </c>
      <c r="V327" s="18">
        <f>1/AA322</f>
        <v>0.5</v>
      </c>
      <c r="W327" s="18">
        <f>1/AA323</f>
        <v>0.33333333333333331</v>
      </c>
      <c r="X327" s="18">
        <f>1/AA324</f>
        <v>0.33333333333333331</v>
      </c>
      <c r="Y327" s="18">
        <f>1/AA325</f>
        <v>1</v>
      </c>
      <c r="Z327" s="18">
        <f>1/AA326</f>
        <v>1</v>
      </c>
      <c r="AA327" s="25">
        <v>1</v>
      </c>
      <c r="AB327">
        <v>1</v>
      </c>
      <c r="AC327">
        <v>1</v>
      </c>
      <c r="AD327">
        <v>0.25</v>
      </c>
      <c r="AE327">
        <v>0.25</v>
      </c>
      <c r="AF327">
        <v>1</v>
      </c>
      <c r="AH327" s="4">
        <f t="shared" si="281"/>
        <v>1.3579049466537343E-2</v>
      </c>
      <c r="AI327" s="4">
        <f t="shared" si="289"/>
        <v>6.2418261800023783E-3</v>
      </c>
      <c r="AJ327" s="4">
        <f t="shared" si="290"/>
        <v>3.3831406822667034E-3</v>
      </c>
      <c r="AK327" s="4">
        <f t="shared" si="291"/>
        <v>3.3831406822667034E-3</v>
      </c>
      <c r="AL327" s="4">
        <f t="shared" si="292"/>
        <v>3.3831406822667034E-3</v>
      </c>
      <c r="AM327" s="4">
        <f t="shared" si="293"/>
        <v>6.2418261800023783E-3</v>
      </c>
      <c r="AN327" s="4">
        <f t="shared" si="294"/>
        <v>6.2418261800023783E-3</v>
      </c>
      <c r="AO327" s="4">
        <f t="shared" si="295"/>
        <v>6.2418261800023783E-3</v>
      </c>
      <c r="AP327" s="4">
        <f t="shared" si="296"/>
        <v>3.3831406822667034E-3</v>
      </c>
      <c r="AQ327" s="4">
        <f t="shared" si="297"/>
        <v>6.2418261800023783E-3</v>
      </c>
      <c r="AR327" s="4">
        <f t="shared" si="298"/>
        <v>6.2418261800023783E-3</v>
      </c>
      <c r="AS327" s="4">
        <f t="shared" si="299"/>
        <v>6.2418261800023783E-3</v>
      </c>
      <c r="AT327" s="4">
        <f t="shared" si="300"/>
        <v>1.3579049466537343E-2</v>
      </c>
      <c r="AU327" s="4">
        <f t="shared" si="301"/>
        <v>1.3579049466537343E-2</v>
      </c>
      <c r="AV327" s="4">
        <f t="shared" si="302"/>
        <v>3.3831406822667034E-3</v>
      </c>
      <c r="AW327" s="4">
        <f t="shared" si="303"/>
        <v>3.3831406822667034E-3</v>
      </c>
      <c r="AX327" s="4">
        <f t="shared" si="304"/>
        <v>4.5461433550537961E-3</v>
      </c>
      <c r="AY327" s="4">
        <f t="shared" si="305"/>
        <v>3.1712473572938693E-3</v>
      </c>
      <c r="AZ327" s="4">
        <f t="shared" si="306"/>
        <v>3.1712473572938693E-3</v>
      </c>
      <c r="BA327" s="4">
        <f t="shared" si="307"/>
        <v>3.968253968253968E-3</v>
      </c>
      <c r="BB327" s="4">
        <f t="shared" si="308"/>
        <v>3.2840722495894917E-3</v>
      </c>
      <c r="BC327" s="4">
        <f t="shared" si="309"/>
        <v>3.2840722495894917E-3</v>
      </c>
      <c r="BD327" s="4">
        <f t="shared" si="310"/>
        <v>6.6666666666666671E-3</v>
      </c>
      <c r="BE327" s="4">
        <f t="shared" si="311"/>
        <v>6.6666666666666671E-3</v>
      </c>
      <c r="BF327" s="4">
        <f t="shared" si="283"/>
        <v>6.6666666666666671E-3</v>
      </c>
      <c r="BG327" s="4">
        <f t="shared" si="284"/>
        <v>6.6666666666666671E-3</v>
      </c>
      <c r="BH327" s="4">
        <f t="shared" si="285"/>
        <v>6.6666666666666671E-3</v>
      </c>
      <c r="BI327" s="4">
        <f t="shared" si="286"/>
        <v>3.1712473572938693E-3</v>
      </c>
      <c r="BJ327" s="4">
        <f t="shared" si="287"/>
        <v>3.1712473572938693E-3</v>
      </c>
      <c r="BK327" s="4">
        <f t="shared" si="288"/>
        <v>6.6666666666666671E-3</v>
      </c>
      <c r="BM327" s="24">
        <f t="shared" si="280"/>
        <v>5.7498769001630362E-3</v>
      </c>
    </row>
    <row r="328" spans="2:65">
      <c r="B328" s="2" t="str">
        <f t="shared" si="282"/>
        <v>PARAM</v>
      </c>
      <c r="C328" s="16">
        <f>1/AB303</f>
        <v>0.1111111111111111</v>
      </c>
      <c r="D328" s="18">
        <f>1/AB304</f>
        <v>0.125</v>
      </c>
      <c r="E328" s="18">
        <f>1/AB305</f>
        <v>0.2</v>
      </c>
      <c r="F328" s="18">
        <f>1/AB306</f>
        <v>0.2</v>
      </c>
      <c r="G328" s="18">
        <f>1/AB307</f>
        <v>0.2</v>
      </c>
      <c r="H328" s="18">
        <f>1/AB308</f>
        <v>0.125</v>
      </c>
      <c r="I328" s="18">
        <f>1/AB309</f>
        <v>0.125</v>
      </c>
      <c r="J328" s="18">
        <f>1/AB310</f>
        <v>0.125</v>
      </c>
      <c r="K328" s="18">
        <f>1/AB311</f>
        <v>0.2</v>
      </c>
      <c r="L328" s="18">
        <f>1/AB312</f>
        <v>0.125</v>
      </c>
      <c r="M328" s="18">
        <f>1/AB313</f>
        <v>0.125</v>
      </c>
      <c r="N328" s="18">
        <f>1/AB314</f>
        <v>0.125</v>
      </c>
      <c r="O328" s="18">
        <f>1/AB315</f>
        <v>0.1111111111111111</v>
      </c>
      <c r="P328" s="18">
        <f>1/AB316</f>
        <v>0.1111111111111111</v>
      </c>
      <c r="Q328" s="18">
        <f>1/AB317</f>
        <v>0.2</v>
      </c>
      <c r="R328" s="18">
        <f>1/AB318</f>
        <v>0.2</v>
      </c>
      <c r="S328" s="18">
        <f>1/AB319</f>
        <v>0.14285714285714285</v>
      </c>
      <c r="T328" s="18">
        <f>1/AB320</f>
        <v>0.25</v>
      </c>
      <c r="U328" s="18">
        <f>1/AB321</f>
        <v>0.25</v>
      </c>
      <c r="V328" s="18">
        <f>1/AB322</f>
        <v>0.5</v>
      </c>
      <c r="W328" s="18">
        <f>1/AB323</f>
        <v>0.33333333333333331</v>
      </c>
      <c r="X328" s="18">
        <f>1/AB324</f>
        <v>0.33333333333333331</v>
      </c>
      <c r="Y328" s="18">
        <f>1/AB325</f>
        <v>1</v>
      </c>
      <c r="Z328" s="18">
        <f>1/AB326</f>
        <v>1</v>
      </c>
      <c r="AA328" s="18">
        <f>1/AB327</f>
        <v>1</v>
      </c>
      <c r="AB328" s="25">
        <v>1</v>
      </c>
      <c r="AC328">
        <v>1</v>
      </c>
      <c r="AD328">
        <v>0.25</v>
      </c>
      <c r="AE328">
        <v>0.25</v>
      </c>
      <c r="AF328">
        <v>1</v>
      </c>
      <c r="AH328" s="4">
        <f t="shared" si="281"/>
        <v>1.3579049466537343E-2</v>
      </c>
      <c r="AI328" s="4">
        <f t="shared" si="289"/>
        <v>6.2418261800023783E-3</v>
      </c>
      <c r="AJ328" s="4">
        <f t="shared" si="290"/>
        <v>3.3831406822667034E-3</v>
      </c>
      <c r="AK328" s="4">
        <f t="shared" si="291"/>
        <v>3.3831406822667034E-3</v>
      </c>
      <c r="AL328" s="4">
        <f t="shared" si="292"/>
        <v>3.3831406822667034E-3</v>
      </c>
      <c r="AM328" s="4">
        <f t="shared" si="293"/>
        <v>6.2418261800023783E-3</v>
      </c>
      <c r="AN328" s="4">
        <f t="shared" si="294"/>
        <v>6.2418261800023783E-3</v>
      </c>
      <c r="AO328" s="4">
        <f t="shared" si="295"/>
        <v>6.2418261800023783E-3</v>
      </c>
      <c r="AP328" s="4">
        <f t="shared" si="296"/>
        <v>3.3831406822667034E-3</v>
      </c>
      <c r="AQ328" s="4">
        <f t="shared" si="297"/>
        <v>6.2418261800023783E-3</v>
      </c>
      <c r="AR328" s="4">
        <f t="shared" si="298"/>
        <v>6.2418261800023783E-3</v>
      </c>
      <c r="AS328" s="4">
        <f t="shared" si="299"/>
        <v>6.2418261800023783E-3</v>
      </c>
      <c r="AT328" s="4">
        <f t="shared" si="300"/>
        <v>1.3579049466537343E-2</v>
      </c>
      <c r="AU328" s="4">
        <f t="shared" si="301"/>
        <v>1.3579049466537343E-2</v>
      </c>
      <c r="AV328" s="4">
        <f t="shared" si="302"/>
        <v>3.3831406822667034E-3</v>
      </c>
      <c r="AW328" s="4">
        <f t="shared" si="303"/>
        <v>3.3831406822667034E-3</v>
      </c>
      <c r="AX328" s="4">
        <f t="shared" si="304"/>
        <v>4.5461433550537961E-3</v>
      </c>
      <c r="AY328" s="4">
        <f t="shared" si="305"/>
        <v>3.1712473572938693E-3</v>
      </c>
      <c r="AZ328" s="4">
        <f t="shared" si="306"/>
        <v>3.1712473572938693E-3</v>
      </c>
      <c r="BA328" s="4">
        <f t="shared" si="307"/>
        <v>3.968253968253968E-3</v>
      </c>
      <c r="BB328" s="4">
        <f t="shared" si="308"/>
        <v>3.2840722495894917E-3</v>
      </c>
      <c r="BC328" s="4">
        <f t="shared" si="309"/>
        <v>3.2840722495894917E-3</v>
      </c>
      <c r="BD328" s="4">
        <f t="shared" si="310"/>
        <v>6.6666666666666671E-3</v>
      </c>
      <c r="BE328" s="4">
        <f t="shared" si="311"/>
        <v>6.6666666666666671E-3</v>
      </c>
      <c r="BF328" s="4">
        <f t="shared" si="283"/>
        <v>6.6666666666666671E-3</v>
      </c>
      <c r="BG328" s="4">
        <f t="shared" si="284"/>
        <v>6.6666666666666671E-3</v>
      </c>
      <c r="BH328" s="4">
        <f t="shared" si="285"/>
        <v>6.6666666666666671E-3</v>
      </c>
      <c r="BI328" s="4">
        <f t="shared" si="286"/>
        <v>3.1712473572938693E-3</v>
      </c>
      <c r="BJ328" s="4">
        <f t="shared" si="287"/>
        <v>3.1712473572938693E-3</v>
      </c>
      <c r="BK328" s="4">
        <f t="shared" si="288"/>
        <v>6.6666666666666671E-3</v>
      </c>
      <c r="BM328" s="24">
        <f t="shared" si="280"/>
        <v>5.7498769001630362E-3</v>
      </c>
    </row>
    <row r="329" spans="2:65">
      <c r="B329" s="2" t="str">
        <f t="shared" si="282"/>
        <v>IATA</v>
      </c>
      <c r="C329" s="16">
        <f>1/AC303</f>
        <v>0.1111111111111111</v>
      </c>
      <c r="D329" s="18">
        <f>1/AC304</f>
        <v>0.125</v>
      </c>
      <c r="E329" s="18">
        <f>1/AC305</f>
        <v>0.2</v>
      </c>
      <c r="F329" s="18">
        <f>1/AC306</f>
        <v>0.2</v>
      </c>
      <c r="G329" s="18">
        <f>1/AC307</f>
        <v>0.2</v>
      </c>
      <c r="H329" s="18">
        <f>1/AC308</f>
        <v>0.125</v>
      </c>
      <c r="I329" s="18">
        <f>1/AC309</f>
        <v>0.125</v>
      </c>
      <c r="J329" s="18">
        <f>1/AC310</f>
        <v>0.125</v>
      </c>
      <c r="K329" s="18">
        <f>1/AC311</f>
        <v>0.2</v>
      </c>
      <c r="L329" s="18">
        <f>1/AC312</f>
        <v>0.125</v>
      </c>
      <c r="M329" s="18">
        <f>1/AC313</f>
        <v>0.125</v>
      </c>
      <c r="N329" s="18">
        <f>1/AC314</f>
        <v>0.125</v>
      </c>
      <c r="O329" s="18">
        <f>1/AC315</f>
        <v>0.1111111111111111</v>
      </c>
      <c r="P329" s="18">
        <f>1/AC316</f>
        <v>0.1111111111111111</v>
      </c>
      <c r="Q329" s="18">
        <f>1/AC317</f>
        <v>0.2</v>
      </c>
      <c r="R329" s="18">
        <f>1/AC318</f>
        <v>0.2</v>
      </c>
      <c r="S329" s="18">
        <f>1/AC319</f>
        <v>0.14285714285714285</v>
      </c>
      <c r="T329" s="18">
        <f>1/AC320</f>
        <v>0.25</v>
      </c>
      <c r="U329" s="18">
        <f>1/AC321</f>
        <v>0.25</v>
      </c>
      <c r="V329" s="18">
        <f>1/AC322</f>
        <v>0.5</v>
      </c>
      <c r="W329" s="18">
        <f>1/AC323</f>
        <v>0.33333333333333331</v>
      </c>
      <c r="X329" s="18">
        <f>1/AC324</f>
        <v>0.33333333333333331</v>
      </c>
      <c r="Y329" s="18">
        <f>1/AC325</f>
        <v>1</v>
      </c>
      <c r="Z329" s="18">
        <f>1/AC326</f>
        <v>1</v>
      </c>
      <c r="AA329" s="18">
        <f>1/AC327</f>
        <v>1</v>
      </c>
      <c r="AB329" s="18">
        <f>1/AC328</f>
        <v>1</v>
      </c>
      <c r="AC329" s="25">
        <v>1</v>
      </c>
      <c r="AD329">
        <v>0.25</v>
      </c>
      <c r="AE329">
        <v>0.25</v>
      </c>
      <c r="AF329">
        <v>1</v>
      </c>
      <c r="AH329" s="4">
        <f t="shared" si="281"/>
        <v>1.3579049466537343E-2</v>
      </c>
      <c r="AI329" s="4">
        <f t="shared" si="289"/>
        <v>6.2418261800023783E-3</v>
      </c>
      <c r="AJ329" s="4">
        <f t="shared" si="290"/>
        <v>3.3831406822667034E-3</v>
      </c>
      <c r="AK329" s="4">
        <f t="shared" si="291"/>
        <v>3.3831406822667034E-3</v>
      </c>
      <c r="AL329" s="4">
        <f t="shared" si="292"/>
        <v>3.3831406822667034E-3</v>
      </c>
      <c r="AM329" s="4">
        <f t="shared" si="293"/>
        <v>6.2418261800023783E-3</v>
      </c>
      <c r="AN329" s="4">
        <f t="shared" si="294"/>
        <v>6.2418261800023783E-3</v>
      </c>
      <c r="AO329" s="4">
        <f t="shared" si="295"/>
        <v>6.2418261800023783E-3</v>
      </c>
      <c r="AP329" s="4">
        <f t="shared" si="296"/>
        <v>3.3831406822667034E-3</v>
      </c>
      <c r="AQ329" s="4">
        <f t="shared" si="297"/>
        <v>6.2418261800023783E-3</v>
      </c>
      <c r="AR329" s="4">
        <f t="shared" si="298"/>
        <v>6.2418261800023783E-3</v>
      </c>
      <c r="AS329" s="4">
        <f t="shared" si="299"/>
        <v>6.2418261800023783E-3</v>
      </c>
      <c r="AT329" s="4">
        <f t="shared" si="300"/>
        <v>1.3579049466537343E-2</v>
      </c>
      <c r="AU329" s="4">
        <f t="shared" si="301"/>
        <v>1.3579049466537343E-2</v>
      </c>
      <c r="AV329" s="4">
        <f t="shared" si="302"/>
        <v>3.3831406822667034E-3</v>
      </c>
      <c r="AW329" s="4">
        <f t="shared" si="303"/>
        <v>3.3831406822667034E-3</v>
      </c>
      <c r="AX329" s="4">
        <f t="shared" si="304"/>
        <v>4.5461433550537961E-3</v>
      </c>
      <c r="AY329" s="4">
        <f t="shared" si="305"/>
        <v>3.1712473572938693E-3</v>
      </c>
      <c r="AZ329" s="4">
        <f t="shared" si="306"/>
        <v>3.1712473572938693E-3</v>
      </c>
      <c r="BA329" s="4">
        <f t="shared" si="307"/>
        <v>3.968253968253968E-3</v>
      </c>
      <c r="BB329" s="4">
        <f t="shared" si="308"/>
        <v>3.2840722495894917E-3</v>
      </c>
      <c r="BC329" s="4">
        <f t="shared" si="309"/>
        <v>3.2840722495894917E-3</v>
      </c>
      <c r="BD329" s="4">
        <f t="shared" si="310"/>
        <v>6.6666666666666671E-3</v>
      </c>
      <c r="BE329" s="4">
        <f t="shared" si="311"/>
        <v>6.6666666666666671E-3</v>
      </c>
      <c r="BF329" s="4">
        <f t="shared" si="283"/>
        <v>6.6666666666666671E-3</v>
      </c>
      <c r="BG329" s="4">
        <f t="shared" si="284"/>
        <v>6.6666666666666671E-3</v>
      </c>
      <c r="BH329" s="4">
        <f t="shared" si="285"/>
        <v>6.6666666666666671E-3</v>
      </c>
      <c r="BI329" s="4">
        <f t="shared" si="286"/>
        <v>3.1712473572938693E-3</v>
      </c>
      <c r="BJ329" s="4">
        <f t="shared" si="287"/>
        <v>3.1712473572938693E-3</v>
      </c>
      <c r="BK329" s="4">
        <f t="shared" si="288"/>
        <v>6.6666666666666671E-3</v>
      </c>
      <c r="BM329" s="24">
        <f t="shared" si="280"/>
        <v>5.7498769001630362E-3</v>
      </c>
    </row>
    <row r="330" spans="2:65">
      <c r="B330" s="2" t="str">
        <f t="shared" si="282"/>
        <v>MINISTEP</v>
      </c>
      <c r="C330" s="16">
        <f>1/AD303</f>
        <v>0.14285714285714285</v>
      </c>
      <c r="D330" s="18">
        <f>1/AD304</f>
        <v>0.2</v>
      </c>
      <c r="E330" s="18">
        <f>1/AD305</f>
        <v>0.5</v>
      </c>
      <c r="F330" s="18">
        <f>1/AD306</f>
        <v>0.5</v>
      </c>
      <c r="G330" s="18">
        <f>1/AD307</f>
        <v>0.5</v>
      </c>
      <c r="H330" s="18">
        <f>1/AD308</f>
        <v>0.2</v>
      </c>
      <c r="I330" s="18">
        <f>1/AD309</f>
        <v>0.2</v>
      </c>
      <c r="J330" s="18">
        <f>1/AD310</f>
        <v>0.2</v>
      </c>
      <c r="K330" s="18">
        <f>1/AD311</f>
        <v>0.5</v>
      </c>
      <c r="L330" s="18">
        <f>1/AD312</f>
        <v>0.2</v>
      </c>
      <c r="M330" s="18">
        <f>1/AD313</f>
        <v>0.2</v>
      </c>
      <c r="N330" s="18">
        <f>1/AD314</f>
        <v>0.2</v>
      </c>
      <c r="O330" s="18">
        <f>1/AD315</f>
        <v>0.14285714285714285</v>
      </c>
      <c r="P330" s="18">
        <f>1/AD316</f>
        <v>0.14285714285714285</v>
      </c>
      <c r="Q330" s="18">
        <f>1/AD317</f>
        <v>0.5</v>
      </c>
      <c r="R330" s="18">
        <f>1/AD318</f>
        <v>0.5</v>
      </c>
      <c r="S330" s="18">
        <f>1/AD319</f>
        <v>0.25</v>
      </c>
      <c r="T330" s="18">
        <f>1/AD320</f>
        <v>1</v>
      </c>
      <c r="U330" s="18">
        <f>1/AD321</f>
        <v>1</v>
      </c>
      <c r="V330" s="18">
        <f>1/AD322</f>
        <v>3</v>
      </c>
      <c r="W330" s="18">
        <f>1/AD323</f>
        <v>2</v>
      </c>
      <c r="X330" s="18">
        <f>1/AD324</f>
        <v>2</v>
      </c>
      <c r="Y330" s="18">
        <f>1/AD325</f>
        <v>4</v>
      </c>
      <c r="Z330" s="18">
        <f>1/AD326</f>
        <v>4</v>
      </c>
      <c r="AA330" s="18">
        <f>1/AD327</f>
        <v>4</v>
      </c>
      <c r="AB330" s="18">
        <f>1/AD328</f>
        <v>4</v>
      </c>
      <c r="AC330" s="18">
        <f>1/AD329</f>
        <v>4</v>
      </c>
      <c r="AD330" s="25">
        <v>1</v>
      </c>
      <c r="AE330">
        <v>1</v>
      </c>
      <c r="AF330">
        <v>4</v>
      </c>
      <c r="AH330" s="4">
        <f t="shared" si="281"/>
        <v>1.7458777885548012E-2</v>
      </c>
      <c r="AI330" s="4">
        <f t="shared" si="289"/>
        <v>9.9869218880038052E-3</v>
      </c>
      <c r="AJ330" s="4">
        <f t="shared" si="290"/>
        <v>8.4578517056667583E-3</v>
      </c>
      <c r="AK330" s="4">
        <f t="shared" si="291"/>
        <v>8.4578517056667583E-3</v>
      </c>
      <c r="AL330" s="4">
        <f t="shared" si="292"/>
        <v>8.4578517056667583E-3</v>
      </c>
      <c r="AM330" s="4">
        <f t="shared" si="293"/>
        <v>9.9869218880038052E-3</v>
      </c>
      <c r="AN330" s="4">
        <f t="shared" si="294"/>
        <v>9.9869218880038052E-3</v>
      </c>
      <c r="AO330" s="4">
        <f t="shared" si="295"/>
        <v>9.9869218880038052E-3</v>
      </c>
      <c r="AP330" s="4">
        <f t="shared" si="296"/>
        <v>8.4578517056667583E-3</v>
      </c>
      <c r="AQ330" s="4">
        <f t="shared" si="297"/>
        <v>9.9869218880038052E-3</v>
      </c>
      <c r="AR330" s="4">
        <f t="shared" si="298"/>
        <v>9.9869218880038052E-3</v>
      </c>
      <c r="AS330" s="4">
        <f t="shared" si="299"/>
        <v>9.9869218880038052E-3</v>
      </c>
      <c r="AT330" s="4">
        <f t="shared" si="300"/>
        <v>1.7458777885548012E-2</v>
      </c>
      <c r="AU330" s="4">
        <f t="shared" si="301"/>
        <v>1.7458777885548012E-2</v>
      </c>
      <c r="AV330" s="4">
        <f t="shared" si="302"/>
        <v>8.4578517056667583E-3</v>
      </c>
      <c r="AW330" s="4">
        <f t="shared" si="303"/>
        <v>8.4578517056667583E-3</v>
      </c>
      <c r="AX330" s="4">
        <f t="shared" si="304"/>
        <v>7.9557508713441437E-3</v>
      </c>
      <c r="AY330" s="4">
        <f t="shared" si="305"/>
        <v>1.2684989429175477E-2</v>
      </c>
      <c r="AZ330" s="4">
        <f t="shared" si="306"/>
        <v>1.2684989429175477E-2</v>
      </c>
      <c r="BA330" s="4">
        <f t="shared" si="307"/>
        <v>2.3809523809523808E-2</v>
      </c>
      <c r="BB330" s="4">
        <f t="shared" si="308"/>
        <v>1.9704433497536953E-2</v>
      </c>
      <c r="BC330" s="4">
        <f t="shared" si="309"/>
        <v>1.9704433497536953E-2</v>
      </c>
      <c r="BD330" s="4">
        <f t="shared" si="310"/>
        <v>2.6666666666666668E-2</v>
      </c>
      <c r="BE330" s="4">
        <f t="shared" si="311"/>
        <v>2.6666666666666668E-2</v>
      </c>
      <c r="BF330" s="4">
        <f t="shared" si="283"/>
        <v>2.6666666666666668E-2</v>
      </c>
      <c r="BG330" s="4">
        <f t="shared" si="284"/>
        <v>2.6666666666666668E-2</v>
      </c>
      <c r="BH330" s="4">
        <f t="shared" si="285"/>
        <v>2.6666666666666668E-2</v>
      </c>
      <c r="BI330" s="4">
        <f t="shared" si="286"/>
        <v>1.2684989429175477E-2</v>
      </c>
      <c r="BJ330" s="4">
        <f t="shared" si="287"/>
        <v>1.2684989429175477E-2</v>
      </c>
      <c r="BK330" s="4">
        <f t="shared" si="288"/>
        <v>2.6666666666666668E-2</v>
      </c>
      <c r="BM330" s="24">
        <f t="shared" si="280"/>
        <v>1.5164866549977167E-2</v>
      </c>
    </row>
    <row r="331" spans="2:65">
      <c r="B331" s="2" t="str">
        <f t="shared" si="282"/>
        <v>MINIFAC</v>
      </c>
      <c r="C331" s="16">
        <f>1/AE303</f>
        <v>0.14285714285714285</v>
      </c>
      <c r="D331" s="18">
        <f>1/AE304</f>
        <v>0.2</v>
      </c>
      <c r="E331" s="18">
        <f>1/AE305</f>
        <v>0.5</v>
      </c>
      <c r="F331" s="18">
        <f>1/AE306</f>
        <v>0.5</v>
      </c>
      <c r="G331" s="18">
        <f>1/AE307</f>
        <v>0.5</v>
      </c>
      <c r="H331" s="18">
        <f>1/AE308</f>
        <v>0.2</v>
      </c>
      <c r="I331" s="18">
        <f>1/AE309</f>
        <v>0.2</v>
      </c>
      <c r="J331" s="18">
        <f>1/AE310</f>
        <v>0.2</v>
      </c>
      <c r="K331" s="18">
        <f>1/AE311</f>
        <v>0.5</v>
      </c>
      <c r="L331" s="18">
        <f>1/AE312</f>
        <v>0.2</v>
      </c>
      <c r="M331" s="18">
        <f>1/AE313</f>
        <v>0.2</v>
      </c>
      <c r="N331" s="18">
        <f>1/AE314</f>
        <v>0.2</v>
      </c>
      <c r="O331" s="18">
        <f>1/AE315</f>
        <v>0.14285714285714285</v>
      </c>
      <c r="P331" s="18">
        <f>1/AE316</f>
        <v>0.14285714285714285</v>
      </c>
      <c r="Q331" s="18">
        <f>1/AE317</f>
        <v>0.5</v>
      </c>
      <c r="R331" s="18">
        <f>1/AE318</f>
        <v>0.5</v>
      </c>
      <c r="S331" s="18">
        <f>1/AE319</f>
        <v>0.25</v>
      </c>
      <c r="T331" s="18">
        <f>1/AE320</f>
        <v>1</v>
      </c>
      <c r="U331" s="18">
        <f>1/AE321</f>
        <v>1</v>
      </c>
      <c r="V331" s="18">
        <f>1/AE322</f>
        <v>3</v>
      </c>
      <c r="W331" s="18">
        <f>1/AE323</f>
        <v>2</v>
      </c>
      <c r="X331" s="18">
        <f>1/AE324</f>
        <v>2</v>
      </c>
      <c r="Y331" s="18">
        <f>1/AE325</f>
        <v>4</v>
      </c>
      <c r="Z331" s="18">
        <f>1/AE326</f>
        <v>4</v>
      </c>
      <c r="AA331" s="18">
        <f>1/AE327</f>
        <v>4</v>
      </c>
      <c r="AB331" s="18">
        <f>1/AE328</f>
        <v>4</v>
      </c>
      <c r="AC331" s="18">
        <f>1/AE329</f>
        <v>4</v>
      </c>
      <c r="AD331" s="18">
        <f>1/AE330</f>
        <v>1</v>
      </c>
      <c r="AE331" s="25">
        <v>1</v>
      </c>
      <c r="AF331">
        <v>4</v>
      </c>
      <c r="AH331" s="4">
        <f t="shared" si="281"/>
        <v>1.7458777885548012E-2</v>
      </c>
      <c r="AI331" s="4">
        <f t="shared" si="289"/>
        <v>9.9869218880038052E-3</v>
      </c>
      <c r="AJ331" s="4">
        <f t="shared" si="290"/>
        <v>8.4578517056667583E-3</v>
      </c>
      <c r="AK331" s="4">
        <f t="shared" si="291"/>
        <v>8.4578517056667583E-3</v>
      </c>
      <c r="AL331" s="4">
        <f t="shared" si="292"/>
        <v>8.4578517056667583E-3</v>
      </c>
      <c r="AM331" s="4">
        <f t="shared" si="293"/>
        <v>9.9869218880038052E-3</v>
      </c>
      <c r="AN331" s="4">
        <f t="shared" si="294"/>
        <v>9.9869218880038052E-3</v>
      </c>
      <c r="AO331" s="4">
        <f t="shared" si="295"/>
        <v>9.9869218880038052E-3</v>
      </c>
      <c r="AP331" s="4">
        <f t="shared" si="296"/>
        <v>8.4578517056667583E-3</v>
      </c>
      <c r="AQ331" s="4">
        <f t="shared" si="297"/>
        <v>9.9869218880038052E-3</v>
      </c>
      <c r="AR331" s="4">
        <f t="shared" si="298"/>
        <v>9.9869218880038052E-3</v>
      </c>
      <c r="AS331" s="4">
        <f t="shared" si="299"/>
        <v>9.9869218880038052E-3</v>
      </c>
      <c r="AT331" s="4">
        <f t="shared" si="300"/>
        <v>1.7458777885548012E-2</v>
      </c>
      <c r="AU331" s="4">
        <f t="shared" si="301"/>
        <v>1.7458777885548012E-2</v>
      </c>
      <c r="AV331" s="4">
        <f t="shared" si="302"/>
        <v>8.4578517056667583E-3</v>
      </c>
      <c r="AW331" s="4">
        <f t="shared" si="303"/>
        <v>8.4578517056667583E-3</v>
      </c>
      <c r="AX331" s="4">
        <f t="shared" si="304"/>
        <v>7.9557508713441437E-3</v>
      </c>
      <c r="AY331" s="4">
        <f t="shared" si="305"/>
        <v>1.2684989429175477E-2</v>
      </c>
      <c r="AZ331" s="4">
        <f t="shared" si="306"/>
        <v>1.2684989429175477E-2</v>
      </c>
      <c r="BA331" s="4">
        <f t="shared" si="307"/>
        <v>2.3809523809523808E-2</v>
      </c>
      <c r="BB331" s="4">
        <f t="shared" si="308"/>
        <v>1.9704433497536953E-2</v>
      </c>
      <c r="BC331" s="4">
        <f t="shared" si="309"/>
        <v>1.9704433497536953E-2</v>
      </c>
      <c r="BD331" s="4">
        <f t="shared" si="310"/>
        <v>2.6666666666666668E-2</v>
      </c>
      <c r="BE331" s="4">
        <f t="shared" si="311"/>
        <v>2.6666666666666668E-2</v>
      </c>
      <c r="BF331" s="4">
        <f t="shared" si="283"/>
        <v>2.6666666666666668E-2</v>
      </c>
      <c r="BG331" s="4">
        <f t="shared" si="284"/>
        <v>2.6666666666666668E-2</v>
      </c>
      <c r="BH331" s="4">
        <f t="shared" si="285"/>
        <v>2.6666666666666668E-2</v>
      </c>
      <c r="BI331" s="4">
        <f t="shared" si="286"/>
        <v>1.2684989429175477E-2</v>
      </c>
      <c r="BJ331" s="4">
        <f t="shared" si="287"/>
        <v>1.2684989429175477E-2</v>
      </c>
      <c r="BK331" s="4">
        <f t="shared" si="288"/>
        <v>2.6666666666666668E-2</v>
      </c>
      <c r="BM331" s="24">
        <f t="shared" si="280"/>
        <v>1.5164866549977167E-2</v>
      </c>
    </row>
    <row r="332" spans="2:65">
      <c r="B332" s="2" t="str">
        <f t="shared" si="282"/>
        <v>flexMIRT</v>
      </c>
      <c r="C332" s="16">
        <f>1/AF303</f>
        <v>0.1111111111111111</v>
      </c>
      <c r="D332" s="18">
        <f>1/AF304</f>
        <v>0.125</v>
      </c>
      <c r="E332" s="18">
        <f>1/AF305</f>
        <v>0.2</v>
      </c>
      <c r="F332" s="18">
        <f>1/AF306</f>
        <v>0.2</v>
      </c>
      <c r="G332" s="18">
        <f>1/AF307</f>
        <v>0.2</v>
      </c>
      <c r="H332" s="18">
        <f>1/AF308</f>
        <v>0.125</v>
      </c>
      <c r="I332" s="18">
        <f>1/AF309</f>
        <v>0.125</v>
      </c>
      <c r="J332" s="18">
        <f>1/AF310</f>
        <v>0.125</v>
      </c>
      <c r="K332" s="18">
        <f>1/AF311</f>
        <v>0.2</v>
      </c>
      <c r="L332" s="18">
        <f>1/AF312</f>
        <v>0.125</v>
      </c>
      <c r="M332" s="18">
        <f>1/AF313</f>
        <v>0.125</v>
      </c>
      <c r="N332" s="18">
        <f>1/AF314</f>
        <v>0.125</v>
      </c>
      <c r="O332" s="18">
        <f>1/AF315</f>
        <v>0.1111111111111111</v>
      </c>
      <c r="P332" s="18">
        <f>1/AF316</f>
        <v>0.1111111111111111</v>
      </c>
      <c r="Q332" s="18">
        <f>1/AF317</f>
        <v>0.2</v>
      </c>
      <c r="R332" s="18">
        <f>1/AF318</f>
        <v>0.2</v>
      </c>
      <c r="S332" s="18">
        <f>1/AF319</f>
        <v>0.14285714285714285</v>
      </c>
      <c r="T332" s="18">
        <f>1/AF320</f>
        <v>0.25</v>
      </c>
      <c r="U332" s="18">
        <f>1/AF321</f>
        <v>0.25</v>
      </c>
      <c r="V332" s="18">
        <f>1/AF322</f>
        <v>0.5</v>
      </c>
      <c r="W332" s="18">
        <f>1/AF323</f>
        <v>0.33333333333333331</v>
      </c>
      <c r="X332" s="18">
        <f>1/AF324</f>
        <v>0.33333333333333331</v>
      </c>
      <c r="Y332" s="18">
        <f>1/AF325</f>
        <v>1</v>
      </c>
      <c r="Z332" s="18">
        <f>1/AF326</f>
        <v>1</v>
      </c>
      <c r="AA332" s="18">
        <f>1/AF327</f>
        <v>1</v>
      </c>
      <c r="AB332" s="18">
        <f>1/AF328</f>
        <v>1</v>
      </c>
      <c r="AC332" s="18">
        <f>1/AF329</f>
        <v>1</v>
      </c>
      <c r="AD332" s="18">
        <f>1/AF330</f>
        <v>0.25</v>
      </c>
      <c r="AE332" s="18">
        <f>1/AF331</f>
        <v>0.25</v>
      </c>
      <c r="AF332" s="25">
        <v>1</v>
      </c>
      <c r="AH332" s="4">
        <f t="shared" si="281"/>
        <v>1.3579049466537343E-2</v>
      </c>
      <c r="AI332" s="4">
        <f t="shared" si="289"/>
        <v>6.2418261800023783E-3</v>
      </c>
      <c r="AJ332" s="4">
        <f t="shared" si="290"/>
        <v>3.3831406822667034E-3</v>
      </c>
      <c r="AK332" s="4">
        <f t="shared" si="291"/>
        <v>3.3831406822667034E-3</v>
      </c>
      <c r="AL332" s="4">
        <f t="shared" si="292"/>
        <v>3.3831406822667034E-3</v>
      </c>
      <c r="AM332" s="4">
        <f t="shared" si="293"/>
        <v>6.2418261800023783E-3</v>
      </c>
      <c r="AN332" s="4">
        <f t="shared" si="294"/>
        <v>6.2418261800023783E-3</v>
      </c>
      <c r="AO332" s="4">
        <f t="shared" si="295"/>
        <v>6.2418261800023783E-3</v>
      </c>
      <c r="AP332" s="4">
        <f t="shared" si="296"/>
        <v>3.3831406822667034E-3</v>
      </c>
      <c r="AQ332" s="4">
        <f t="shared" si="297"/>
        <v>6.2418261800023783E-3</v>
      </c>
      <c r="AR332" s="4">
        <f t="shared" si="298"/>
        <v>6.2418261800023783E-3</v>
      </c>
      <c r="AS332" s="4">
        <f t="shared" si="299"/>
        <v>6.2418261800023783E-3</v>
      </c>
      <c r="AT332" s="4">
        <f t="shared" si="300"/>
        <v>1.3579049466537343E-2</v>
      </c>
      <c r="AU332" s="4">
        <f t="shared" si="301"/>
        <v>1.3579049466537343E-2</v>
      </c>
      <c r="AV332" s="4">
        <f t="shared" si="302"/>
        <v>3.3831406822667034E-3</v>
      </c>
      <c r="AW332" s="4">
        <f t="shared" si="303"/>
        <v>3.3831406822667034E-3</v>
      </c>
      <c r="AX332" s="4">
        <f t="shared" si="304"/>
        <v>4.5461433550537961E-3</v>
      </c>
      <c r="AY332" s="4">
        <f t="shared" si="305"/>
        <v>3.1712473572938693E-3</v>
      </c>
      <c r="AZ332" s="4">
        <f t="shared" si="306"/>
        <v>3.1712473572938693E-3</v>
      </c>
      <c r="BA332" s="4">
        <f t="shared" si="307"/>
        <v>3.968253968253968E-3</v>
      </c>
      <c r="BB332" s="4">
        <f t="shared" si="308"/>
        <v>3.2840722495894917E-3</v>
      </c>
      <c r="BC332" s="4">
        <f t="shared" si="309"/>
        <v>3.2840722495894917E-3</v>
      </c>
      <c r="BD332" s="4">
        <f t="shared" si="310"/>
        <v>6.6666666666666671E-3</v>
      </c>
      <c r="BE332" s="4">
        <f t="shared" si="311"/>
        <v>6.6666666666666671E-3</v>
      </c>
      <c r="BF332" s="4">
        <f t="shared" si="283"/>
        <v>6.6666666666666671E-3</v>
      </c>
      <c r="BG332" s="4">
        <f t="shared" si="284"/>
        <v>6.6666666666666671E-3</v>
      </c>
      <c r="BH332" s="4">
        <f t="shared" si="285"/>
        <v>6.6666666666666671E-3</v>
      </c>
      <c r="BI332" s="4">
        <f t="shared" si="286"/>
        <v>3.1712473572938693E-3</v>
      </c>
      <c r="BJ332" s="4">
        <f t="shared" si="287"/>
        <v>3.1712473572938693E-3</v>
      </c>
      <c r="BK332" s="4">
        <f t="shared" si="288"/>
        <v>6.6666666666666671E-3</v>
      </c>
      <c r="BM332" s="24">
        <f t="shared" si="280"/>
        <v>5.7498769001630362E-3</v>
      </c>
    </row>
    <row r="333" spans="2:65">
      <c r="C333" s="7">
        <f>SUM(C303:C332)</f>
        <v>8.1825396825396819</v>
      </c>
      <c r="D333" s="7">
        <f t="shared" ref="D333:AF333" si="312">SUM(D303:D332)</f>
        <v>20.026190476190475</v>
      </c>
      <c r="E333" s="7">
        <f t="shared" si="312"/>
        <v>59.116666666666688</v>
      </c>
      <c r="F333" s="7">
        <f t="shared" si="312"/>
        <v>59.116666666666688</v>
      </c>
      <c r="G333" s="7">
        <f t="shared" si="312"/>
        <v>59.116666666666688</v>
      </c>
      <c r="H333" s="7">
        <f t="shared" si="312"/>
        <v>20.026190476190475</v>
      </c>
      <c r="I333" s="7">
        <f t="shared" si="312"/>
        <v>20.026190476190475</v>
      </c>
      <c r="J333" s="7">
        <f t="shared" si="312"/>
        <v>20.026190476190475</v>
      </c>
      <c r="K333" s="7">
        <f t="shared" si="312"/>
        <v>59.116666666666688</v>
      </c>
      <c r="L333" s="7">
        <f t="shared" si="312"/>
        <v>20.026190476190475</v>
      </c>
      <c r="M333" s="7">
        <f t="shared" si="312"/>
        <v>20.026190476190475</v>
      </c>
      <c r="N333" s="7">
        <f t="shared" si="312"/>
        <v>20.026190476190475</v>
      </c>
      <c r="O333" s="7">
        <f t="shared" si="312"/>
        <v>8.1825396825396819</v>
      </c>
      <c r="P333" s="7">
        <f t="shared" si="312"/>
        <v>8.1825396825396819</v>
      </c>
      <c r="Q333" s="7">
        <f t="shared" si="312"/>
        <v>59.116666666666688</v>
      </c>
      <c r="R333" s="7">
        <f t="shared" si="312"/>
        <v>59.116666666666688</v>
      </c>
      <c r="S333" s="7">
        <f t="shared" si="312"/>
        <v>31.423809523809521</v>
      </c>
      <c r="T333" s="7">
        <f t="shared" si="312"/>
        <v>78.833333333333329</v>
      </c>
      <c r="U333" s="7">
        <f t="shared" si="312"/>
        <v>78.833333333333329</v>
      </c>
      <c r="V333" s="7">
        <f t="shared" si="312"/>
        <v>126</v>
      </c>
      <c r="W333" s="7">
        <f t="shared" si="312"/>
        <v>101.49999999999997</v>
      </c>
      <c r="X333" s="7">
        <f t="shared" si="312"/>
        <v>101.49999999999997</v>
      </c>
      <c r="Y333" s="7">
        <f t="shared" si="312"/>
        <v>150</v>
      </c>
      <c r="Z333" s="7">
        <f t="shared" si="312"/>
        <v>150</v>
      </c>
      <c r="AA333" s="7">
        <f t="shared" si="312"/>
        <v>150</v>
      </c>
      <c r="AB333" s="7">
        <f t="shared" si="312"/>
        <v>150</v>
      </c>
      <c r="AC333" s="7">
        <f t="shared" si="312"/>
        <v>150</v>
      </c>
      <c r="AD333" s="7">
        <f t="shared" si="312"/>
        <v>78.833333333333329</v>
      </c>
      <c r="AE333" s="7">
        <f t="shared" si="312"/>
        <v>78.833333333333329</v>
      </c>
      <c r="AF333" s="7">
        <f t="shared" si="312"/>
        <v>150</v>
      </c>
      <c r="AH333" s="12">
        <f t="shared" ref="AH333:BK333" si="313">SUM(AH303:AH332)</f>
        <v>0.99999999999999989</v>
      </c>
      <c r="AI333" s="12">
        <f t="shared" si="313"/>
        <v>0.99999999999999967</v>
      </c>
      <c r="AJ333" s="12">
        <f t="shared" si="313"/>
        <v>0.99999999999999978</v>
      </c>
      <c r="AK333" s="12">
        <f t="shared" si="313"/>
        <v>0.99999999999999978</v>
      </c>
      <c r="AL333" s="12">
        <f t="shared" si="313"/>
        <v>0.99999999999999978</v>
      </c>
      <c r="AM333" s="12">
        <f t="shared" si="313"/>
        <v>0.99999999999999967</v>
      </c>
      <c r="AN333" s="12">
        <f t="shared" si="313"/>
        <v>0.99999999999999967</v>
      </c>
      <c r="AO333" s="12">
        <f t="shared" si="313"/>
        <v>0.99999999999999967</v>
      </c>
      <c r="AP333" s="12">
        <f t="shared" si="313"/>
        <v>0.99999999999999978</v>
      </c>
      <c r="AQ333" s="12">
        <f t="shared" si="313"/>
        <v>0.99999999999999967</v>
      </c>
      <c r="AR333" s="12">
        <f t="shared" si="313"/>
        <v>0.99999999999999967</v>
      </c>
      <c r="AS333" s="12">
        <f t="shared" si="313"/>
        <v>0.99999999999999967</v>
      </c>
      <c r="AT333" s="12">
        <f t="shared" si="313"/>
        <v>0.99999999999999989</v>
      </c>
      <c r="AU333" s="12">
        <f t="shared" si="313"/>
        <v>0.99999999999999989</v>
      </c>
      <c r="AV333" s="12">
        <f t="shared" si="313"/>
        <v>0.99999999999999978</v>
      </c>
      <c r="AW333" s="12">
        <f t="shared" si="313"/>
        <v>0.99999999999999978</v>
      </c>
      <c r="AX333" s="12">
        <f t="shared" si="313"/>
        <v>1.0000000000000002</v>
      </c>
      <c r="AY333" s="12">
        <f t="shared" si="313"/>
        <v>1.0000000000000004</v>
      </c>
      <c r="AZ333" s="12">
        <f t="shared" si="313"/>
        <v>1.0000000000000004</v>
      </c>
      <c r="BA333" s="12">
        <f t="shared" si="313"/>
        <v>1</v>
      </c>
      <c r="BB333" s="12">
        <f t="shared" si="313"/>
        <v>1.0000000000000002</v>
      </c>
      <c r="BC333" s="12">
        <f t="shared" si="313"/>
        <v>1.0000000000000002</v>
      </c>
      <c r="BD333" s="12">
        <f t="shared" si="313"/>
        <v>1</v>
      </c>
      <c r="BE333" s="12">
        <f t="shared" si="313"/>
        <v>1</v>
      </c>
      <c r="BF333" s="12">
        <f t="shared" si="313"/>
        <v>1</v>
      </c>
      <c r="BG333" s="12">
        <f t="shared" si="313"/>
        <v>1</v>
      </c>
      <c r="BH333" s="12">
        <f t="shared" si="313"/>
        <v>1</v>
      </c>
      <c r="BI333" s="12">
        <f t="shared" si="313"/>
        <v>1.0000000000000004</v>
      </c>
      <c r="BJ333" s="12">
        <f t="shared" si="313"/>
        <v>1.0000000000000004</v>
      </c>
      <c r="BK333" s="12">
        <f t="shared" si="313"/>
        <v>1</v>
      </c>
      <c r="BM333" s="5">
        <f>SUM(BM303:BM332)</f>
        <v>1</v>
      </c>
    </row>
    <row r="336" spans="2:65" ht="99.75" customHeight="1">
      <c r="B336" s="6" t="str">
        <f>B41</f>
        <v>Reusability</v>
      </c>
      <c r="C336" s="38" t="str">
        <f>$B$2</f>
        <v>eRm</v>
      </c>
      <c r="D336" s="38" t="str">
        <f>$B$3</f>
        <v>Psych</v>
      </c>
      <c r="E336" s="38" t="str">
        <f>$B$4</f>
        <v>mixRasch</v>
      </c>
      <c r="F336" s="38" t="str">
        <f>$B$5</f>
        <v>irr</v>
      </c>
      <c r="G336" s="38" t="str">
        <f>$B$6</f>
        <v>nFactors</v>
      </c>
      <c r="H336" s="38" t="str">
        <f>$B$7</f>
        <v>coda</v>
      </c>
      <c r="I336" s="38" t="str">
        <f>$B$8</f>
        <v>VGAM</v>
      </c>
      <c r="J336" s="38" t="str">
        <f>$B$9</f>
        <v>TAM</v>
      </c>
      <c r="K336" s="38" t="str">
        <f>$B$10</f>
        <v>psychometric</v>
      </c>
      <c r="L336" s="38" t="str">
        <f>$B$11</f>
        <v>ltm</v>
      </c>
      <c r="M336" s="38" t="str">
        <f>$B$12</f>
        <v>anacor</v>
      </c>
      <c r="N336" s="38" t="str">
        <f>$B$13</f>
        <v>FAiR</v>
      </c>
      <c r="O336" s="38" t="str">
        <f>$B$14</f>
        <v>lavaan</v>
      </c>
      <c r="P336" s="38" t="str">
        <f>$B$15</f>
        <v>lme4</v>
      </c>
      <c r="Q336" s="38" t="str">
        <f>$B$16</f>
        <v>mokken</v>
      </c>
      <c r="R336" s="38" t="str">
        <f>$B$17</f>
        <v>Estimation Toolkit for Item Response Models</v>
      </c>
      <c r="S336" s="38" t="str">
        <f>$B$18</f>
        <v>SCPPNT</v>
      </c>
      <c r="T336" s="38" t="str">
        <f>$B$19</f>
        <v>jMetrik</v>
      </c>
      <c r="U336" s="38" t="str">
        <f>$B$20</f>
        <v>ConstructMap</v>
      </c>
      <c r="V336" s="38" t="str">
        <f>$B$21</f>
        <v>TAP: Test Analysis Program</v>
      </c>
      <c r="W336" s="38" t="str">
        <f>$B$22</f>
        <v>DIF-Pack</v>
      </c>
      <c r="X336" s="38" t="str">
        <f>$B$23</f>
        <v>DIM-Pack</v>
      </c>
      <c r="Y336" s="38" t="str">
        <f>$B$24</f>
        <v>ResidPlots-2</v>
      </c>
      <c r="Z336" s="38" t="str">
        <f>$B$25</f>
        <v>WinGen3</v>
      </c>
      <c r="AA336" s="38" t="str">
        <f>$B$26</f>
        <v>IRTEQ</v>
      </c>
      <c r="AB336" s="38" t="str">
        <f>$B$27</f>
        <v>PARAM</v>
      </c>
      <c r="AC336" s="38" t="str">
        <f>$B$28</f>
        <v>IATA</v>
      </c>
      <c r="AD336" s="38" t="str">
        <f>$B$29</f>
        <v>MINISTEP</v>
      </c>
      <c r="AE336" s="38" t="str">
        <f>$B$30</f>
        <v>MINIFAC</v>
      </c>
      <c r="AF336" s="38" t="str">
        <f>$B$31</f>
        <v>flexMIRT</v>
      </c>
      <c r="AH336" s="38" t="str">
        <f>$B$2</f>
        <v>eRm</v>
      </c>
      <c r="AI336" s="38" t="str">
        <f>$B$3</f>
        <v>Psych</v>
      </c>
      <c r="AJ336" s="38" t="str">
        <f>$B$4</f>
        <v>mixRasch</v>
      </c>
      <c r="AK336" s="38" t="str">
        <f>$B$5</f>
        <v>irr</v>
      </c>
      <c r="AL336" s="38" t="str">
        <f>$B$6</f>
        <v>nFactors</v>
      </c>
      <c r="AM336" s="38" t="str">
        <f>$B$7</f>
        <v>coda</v>
      </c>
      <c r="AN336" s="38" t="str">
        <f>$B$8</f>
        <v>VGAM</v>
      </c>
      <c r="AO336" s="38" t="str">
        <f>$B$9</f>
        <v>TAM</v>
      </c>
      <c r="AP336" s="38" t="str">
        <f>$B$10</f>
        <v>psychometric</v>
      </c>
      <c r="AQ336" s="38" t="str">
        <f>$B$11</f>
        <v>ltm</v>
      </c>
      <c r="AR336" s="38" t="str">
        <f>$B$12</f>
        <v>anacor</v>
      </c>
      <c r="AS336" s="38" t="str">
        <f>$B$13</f>
        <v>FAiR</v>
      </c>
      <c r="AT336" s="38" t="str">
        <f>$B$14</f>
        <v>lavaan</v>
      </c>
      <c r="AU336" s="38" t="str">
        <f>$B$15</f>
        <v>lme4</v>
      </c>
      <c r="AV336" s="38" t="str">
        <f>$B$16</f>
        <v>mokken</v>
      </c>
      <c r="AW336" s="38" t="str">
        <f>$B$17</f>
        <v>Estimation Toolkit for Item Response Models</v>
      </c>
      <c r="AX336" s="38" t="str">
        <f>$B$18</f>
        <v>SCPPNT</v>
      </c>
      <c r="AY336" s="38" t="str">
        <f>$B$19</f>
        <v>jMetrik</v>
      </c>
      <c r="AZ336" s="38" t="str">
        <f>$B$20</f>
        <v>ConstructMap</v>
      </c>
      <c r="BA336" s="38" t="str">
        <f>$B$21</f>
        <v>TAP: Test Analysis Program</v>
      </c>
      <c r="BB336" s="38" t="str">
        <f>$B$22</f>
        <v>DIF-Pack</v>
      </c>
      <c r="BC336" s="38" t="str">
        <f>$B$23</f>
        <v>DIM-Pack</v>
      </c>
      <c r="BD336" s="38" t="str">
        <f>$B$24</f>
        <v>ResidPlots-2</v>
      </c>
      <c r="BE336" s="38" t="str">
        <f>$B$25</f>
        <v>WinGen3</v>
      </c>
      <c r="BF336" s="38" t="str">
        <f>$B$26</f>
        <v>IRTEQ</v>
      </c>
      <c r="BG336" s="38" t="str">
        <f>$B$27</f>
        <v>PARAM</v>
      </c>
      <c r="BH336" s="38" t="str">
        <f>$B$28</f>
        <v>IATA</v>
      </c>
      <c r="BI336" s="38" t="str">
        <f>$B$29</f>
        <v>MINISTEP</v>
      </c>
      <c r="BJ336" s="38" t="str">
        <f>$B$30</f>
        <v>MINIFAC</v>
      </c>
      <c r="BK336" s="38" t="str">
        <f>$B$31</f>
        <v>flexMIRT</v>
      </c>
    </row>
    <row r="337" spans="2:65">
      <c r="B337" s="2" t="str">
        <f>B2</f>
        <v>eRm</v>
      </c>
      <c r="C337" s="15">
        <v>1</v>
      </c>
      <c r="D337">
        <v>1</v>
      </c>
      <c r="E337">
        <v>3</v>
      </c>
      <c r="F337">
        <v>1</v>
      </c>
      <c r="G337">
        <v>1</v>
      </c>
      <c r="H337">
        <v>1</v>
      </c>
      <c r="I337">
        <v>1</v>
      </c>
      <c r="J337">
        <v>3</v>
      </c>
      <c r="K337">
        <v>3</v>
      </c>
      <c r="L337">
        <v>1</v>
      </c>
      <c r="M337">
        <v>3</v>
      </c>
      <c r="N337">
        <v>3</v>
      </c>
      <c r="O337">
        <v>1</v>
      </c>
      <c r="P337">
        <v>1</v>
      </c>
      <c r="Q337">
        <v>1</v>
      </c>
      <c r="R337">
        <v>3</v>
      </c>
      <c r="S337">
        <v>1</v>
      </c>
      <c r="T337">
        <v>9</v>
      </c>
      <c r="U337">
        <v>9</v>
      </c>
      <c r="V337">
        <v>9</v>
      </c>
      <c r="W337">
        <v>9</v>
      </c>
      <c r="X337">
        <v>9</v>
      </c>
      <c r="Y337">
        <v>9</v>
      </c>
      <c r="Z337">
        <v>9</v>
      </c>
      <c r="AA337">
        <v>9</v>
      </c>
      <c r="AB337">
        <v>9</v>
      </c>
      <c r="AC337">
        <v>9</v>
      </c>
      <c r="AD337">
        <v>9</v>
      </c>
      <c r="AE337">
        <v>9</v>
      </c>
      <c r="AF337">
        <v>9</v>
      </c>
      <c r="AH337" s="4">
        <f>C337/C$367</f>
        <v>6.9230769230769248E-2</v>
      </c>
      <c r="AI337" s="4">
        <f t="shared" ref="AI337:BK345" si="314">D337/D$367</f>
        <v>6.9230769230769248E-2</v>
      </c>
      <c r="AJ337" s="4">
        <f t="shared" si="314"/>
        <v>7.3846153846153853E-2</v>
      </c>
      <c r="AK337" s="4">
        <f t="shared" si="314"/>
        <v>6.9230769230769248E-2</v>
      </c>
      <c r="AL337" s="4">
        <f t="shared" si="314"/>
        <v>6.9230769230769248E-2</v>
      </c>
      <c r="AM337" s="4">
        <f t="shared" si="314"/>
        <v>6.9230769230769248E-2</v>
      </c>
      <c r="AN337" s="4">
        <f t="shared" si="314"/>
        <v>6.9230769230769248E-2</v>
      </c>
      <c r="AO337" s="4">
        <f t="shared" si="314"/>
        <v>7.3846153846153853E-2</v>
      </c>
      <c r="AP337" s="4">
        <f t="shared" si="314"/>
        <v>7.3846153846153853E-2</v>
      </c>
      <c r="AQ337" s="4">
        <f t="shared" si="314"/>
        <v>6.9230769230769248E-2</v>
      </c>
      <c r="AR337" s="4">
        <f t="shared" si="314"/>
        <v>7.3846153846153853E-2</v>
      </c>
      <c r="AS337" s="4">
        <f t="shared" si="314"/>
        <v>7.3846153846153853E-2</v>
      </c>
      <c r="AT337" s="4">
        <f t="shared" si="314"/>
        <v>6.9230769230769248E-2</v>
      </c>
      <c r="AU337" s="4">
        <f t="shared" si="314"/>
        <v>6.9230769230769248E-2</v>
      </c>
      <c r="AV337" s="4">
        <f t="shared" si="314"/>
        <v>6.9230769230769248E-2</v>
      </c>
      <c r="AW337" s="4">
        <f t="shared" si="314"/>
        <v>7.3846153846153853E-2</v>
      </c>
      <c r="AX337" s="4">
        <f t="shared" si="314"/>
        <v>6.9230769230769248E-2</v>
      </c>
      <c r="AY337" s="4">
        <f t="shared" si="314"/>
        <v>5.6250000000000001E-2</v>
      </c>
      <c r="AZ337" s="4">
        <f t="shared" si="314"/>
        <v>5.6250000000000001E-2</v>
      </c>
      <c r="BA337" s="4">
        <f t="shared" si="314"/>
        <v>5.6250000000000001E-2</v>
      </c>
      <c r="BB337" s="4">
        <f t="shared" si="314"/>
        <v>5.6250000000000001E-2</v>
      </c>
      <c r="BC337" s="4">
        <f t="shared" si="314"/>
        <v>5.6250000000000001E-2</v>
      </c>
      <c r="BD337" s="4">
        <f t="shared" si="314"/>
        <v>5.6250000000000001E-2</v>
      </c>
      <c r="BE337" s="4">
        <f t="shared" si="314"/>
        <v>5.6250000000000001E-2</v>
      </c>
      <c r="BF337" s="4">
        <f t="shared" si="314"/>
        <v>5.6250000000000001E-2</v>
      </c>
      <c r="BG337" s="4">
        <f t="shared" si="314"/>
        <v>5.6250000000000001E-2</v>
      </c>
      <c r="BH337" s="4">
        <f t="shared" si="314"/>
        <v>5.6250000000000001E-2</v>
      </c>
      <c r="BI337" s="4">
        <f t="shared" si="314"/>
        <v>5.6250000000000001E-2</v>
      </c>
      <c r="BJ337" s="4">
        <f t="shared" si="314"/>
        <v>5.6250000000000001E-2</v>
      </c>
      <c r="BK337" s="4">
        <f t="shared" si="314"/>
        <v>5.6250000000000001E-2</v>
      </c>
      <c r="BM337" s="24">
        <f t="shared" ref="BM337:BM366" si="315">AVERAGE(AH337:BK337)</f>
        <v>6.4528846153846117E-2</v>
      </c>
    </row>
    <row r="338" spans="2:65">
      <c r="B338" s="2" t="str">
        <f>B3</f>
        <v>Psych</v>
      </c>
      <c r="C338" s="16">
        <f>1/D337</f>
        <v>1</v>
      </c>
      <c r="D338" s="17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3</v>
      </c>
      <c r="K338">
        <v>3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3</v>
      </c>
      <c r="S338">
        <v>1</v>
      </c>
      <c r="T338">
        <v>9</v>
      </c>
      <c r="U338">
        <v>9</v>
      </c>
      <c r="V338">
        <v>9</v>
      </c>
      <c r="W338">
        <v>9</v>
      </c>
      <c r="X338">
        <v>9</v>
      </c>
      <c r="Y338">
        <v>9</v>
      </c>
      <c r="Z338">
        <v>9</v>
      </c>
      <c r="AA338">
        <v>9</v>
      </c>
      <c r="AB338">
        <v>9</v>
      </c>
      <c r="AC338">
        <v>9</v>
      </c>
      <c r="AD338">
        <v>9</v>
      </c>
      <c r="AE338">
        <v>9</v>
      </c>
      <c r="AF338">
        <v>9</v>
      </c>
      <c r="AH338" s="4">
        <f t="shared" ref="AH338:AH366" si="316">C338/C$367</f>
        <v>6.9230769230769248E-2</v>
      </c>
      <c r="AI338" s="4">
        <f t="shared" si="314"/>
        <v>6.9230769230769248E-2</v>
      </c>
      <c r="AJ338" s="4">
        <f t="shared" si="314"/>
        <v>7.3846153846153853E-2</v>
      </c>
      <c r="AK338" s="4">
        <f t="shared" si="314"/>
        <v>6.9230769230769248E-2</v>
      </c>
      <c r="AL338" s="4">
        <f t="shared" si="314"/>
        <v>6.9230769230769248E-2</v>
      </c>
      <c r="AM338" s="4">
        <f t="shared" si="314"/>
        <v>6.9230769230769248E-2</v>
      </c>
      <c r="AN338" s="4">
        <f t="shared" si="314"/>
        <v>6.9230769230769248E-2</v>
      </c>
      <c r="AO338" s="4">
        <f t="shared" si="314"/>
        <v>7.3846153846153853E-2</v>
      </c>
      <c r="AP338" s="4">
        <f t="shared" si="314"/>
        <v>7.3846153846153853E-2</v>
      </c>
      <c r="AQ338" s="4">
        <f t="shared" si="314"/>
        <v>6.9230769230769248E-2</v>
      </c>
      <c r="AR338" s="4">
        <f t="shared" si="314"/>
        <v>7.3846153846153853E-2</v>
      </c>
      <c r="AS338" s="4">
        <f t="shared" si="314"/>
        <v>7.3846153846153853E-2</v>
      </c>
      <c r="AT338" s="4">
        <f t="shared" si="314"/>
        <v>6.9230769230769248E-2</v>
      </c>
      <c r="AU338" s="4">
        <f t="shared" si="314"/>
        <v>6.9230769230769248E-2</v>
      </c>
      <c r="AV338" s="4">
        <f t="shared" si="314"/>
        <v>6.9230769230769248E-2</v>
      </c>
      <c r="AW338" s="4">
        <f t="shared" si="314"/>
        <v>7.3846153846153853E-2</v>
      </c>
      <c r="AX338" s="4">
        <f t="shared" si="314"/>
        <v>6.9230769230769248E-2</v>
      </c>
      <c r="AY338" s="4">
        <f t="shared" si="314"/>
        <v>5.6250000000000001E-2</v>
      </c>
      <c r="AZ338" s="4">
        <f t="shared" si="314"/>
        <v>5.6250000000000001E-2</v>
      </c>
      <c r="BA338" s="4">
        <f t="shared" si="314"/>
        <v>5.6250000000000001E-2</v>
      </c>
      <c r="BB338" s="4">
        <f t="shared" si="314"/>
        <v>5.6250000000000001E-2</v>
      </c>
      <c r="BC338" s="4">
        <f t="shared" si="314"/>
        <v>5.6250000000000001E-2</v>
      </c>
      <c r="BD338" s="4">
        <f t="shared" si="314"/>
        <v>5.6250000000000001E-2</v>
      </c>
      <c r="BE338" s="4">
        <f t="shared" si="314"/>
        <v>5.6250000000000001E-2</v>
      </c>
      <c r="BF338" s="4">
        <f t="shared" si="314"/>
        <v>5.6250000000000001E-2</v>
      </c>
      <c r="BG338" s="4">
        <f t="shared" si="314"/>
        <v>5.6250000000000001E-2</v>
      </c>
      <c r="BH338" s="4">
        <f t="shared" si="314"/>
        <v>5.6250000000000001E-2</v>
      </c>
      <c r="BI338" s="4">
        <f t="shared" si="314"/>
        <v>5.6250000000000001E-2</v>
      </c>
      <c r="BJ338" s="4">
        <f t="shared" si="314"/>
        <v>5.6250000000000001E-2</v>
      </c>
      <c r="BK338" s="4">
        <f t="shared" si="314"/>
        <v>5.6250000000000001E-2</v>
      </c>
      <c r="BM338" s="24">
        <f t="shared" si="315"/>
        <v>6.4528846153846117E-2</v>
      </c>
    </row>
    <row r="339" spans="2:65">
      <c r="B339" s="2" t="str">
        <f t="shared" ref="B339:B366" si="317">B4</f>
        <v>mixRasch</v>
      </c>
      <c r="C339" s="16">
        <f>1/E337</f>
        <v>0.33333333333333331</v>
      </c>
      <c r="D339" s="18">
        <f>1/E338</f>
        <v>0.33333333333333331</v>
      </c>
      <c r="E339" s="17">
        <v>1</v>
      </c>
      <c r="F339">
        <v>0.33333333333333331</v>
      </c>
      <c r="G339">
        <v>0.33333333333333331</v>
      </c>
      <c r="H339">
        <v>0.33333333333333331</v>
      </c>
      <c r="I339">
        <v>0.33333333333333331</v>
      </c>
      <c r="J339">
        <v>1</v>
      </c>
      <c r="K339">
        <v>1</v>
      </c>
      <c r="L339">
        <v>0.33333333333333331</v>
      </c>
      <c r="M339">
        <v>1</v>
      </c>
      <c r="N339">
        <v>1</v>
      </c>
      <c r="O339">
        <v>0.33333333333333331</v>
      </c>
      <c r="P339">
        <v>0.33333333333333331</v>
      </c>
      <c r="Q339">
        <v>0.33333333333333331</v>
      </c>
      <c r="R339">
        <v>1</v>
      </c>
      <c r="S339">
        <v>0.33333333333333331</v>
      </c>
      <c r="T339">
        <v>8</v>
      </c>
      <c r="U339">
        <v>8</v>
      </c>
      <c r="V339">
        <v>8</v>
      </c>
      <c r="W339">
        <v>8</v>
      </c>
      <c r="X339">
        <v>8</v>
      </c>
      <c r="Y339">
        <v>8</v>
      </c>
      <c r="Z339">
        <v>8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H339" s="4">
        <f t="shared" si="316"/>
        <v>2.3076923076923082E-2</v>
      </c>
      <c r="AI339" s="4">
        <f t="shared" si="314"/>
        <v>2.3076923076923082E-2</v>
      </c>
      <c r="AJ339" s="4">
        <f t="shared" si="314"/>
        <v>2.4615384615384615E-2</v>
      </c>
      <c r="AK339" s="4">
        <f t="shared" si="314"/>
        <v>2.3076923076923082E-2</v>
      </c>
      <c r="AL339" s="4">
        <f t="shared" si="314"/>
        <v>2.3076923076923082E-2</v>
      </c>
      <c r="AM339" s="4">
        <f t="shared" si="314"/>
        <v>2.3076923076923082E-2</v>
      </c>
      <c r="AN339" s="4">
        <f t="shared" si="314"/>
        <v>2.3076923076923082E-2</v>
      </c>
      <c r="AO339" s="4">
        <f t="shared" si="314"/>
        <v>2.4615384615384615E-2</v>
      </c>
      <c r="AP339" s="4">
        <f t="shared" si="314"/>
        <v>2.4615384615384615E-2</v>
      </c>
      <c r="AQ339" s="4">
        <f t="shared" si="314"/>
        <v>2.3076923076923082E-2</v>
      </c>
      <c r="AR339" s="4">
        <f t="shared" si="314"/>
        <v>2.4615384615384615E-2</v>
      </c>
      <c r="AS339" s="4">
        <f t="shared" si="314"/>
        <v>2.4615384615384615E-2</v>
      </c>
      <c r="AT339" s="4">
        <f t="shared" si="314"/>
        <v>2.3076923076923082E-2</v>
      </c>
      <c r="AU339" s="4">
        <f t="shared" si="314"/>
        <v>2.3076923076923082E-2</v>
      </c>
      <c r="AV339" s="4">
        <f t="shared" si="314"/>
        <v>2.3076923076923082E-2</v>
      </c>
      <c r="AW339" s="4">
        <f t="shared" si="314"/>
        <v>2.4615384615384615E-2</v>
      </c>
      <c r="AX339" s="4">
        <f t="shared" si="314"/>
        <v>2.3076923076923082E-2</v>
      </c>
      <c r="AY339" s="4">
        <f t="shared" si="314"/>
        <v>0.05</v>
      </c>
      <c r="AZ339" s="4">
        <f t="shared" si="314"/>
        <v>0.05</v>
      </c>
      <c r="BA339" s="4">
        <f t="shared" si="314"/>
        <v>0.05</v>
      </c>
      <c r="BB339" s="4">
        <f t="shared" si="314"/>
        <v>0.05</v>
      </c>
      <c r="BC339" s="4">
        <f t="shared" si="314"/>
        <v>0.05</v>
      </c>
      <c r="BD339" s="4">
        <f t="shared" si="314"/>
        <v>0.05</v>
      </c>
      <c r="BE339" s="4">
        <f t="shared" si="314"/>
        <v>0.05</v>
      </c>
      <c r="BF339" s="4">
        <f t="shared" si="314"/>
        <v>0.05</v>
      </c>
      <c r="BG339" s="4">
        <f t="shared" si="314"/>
        <v>0.05</v>
      </c>
      <c r="BH339" s="4">
        <f t="shared" si="314"/>
        <v>0.05</v>
      </c>
      <c r="BI339" s="4">
        <f t="shared" si="314"/>
        <v>0.05</v>
      </c>
      <c r="BJ339" s="4">
        <f t="shared" si="314"/>
        <v>0.05</v>
      </c>
      <c r="BK339" s="4">
        <f t="shared" si="314"/>
        <v>0.05</v>
      </c>
      <c r="BM339" s="24">
        <f t="shared" si="315"/>
        <v>3.5051282051282065E-2</v>
      </c>
    </row>
    <row r="340" spans="2:65">
      <c r="B340" s="2" t="str">
        <f t="shared" si="317"/>
        <v>irr</v>
      </c>
      <c r="C340" s="16">
        <f>1/F337</f>
        <v>1</v>
      </c>
      <c r="D340" s="18">
        <f>1/F338</f>
        <v>1</v>
      </c>
      <c r="E340" s="18">
        <f>1/F339</f>
        <v>3</v>
      </c>
      <c r="F340" s="17">
        <v>1</v>
      </c>
      <c r="G340">
        <v>1</v>
      </c>
      <c r="H340">
        <v>1</v>
      </c>
      <c r="I340">
        <v>1</v>
      </c>
      <c r="J340">
        <v>3</v>
      </c>
      <c r="K340">
        <v>3</v>
      </c>
      <c r="L340">
        <v>1</v>
      </c>
      <c r="M340">
        <v>3</v>
      </c>
      <c r="N340">
        <v>3</v>
      </c>
      <c r="O340">
        <v>1</v>
      </c>
      <c r="P340">
        <v>1</v>
      </c>
      <c r="Q340">
        <v>1</v>
      </c>
      <c r="R340">
        <v>3</v>
      </c>
      <c r="S340">
        <v>1</v>
      </c>
      <c r="T340">
        <v>9</v>
      </c>
      <c r="U340">
        <v>9</v>
      </c>
      <c r="V340">
        <v>9</v>
      </c>
      <c r="W340">
        <v>9</v>
      </c>
      <c r="X340">
        <v>9</v>
      </c>
      <c r="Y340">
        <v>9</v>
      </c>
      <c r="Z340">
        <v>9</v>
      </c>
      <c r="AA340">
        <v>9</v>
      </c>
      <c r="AB340">
        <v>9</v>
      </c>
      <c r="AC340">
        <v>9</v>
      </c>
      <c r="AD340">
        <v>9</v>
      </c>
      <c r="AE340">
        <v>9</v>
      </c>
      <c r="AF340">
        <v>9</v>
      </c>
      <c r="AH340" s="4">
        <f t="shared" si="316"/>
        <v>6.9230769230769248E-2</v>
      </c>
      <c r="AI340" s="4">
        <f t="shared" si="314"/>
        <v>6.9230769230769248E-2</v>
      </c>
      <c r="AJ340" s="4">
        <f t="shared" si="314"/>
        <v>7.3846153846153853E-2</v>
      </c>
      <c r="AK340" s="4">
        <f t="shared" si="314"/>
        <v>6.9230769230769248E-2</v>
      </c>
      <c r="AL340" s="4">
        <f t="shared" si="314"/>
        <v>6.9230769230769248E-2</v>
      </c>
      <c r="AM340" s="4">
        <f t="shared" si="314"/>
        <v>6.9230769230769248E-2</v>
      </c>
      <c r="AN340" s="4">
        <f t="shared" si="314"/>
        <v>6.9230769230769248E-2</v>
      </c>
      <c r="AO340" s="4">
        <f t="shared" si="314"/>
        <v>7.3846153846153853E-2</v>
      </c>
      <c r="AP340" s="4">
        <f t="shared" si="314"/>
        <v>7.3846153846153853E-2</v>
      </c>
      <c r="AQ340" s="4">
        <f t="shared" si="314"/>
        <v>6.9230769230769248E-2</v>
      </c>
      <c r="AR340" s="4">
        <f t="shared" si="314"/>
        <v>7.3846153846153853E-2</v>
      </c>
      <c r="AS340" s="4">
        <f t="shared" si="314"/>
        <v>7.3846153846153853E-2</v>
      </c>
      <c r="AT340" s="4">
        <f t="shared" si="314"/>
        <v>6.9230769230769248E-2</v>
      </c>
      <c r="AU340" s="4">
        <f t="shared" si="314"/>
        <v>6.9230769230769248E-2</v>
      </c>
      <c r="AV340" s="4">
        <f t="shared" si="314"/>
        <v>6.9230769230769248E-2</v>
      </c>
      <c r="AW340" s="4">
        <f t="shared" si="314"/>
        <v>7.3846153846153853E-2</v>
      </c>
      <c r="AX340" s="4">
        <f t="shared" si="314"/>
        <v>6.9230769230769248E-2</v>
      </c>
      <c r="AY340" s="4">
        <f t="shared" si="314"/>
        <v>5.6250000000000001E-2</v>
      </c>
      <c r="AZ340" s="4">
        <f t="shared" si="314"/>
        <v>5.6250000000000001E-2</v>
      </c>
      <c r="BA340" s="4">
        <f t="shared" si="314"/>
        <v>5.6250000000000001E-2</v>
      </c>
      <c r="BB340" s="4">
        <f t="shared" si="314"/>
        <v>5.6250000000000001E-2</v>
      </c>
      <c r="BC340" s="4">
        <f t="shared" si="314"/>
        <v>5.6250000000000001E-2</v>
      </c>
      <c r="BD340" s="4">
        <f t="shared" si="314"/>
        <v>5.6250000000000001E-2</v>
      </c>
      <c r="BE340" s="4">
        <f t="shared" si="314"/>
        <v>5.6250000000000001E-2</v>
      </c>
      <c r="BF340" s="4">
        <f t="shared" si="314"/>
        <v>5.6250000000000001E-2</v>
      </c>
      <c r="BG340" s="4">
        <f t="shared" si="314"/>
        <v>5.6250000000000001E-2</v>
      </c>
      <c r="BH340" s="4">
        <f t="shared" si="314"/>
        <v>5.6250000000000001E-2</v>
      </c>
      <c r="BI340" s="4">
        <f t="shared" si="314"/>
        <v>5.6250000000000001E-2</v>
      </c>
      <c r="BJ340" s="4">
        <f t="shared" si="314"/>
        <v>5.6250000000000001E-2</v>
      </c>
      <c r="BK340" s="4">
        <f t="shared" si="314"/>
        <v>5.6250000000000001E-2</v>
      </c>
      <c r="BM340" s="24">
        <f t="shared" si="315"/>
        <v>6.4528846153846117E-2</v>
      </c>
    </row>
    <row r="341" spans="2:65">
      <c r="B341" s="2" t="str">
        <f t="shared" si="317"/>
        <v>nFactors</v>
      </c>
      <c r="C341" s="16">
        <f>1/G337</f>
        <v>1</v>
      </c>
      <c r="D341" s="18">
        <f>1/G338</f>
        <v>1</v>
      </c>
      <c r="E341" s="18">
        <f>1/G339</f>
        <v>3</v>
      </c>
      <c r="F341" s="18">
        <f>1/G340</f>
        <v>1</v>
      </c>
      <c r="G341" s="25">
        <v>1</v>
      </c>
      <c r="H341">
        <v>1</v>
      </c>
      <c r="I341">
        <v>1</v>
      </c>
      <c r="J341">
        <v>3</v>
      </c>
      <c r="K341">
        <v>3</v>
      </c>
      <c r="L341">
        <v>1</v>
      </c>
      <c r="M341">
        <v>3</v>
      </c>
      <c r="N341">
        <v>3</v>
      </c>
      <c r="O341">
        <v>1</v>
      </c>
      <c r="P341">
        <v>1</v>
      </c>
      <c r="Q341">
        <v>1</v>
      </c>
      <c r="R341">
        <v>3</v>
      </c>
      <c r="S341">
        <v>1</v>
      </c>
      <c r="T341">
        <v>9</v>
      </c>
      <c r="U341">
        <v>9</v>
      </c>
      <c r="V341">
        <v>9</v>
      </c>
      <c r="W341">
        <v>9</v>
      </c>
      <c r="X341">
        <v>9</v>
      </c>
      <c r="Y341">
        <v>9</v>
      </c>
      <c r="Z341">
        <v>9</v>
      </c>
      <c r="AA341">
        <v>9</v>
      </c>
      <c r="AB341">
        <v>9</v>
      </c>
      <c r="AC341">
        <v>9</v>
      </c>
      <c r="AD341">
        <v>9</v>
      </c>
      <c r="AE341">
        <v>9</v>
      </c>
      <c r="AF341">
        <v>9</v>
      </c>
      <c r="AH341" s="4">
        <f t="shared" si="316"/>
        <v>6.9230769230769248E-2</v>
      </c>
      <c r="AI341" s="4">
        <f t="shared" si="314"/>
        <v>6.9230769230769248E-2</v>
      </c>
      <c r="AJ341" s="4">
        <f t="shared" si="314"/>
        <v>7.3846153846153853E-2</v>
      </c>
      <c r="AK341" s="4">
        <f t="shared" si="314"/>
        <v>6.9230769230769248E-2</v>
      </c>
      <c r="AL341" s="4">
        <f t="shared" si="314"/>
        <v>6.9230769230769248E-2</v>
      </c>
      <c r="AM341" s="4">
        <f t="shared" si="314"/>
        <v>6.9230769230769248E-2</v>
      </c>
      <c r="AN341" s="4">
        <f t="shared" si="314"/>
        <v>6.9230769230769248E-2</v>
      </c>
      <c r="AO341" s="4">
        <f t="shared" si="314"/>
        <v>7.3846153846153853E-2</v>
      </c>
      <c r="AP341" s="4">
        <f t="shared" si="314"/>
        <v>7.3846153846153853E-2</v>
      </c>
      <c r="AQ341" s="4">
        <f t="shared" si="314"/>
        <v>6.9230769230769248E-2</v>
      </c>
      <c r="AR341" s="4">
        <f t="shared" si="314"/>
        <v>7.3846153846153853E-2</v>
      </c>
      <c r="AS341" s="4">
        <f t="shared" si="314"/>
        <v>7.3846153846153853E-2</v>
      </c>
      <c r="AT341" s="4">
        <f t="shared" si="314"/>
        <v>6.9230769230769248E-2</v>
      </c>
      <c r="AU341" s="4">
        <f t="shared" si="314"/>
        <v>6.9230769230769248E-2</v>
      </c>
      <c r="AV341" s="4">
        <f t="shared" si="314"/>
        <v>6.9230769230769248E-2</v>
      </c>
      <c r="AW341" s="4">
        <f t="shared" si="314"/>
        <v>7.3846153846153853E-2</v>
      </c>
      <c r="AX341" s="4">
        <f t="shared" si="314"/>
        <v>6.9230769230769248E-2</v>
      </c>
      <c r="AY341" s="4">
        <f t="shared" si="314"/>
        <v>5.6250000000000001E-2</v>
      </c>
      <c r="AZ341" s="4">
        <f t="shared" si="314"/>
        <v>5.6250000000000001E-2</v>
      </c>
      <c r="BA341" s="4">
        <f t="shared" si="314"/>
        <v>5.6250000000000001E-2</v>
      </c>
      <c r="BB341" s="4">
        <f t="shared" si="314"/>
        <v>5.6250000000000001E-2</v>
      </c>
      <c r="BC341" s="4">
        <f t="shared" si="314"/>
        <v>5.6250000000000001E-2</v>
      </c>
      <c r="BD341" s="4">
        <f t="shared" si="314"/>
        <v>5.6250000000000001E-2</v>
      </c>
      <c r="BE341" s="4">
        <f t="shared" si="314"/>
        <v>5.6250000000000001E-2</v>
      </c>
      <c r="BF341" s="4">
        <f t="shared" si="314"/>
        <v>5.6250000000000001E-2</v>
      </c>
      <c r="BG341" s="4">
        <f t="shared" si="314"/>
        <v>5.6250000000000001E-2</v>
      </c>
      <c r="BH341" s="4">
        <f t="shared" si="314"/>
        <v>5.6250000000000001E-2</v>
      </c>
      <c r="BI341" s="4">
        <f t="shared" si="314"/>
        <v>5.6250000000000001E-2</v>
      </c>
      <c r="BJ341" s="4">
        <f t="shared" si="314"/>
        <v>5.6250000000000001E-2</v>
      </c>
      <c r="BK341" s="4">
        <f t="shared" si="314"/>
        <v>5.6250000000000001E-2</v>
      </c>
      <c r="BM341" s="24">
        <f t="shared" si="315"/>
        <v>6.4528846153846117E-2</v>
      </c>
    </row>
    <row r="342" spans="2:65">
      <c r="B342" s="2" t="str">
        <f t="shared" si="317"/>
        <v>coda</v>
      </c>
      <c r="C342" s="16">
        <f>1/H337</f>
        <v>1</v>
      </c>
      <c r="D342" s="18">
        <f>1/H338</f>
        <v>1</v>
      </c>
      <c r="E342" s="18">
        <f>1/H339</f>
        <v>3</v>
      </c>
      <c r="F342" s="18">
        <f>1/H340</f>
        <v>1</v>
      </c>
      <c r="G342" s="18">
        <f>1/H341</f>
        <v>1</v>
      </c>
      <c r="H342" s="25">
        <v>1</v>
      </c>
      <c r="I342">
        <v>1</v>
      </c>
      <c r="J342">
        <v>3</v>
      </c>
      <c r="K342">
        <v>3</v>
      </c>
      <c r="L342">
        <v>1</v>
      </c>
      <c r="M342">
        <v>3</v>
      </c>
      <c r="N342">
        <v>3</v>
      </c>
      <c r="O342">
        <v>1</v>
      </c>
      <c r="P342">
        <v>1</v>
      </c>
      <c r="Q342">
        <v>1</v>
      </c>
      <c r="R342">
        <v>3</v>
      </c>
      <c r="S342">
        <v>1</v>
      </c>
      <c r="T342">
        <v>9</v>
      </c>
      <c r="U342">
        <v>9</v>
      </c>
      <c r="V342">
        <v>9</v>
      </c>
      <c r="W342">
        <v>9</v>
      </c>
      <c r="X342">
        <v>9</v>
      </c>
      <c r="Y342">
        <v>9</v>
      </c>
      <c r="Z342">
        <v>9</v>
      </c>
      <c r="AA342">
        <v>9</v>
      </c>
      <c r="AB342">
        <v>9</v>
      </c>
      <c r="AC342">
        <v>9</v>
      </c>
      <c r="AD342">
        <v>9</v>
      </c>
      <c r="AE342">
        <v>9</v>
      </c>
      <c r="AF342">
        <v>9</v>
      </c>
      <c r="AH342" s="4">
        <f t="shared" si="316"/>
        <v>6.9230769230769248E-2</v>
      </c>
      <c r="AI342" s="4">
        <f t="shared" si="314"/>
        <v>6.9230769230769248E-2</v>
      </c>
      <c r="AJ342" s="4">
        <f t="shared" si="314"/>
        <v>7.3846153846153853E-2</v>
      </c>
      <c r="AK342" s="4">
        <f t="shared" si="314"/>
        <v>6.9230769230769248E-2</v>
      </c>
      <c r="AL342" s="4">
        <f t="shared" si="314"/>
        <v>6.9230769230769248E-2</v>
      </c>
      <c r="AM342" s="4">
        <f t="shared" si="314"/>
        <v>6.9230769230769248E-2</v>
      </c>
      <c r="AN342" s="4">
        <f t="shared" si="314"/>
        <v>6.9230769230769248E-2</v>
      </c>
      <c r="AO342" s="4">
        <f t="shared" si="314"/>
        <v>7.3846153846153853E-2</v>
      </c>
      <c r="AP342" s="4">
        <f t="shared" si="314"/>
        <v>7.3846153846153853E-2</v>
      </c>
      <c r="AQ342" s="4">
        <f t="shared" si="314"/>
        <v>6.9230769230769248E-2</v>
      </c>
      <c r="AR342" s="4">
        <f t="shared" si="314"/>
        <v>7.3846153846153853E-2</v>
      </c>
      <c r="AS342" s="4">
        <f t="shared" si="314"/>
        <v>7.3846153846153853E-2</v>
      </c>
      <c r="AT342" s="4">
        <f t="shared" si="314"/>
        <v>6.9230769230769248E-2</v>
      </c>
      <c r="AU342" s="4">
        <f t="shared" si="314"/>
        <v>6.9230769230769248E-2</v>
      </c>
      <c r="AV342" s="4">
        <f t="shared" si="314"/>
        <v>6.9230769230769248E-2</v>
      </c>
      <c r="AW342" s="4">
        <f t="shared" si="314"/>
        <v>7.3846153846153853E-2</v>
      </c>
      <c r="AX342" s="4">
        <f t="shared" si="314"/>
        <v>6.9230769230769248E-2</v>
      </c>
      <c r="AY342" s="4">
        <f t="shared" si="314"/>
        <v>5.6250000000000001E-2</v>
      </c>
      <c r="AZ342" s="4">
        <f t="shared" si="314"/>
        <v>5.6250000000000001E-2</v>
      </c>
      <c r="BA342" s="4">
        <f t="shared" si="314"/>
        <v>5.6250000000000001E-2</v>
      </c>
      <c r="BB342" s="4">
        <f t="shared" si="314"/>
        <v>5.6250000000000001E-2</v>
      </c>
      <c r="BC342" s="4">
        <f t="shared" si="314"/>
        <v>5.6250000000000001E-2</v>
      </c>
      <c r="BD342" s="4">
        <f t="shared" si="314"/>
        <v>5.6250000000000001E-2</v>
      </c>
      <c r="BE342" s="4">
        <f t="shared" si="314"/>
        <v>5.6250000000000001E-2</v>
      </c>
      <c r="BF342" s="4">
        <f t="shared" si="314"/>
        <v>5.6250000000000001E-2</v>
      </c>
      <c r="BG342" s="4">
        <f t="shared" si="314"/>
        <v>5.6250000000000001E-2</v>
      </c>
      <c r="BH342" s="4">
        <f t="shared" si="314"/>
        <v>5.6250000000000001E-2</v>
      </c>
      <c r="BI342" s="4">
        <f t="shared" si="314"/>
        <v>5.6250000000000001E-2</v>
      </c>
      <c r="BJ342" s="4">
        <f t="shared" si="314"/>
        <v>5.6250000000000001E-2</v>
      </c>
      <c r="BK342" s="4">
        <f t="shared" si="314"/>
        <v>5.6250000000000001E-2</v>
      </c>
      <c r="BM342" s="24">
        <f t="shared" si="315"/>
        <v>6.4528846153846117E-2</v>
      </c>
    </row>
    <row r="343" spans="2:65">
      <c r="B343" s="2" t="str">
        <f t="shared" si="317"/>
        <v>VGAM</v>
      </c>
      <c r="C343" s="16">
        <f>1/I337</f>
        <v>1</v>
      </c>
      <c r="D343" s="18">
        <f>1/I338</f>
        <v>1</v>
      </c>
      <c r="E343" s="18">
        <f>1/I339</f>
        <v>3</v>
      </c>
      <c r="F343" s="18">
        <f>1/I340</f>
        <v>1</v>
      </c>
      <c r="G343" s="18">
        <f>1/I341</f>
        <v>1</v>
      </c>
      <c r="H343" s="18">
        <f>1/I342</f>
        <v>1</v>
      </c>
      <c r="I343" s="25">
        <v>1</v>
      </c>
      <c r="J343">
        <v>3</v>
      </c>
      <c r="K343">
        <v>3</v>
      </c>
      <c r="L343">
        <v>1</v>
      </c>
      <c r="M343">
        <v>3</v>
      </c>
      <c r="N343">
        <v>3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9</v>
      </c>
      <c r="U343">
        <v>9</v>
      </c>
      <c r="V343">
        <v>9</v>
      </c>
      <c r="W343">
        <v>9</v>
      </c>
      <c r="X343">
        <v>9</v>
      </c>
      <c r="Y343">
        <v>9</v>
      </c>
      <c r="Z343">
        <v>9</v>
      </c>
      <c r="AA343">
        <v>9</v>
      </c>
      <c r="AB343">
        <v>9</v>
      </c>
      <c r="AC343">
        <v>9</v>
      </c>
      <c r="AD343">
        <v>9</v>
      </c>
      <c r="AE343">
        <v>9</v>
      </c>
      <c r="AF343">
        <v>9</v>
      </c>
      <c r="AH343" s="4">
        <f t="shared" si="316"/>
        <v>6.9230769230769248E-2</v>
      </c>
      <c r="AI343" s="4">
        <f t="shared" si="314"/>
        <v>6.9230769230769248E-2</v>
      </c>
      <c r="AJ343" s="4">
        <f t="shared" si="314"/>
        <v>7.3846153846153853E-2</v>
      </c>
      <c r="AK343" s="4">
        <f t="shared" si="314"/>
        <v>6.9230769230769248E-2</v>
      </c>
      <c r="AL343" s="4">
        <f t="shared" si="314"/>
        <v>6.9230769230769248E-2</v>
      </c>
      <c r="AM343" s="4">
        <f t="shared" si="314"/>
        <v>6.9230769230769248E-2</v>
      </c>
      <c r="AN343" s="4">
        <f t="shared" si="314"/>
        <v>6.9230769230769248E-2</v>
      </c>
      <c r="AO343" s="4">
        <f t="shared" si="314"/>
        <v>7.3846153846153853E-2</v>
      </c>
      <c r="AP343" s="4">
        <f t="shared" si="314"/>
        <v>7.3846153846153853E-2</v>
      </c>
      <c r="AQ343" s="4">
        <f t="shared" si="314"/>
        <v>6.9230769230769248E-2</v>
      </c>
      <c r="AR343" s="4">
        <f t="shared" si="314"/>
        <v>7.3846153846153853E-2</v>
      </c>
      <c r="AS343" s="4">
        <f t="shared" si="314"/>
        <v>7.3846153846153853E-2</v>
      </c>
      <c r="AT343" s="4">
        <f t="shared" si="314"/>
        <v>6.9230769230769248E-2</v>
      </c>
      <c r="AU343" s="4">
        <f t="shared" si="314"/>
        <v>6.9230769230769248E-2</v>
      </c>
      <c r="AV343" s="4">
        <f t="shared" si="314"/>
        <v>6.9230769230769248E-2</v>
      </c>
      <c r="AW343" s="4">
        <f t="shared" si="314"/>
        <v>7.3846153846153853E-2</v>
      </c>
      <c r="AX343" s="4">
        <f t="shared" si="314"/>
        <v>6.9230769230769248E-2</v>
      </c>
      <c r="AY343" s="4">
        <f t="shared" si="314"/>
        <v>5.6250000000000001E-2</v>
      </c>
      <c r="AZ343" s="4">
        <f t="shared" si="314"/>
        <v>5.6250000000000001E-2</v>
      </c>
      <c r="BA343" s="4">
        <f t="shared" si="314"/>
        <v>5.6250000000000001E-2</v>
      </c>
      <c r="BB343" s="4">
        <f t="shared" si="314"/>
        <v>5.6250000000000001E-2</v>
      </c>
      <c r="BC343" s="4">
        <f t="shared" si="314"/>
        <v>5.6250000000000001E-2</v>
      </c>
      <c r="BD343" s="4">
        <f t="shared" si="314"/>
        <v>5.6250000000000001E-2</v>
      </c>
      <c r="BE343" s="4">
        <f t="shared" si="314"/>
        <v>5.6250000000000001E-2</v>
      </c>
      <c r="BF343" s="4">
        <f t="shared" si="314"/>
        <v>5.6250000000000001E-2</v>
      </c>
      <c r="BG343" s="4">
        <f t="shared" si="314"/>
        <v>5.6250000000000001E-2</v>
      </c>
      <c r="BH343" s="4">
        <f t="shared" si="314"/>
        <v>5.6250000000000001E-2</v>
      </c>
      <c r="BI343" s="4">
        <f t="shared" si="314"/>
        <v>5.6250000000000001E-2</v>
      </c>
      <c r="BJ343" s="4">
        <f t="shared" si="314"/>
        <v>5.6250000000000001E-2</v>
      </c>
      <c r="BK343" s="4">
        <f t="shared" si="314"/>
        <v>5.6250000000000001E-2</v>
      </c>
      <c r="BM343" s="24">
        <f t="shared" si="315"/>
        <v>6.4528846153846117E-2</v>
      </c>
    </row>
    <row r="344" spans="2:65">
      <c r="B344" s="2" t="str">
        <f t="shared" si="317"/>
        <v>TAM</v>
      </c>
      <c r="C344" s="16">
        <f>1/J337</f>
        <v>0.33333333333333331</v>
      </c>
      <c r="D344" s="18">
        <f>1/J338</f>
        <v>0.33333333333333331</v>
      </c>
      <c r="E344" s="18">
        <f>1/J339</f>
        <v>1</v>
      </c>
      <c r="F344" s="18">
        <f>1/J340</f>
        <v>0.33333333333333331</v>
      </c>
      <c r="G344" s="18">
        <f>1/J341</f>
        <v>0.33333333333333331</v>
      </c>
      <c r="H344" s="18">
        <f>1/J342</f>
        <v>0.33333333333333331</v>
      </c>
      <c r="I344" s="18">
        <f>1/J343</f>
        <v>0.33333333333333331</v>
      </c>
      <c r="J344" s="25">
        <v>1</v>
      </c>
      <c r="K344">
        <v>1</v>
      </c>
      <c r="L344">
        <v>0.33333333333333331</v>
      </c>
      <c r="M344">
        <v>1</v>
      </c>
      <c r="N344">
        <v>1</v>
      </c>
      <c r="O344">
        <v>0.33333333333333331</v>
      </c>
      <c r="P344">
        <v>0.33333333333333331</v>
      </c>
      <c r="Q344">
        <v>0.33333333333333331</v>
      </c>
      <c r="R344">
        <v>1</v>
      </c>
      <c r="S344">
        <v>0.33333333333333331</v>
      </c>
      <c r="T344">
        <v>8</v>
      </c>
      <c r="U344">
        <v>8</v>
      </c>
      <c r="V344">
        <v>8</v>
      </c>
      <c r="W344">
        <v>8</v>
      </c>
      <c r="X344">
        <v>8</v>
      </c>
      <c r="Y344">
        <v>8</v>
      </c>
      <c r="Z344">
        <v>8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H344" s="4">
        <f t="shared" si="316"/>
        <v>2.3076923076923082E-2</v>
      </c>
      <c r="AI344" s="4">
        <f t="shared" si="314"/>
        <v>2.3076923076923082E-2</v>
      </c>
      <c r="AJ344" s="4">
        <f t="shared" si="314"/>
        <v>2.4615384615384615E-2</v>
      </c>
      <c r="AK344" s="4">
        <f t="shared" si="314"/>
        <v>2.3076923076923082E-2</v>
      </c>
      <c r="AL344" s="4">
        <f t="shared" si="314"/>
        <v>2.3076923076923082E-2</v>
      </c>
      <c r="AM344" s="4">
        <f t="shared" si="314"/>
        <v>2.3076923076923082E-2</v>
      </c>
      <c r="AN344" s="4">
        <f t="shared" si="314"/>
        <v>2.3076923076923082E-2</v>
      </c>
      <c r="AO344" s="4">
        <f t="shared" si="314"/>
        <v>2.4615384615384615E-2</v>
      </c>
      <c r="AP344" s="4">
        <f t="shared" si="314"/>
        <v>2.4615384615384615E-2</v>
      </c>
      <c r="AQ344" s="4">
        <f t="shared" si="314"/>
        <v>2.3076923076923082E-2</v>
      </c>
      <c r="AR344" s="4">
        <f t="shared" si="314"/>
        <v>2.4615384615384615E-2</v>
      </c>
      <c r="AS344" s="4">
        <f t="shared" si="314"/>
        <v>2.4615384615384615E-2</v>
      </c>
      <c r="AT344" s="4">
        <f t="shared" si="314"/>
        <v>2.3076923076923082E-2</v>
      </c>
      <c r="AU344" s="4">
        <f t="shared" si="314"/>
        <v>2.3076923076923082E-2</v>
      </c>
      <c r="AV344" s="4">
        <f t="shared" si="314"/>
        <v>2.3076923076923082E-2</v>
      </c>
      <c r="AW344" s="4">
        <f t="shared" si="314"/>
        <v>2.4615384615384615E-2</v>
      </c>
      <c r="AX344" s="4">
        <f t="shared" si="314"/>
        <v>2.3076923076923082E-2</v>
      </c>
      <c r="AY344" s="4">
        <f t="shared" si="314"/>
        <v>0.05</v>
      </c>
      <c r="AZ344" s="4">
        <f t="shared" si="314"/>
        <v>0.05</v>
      </c>
      <c r="BA344" s="4">
        <f t="shared" si="314"/>
        <v>0.05</v>
      </c>
      <c r="BB344" s="4">
        <f t="shared" si="314"/>
        <v>0.05</v>
      </c>
      <c r="BC344" s="4">
        <f t="shared" si="314"/>
        <v>0.05</v>
      </c>
      <c r="BD344" s="4">
        <f t="shared" si="314"/>
        <v>0.05</v>
      </c>
      <c r="BE344" s="4">
        <f t="shared" si="314"/>
        <v>0.05</v>
      </c>
      <c r="BF344" s="4">
        <f t="shared" si="314"/>
        <v>0.05</v>
      </c>
      <c r="BG344" s="4">
        <f t="shared" si="314"/>
        <v>0.05</v>
      </c>
      <c r="BH344" s="4">
        <f t="shared" si="314"/>
        <v>0.05</v>
      </c>
      <c r="BI344" s="4">
        <f t="shared" si="314"/>
        <v>0.05</v>
      </c>
      <c r="BJ344" s="4">
        <f t="shared" si="314"/>
        <v>0.05</v>
      </c>
      <c r="BK344" s="4">
        <f t="shared" si="314"/>
        <v>0.05</v>
      </c>
      <c r="BM344" s="24">
        <f t="shared" si="315"/>
        <v>3.5051282051282065E-2</v>
      </c>
    </row>
    <row r="345" spans="2:65">
      <c r="B345" s="2" t="str">
        <f t="shared" si="317"/>
        <v>psychometric</v>
      </c>
      <c r="C345" s="16">
        <f>1/K337</f>
        <v>0.33333333333333331</v>
      </c>
      <c r="D345" s="18">
        <f>1/K338</f>
        <v>0.33333333333333331</v>
      </c>
      <c r="E345" s="18">
        <f>1/K339</f>
        <v>1</v>
      </c>
      <c r="F345" s="18">
        <f>1/K340</f>
        <v>0.33333333333333331</v>
      </c>
      <c r="G345" s="18">
        <f>1/K341</f>
        <v>0.33333333333333331</v>
      </c>
      <c r="H345" s="18">
        <f>1/K342</f>
        <v>0.33333333333333331</v>
      </c>
      <c r="I345" s="18">
        <f>1/K343</f>
        <v>0.33333333333333331</v>
      </c>
      <c r="J345" s="18">
        <f>1/K344</f>
        <v>1</v>
      </c>
      <c r="K345" s="25">
        <v>1</v>
      </c>
      <c r="L345">
        <v>0.33333333333333331</v>
      </c>
      <c r="M345">
        <v>1</v>
      </c>
      <c r="N345">
        <v>1</v>
      </c>
      <c r="O345">
        <v>0.33333333333333331</v>
      </c>
      <c r="P345">
        <v>0.33333333333333331</v>
      </c>
      <c r="Q345">
        <v>0.33333333333333331</v>
      </c>
      <c r="R345">
        <v>1</v>
      </c>
      <c r="S345">
        <v>0.33333333333333331</v>
      </c>
      <c r="T345">
        <v>8</v>
      </c>
      <c r="U345">
        <v>8</v>
      </c>
      <c r="V345">
        <v>8</v>
      </c>
      <c r="W345">
        <v>8</v>
      </c>
      <c r="X345">
        <v>8</v>
      </c>
      <c r="Y345">
        <v>8</v>
      </c>
      <c r="Z345">
        <v>8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H345" s="4">
        <f t="shared" si="316"/>
        <v>2.3076923076923082E-2</v>
      </c>
      <c r="AI345" s="4">
        <f t="shared" si="314"/>
        <v>2.3076923076923082E-2</v>
      </c>
      <c r="AJ345" s="4">
        <f t="shared" si="314"/>
        <v>2.4615384615384615E-2</v>
      </c>
      <c r="AK345" s="4">
        <f t="shared" si="314"/>
        <v>2.3076923076923082E-2</v>
      </c>
      <c r="AL345" s="4">
        <f t="shared" si="314"/>
        <v>2.3076923076923082E-2</v>
      </c>
      <c r="AM345" s="4">
        <f t="shared" si="314"/>
        <v>2.3076923076923082E-2</v>
      </c>
      <c r="AN345" s="4">
        <f t="shared" si="314"/>
        <v>2.3076923076923082E-2</v>
      </c>
      <c r="AO345" s="4">
        <f t="shared" si="314"/>
        <v>2.4615384615384615E-2</v>
      </c>
      <c r="AP345" s="4">
        <f t="shared" si="314"/>
        <v>2.4615384615384615E-2</v>
      </c>
      <c r="AQ345" s="4">
        <f t="shared" si="314"/>
        <v>2.3076923076923082E-2</v>
      </c>
      <c r="AR345" s="4">
        <f t="shared" si="314"/>
        <v>2.4615384615384615E-2</v>
      </c>
      <c r="AS345" s="4">
        <f t="shared" si="314"/>
        <v>2.4615384615384615E-2</v>
      </c>
      <c r="AT345" s="4">
        <f t="shared" si="314"/>
        <v>2.3076923076923082E-2</v>
      </c>
      <c r="AU345" s="4">
        <f t="shared" si="314"/>
        <v>2.3076923076923082E-2</v>
      </c>
      <c r="AV345" s="4">
        <f t="shared" si="314"/>
        <v>2.3076923076923082E-2</v>
      </c>
      <c r="AW345" s="4">
        <f t="shared" si="314"/>
        <v>2.4615384615384615E-2</v>
      </c>
      <c r="AX345" s="4">
        <f t="shared" si="314"/>
        <v>2.3076923076923082E-2</v>
      </c>
      <c r="AY345" s="4">
        <f t="shared" si="314"/>
        <v>0.05</v>
      </c>
      <c r="AZ345" s="4">
        <f t="shared" si="314"/>
        <v>0.05</v>
      </c>
      <c r="BA345" s="4">
        <f t="shared" si="314"/>
        <v>0.05</v>
      </c>
      <c r="BB345" s="4">
        <f t="shared" si="314"/>
        <v>0.05</v>
      </c>
      <c r="BC345" s="4">
        <f t="shared" si="314"/>
        <v>0.05</v>
      </c>
      <c r="BD345" s="4">
        <f t="shared" si="314"/>
        <v>0.05</v>
      </c>
      <c r="BE345" s="4">
        <f t="shared" si="314"/>
        <v>0.05</v>
      </c>
      <c r="BF345" s="4">
        <f t="shared" ref="BF345:BF366" si="318">AA345/AA$367</f>
        <v>0.05</v>
      </c>
      <c r="BG345" s="4">
        <f t="shared" ref="BG345:BG366" si="319">AB345/AB$367</f>
        <v>0.05</v>
      </c>
      <c r="BH345" s="4">
        <f t="shared" ref="BH345:BH366" si="320">AC345/AC$367</f>
        <v>0.05</v>
      </c>
      <c r="BI345" s="4">
        <f t="shared" ref="BI345:BI366" si="321">AD345/AD$367</f>
        <v>0.05</v>
      </c>
      <c r="BJ345" s="4">
        <f t="shared" ref="BJ345:BJ366" si="322">AE345/AE$367</f>
        <v>0.05</v>
      </c>
      <c r="BK345" s="4">
        <f t="shared" ref="BK345:BK366" si="323">AF345/AF$367</f>
        <v>0.05</v>
      </c>
      <c r="BM345" s="24">
        <f t="shared" si="315"/>
        <v>3.5051282051282065E-2</v>
      </c>
    </row>
    <row r="346" spans="2:65">
      <c r="B346" s="2" t="str">
        <f t="shared" si="317"/>
        <v>ltm</v>
      </c>
      <c r="C346" s="16">
        <f>1/L337</f>
        <v>1</v>
      </c>
      <c r="D346" s="18">
        <f>1/L338</f>
        <v>1</v>
      </c>
      <c r="E346" s="18">
        <f>1/L339</f>
        <v>3</v>
      </c>
      <c r="F346" s="18">
        <f>1/L340</f>
        <v>1</v>
      </c>
      <c r="G346" s="18">
        <f>1/L341</f>
        <v>1</v>
      </c>
      <c r="H346" s="18">
        <f>1/L342</f>
        <v>1</v>
      </c>
      <c r="I346" s="18">
        <f>1/L343</f>
        <v>1</v>
      </c>
      <c r="J346" s="18">
        <f>1/L344</f>
        <v>3</v>
      </c>
      <c r="K346" s="18">
        <f>1/L345</f>
        <v>3</v>
      </c>
      <c r="L346" s="25">
        <v>1</v>
      </c>
      <c r="M346">
        <v>3</v>
      </c>
      <c r="N346">
        <v>3</v>
      </c>
      <c r="O346">
        <v>1</v>
      </c>
      <c r="P346">
        <v>1</v>
      </c>
      <c r="Q346">
        <v>1</v>
      </c>
      <c r="R346">
        <v>3</v>
      </c>
      <c r="S346">
        <v>1</v>
      </c>
      <c r="T346">
        <v>9</v>
      </c>
      <c r="U346">
        <v>9</v>
      </c>
      <c r="V346">
        <v>9</v>
      </c>
      <c r="W346">
        <v>9</v>
      </c>
      <c r="X346">
        <v>9</v>
      </c>
      <c r="Y346">
        <v>9</v>
      </c>
      <c r="Z346">
        <v>9</v>
      </c>
      <c r="AA346">
        <v>9</v>
      </c>
      <c r="AB346">
        <v>9</v>
      </c>
      <c r="AC346">
        <v>9</v>
      </c>
      <c r="AD346">
        <v>9</v>
      </c>
      <c r="AE346">
        <v>9</v>
      </c>
      <c r="AF346">
        <v>9</v>
      </c>
      <c r="AH346" s="4">
        <f t="shared" si="316"/>
        <v>6.9230769230769248E-2</v>
      </c>
      <c r="AI346" s="4">
        <f t="shared" ref="AI346:AI366" si="324">D346/D$367</f>
        <v>6.9230769230769248E-2</v>
      </c>
      <c r="AJ346" s="4">
        <f t="shared" ref="AJ346:AJ366" si="325">E346/E$367</f>
        <v>7.3846153846153853E-2</v>
      </c>
      <c r="AK346" s="4">
        <f t="shared" ref="AK346:AK366" si="326">F346/F$367</f>
        <v>6.9230769230769248E-2</v>
      </c>
      <c r="AL346" s="4">
        <f t="shared" ref="AL346:AL366" si="327">G346/G$367</f>
        <v>6.9230769230769248E-2</v>
      </c>
      <c r="AM346" s="4">
        <f t="shared" ref="AM346:AM366" si="328">H346/H$367</f>
        <v>6.9230769230769248E-2</v>
      </c>
      <c r="AN346" s="4">
        <f t="shared" ref="AN346:AN366" si="329">I346/I$367</f>
        <v>6.9230769230769248E-2</v>
      </c>
      <c r="AO346" s="4">
        <f t="shared" ref="AO346:AO366" si="330">J346/J$367</f>
        <v>7.3846153846153853E-2</v>
      </c>
      <c r="AP346" s="4">
        <f t="shared" ref="AP346:AP366" si="331">K346/K$367</f>
        <v>7.3846153846153853E-2</v>
      </c>
      <c r="AQ346" s="4">
        <f t="shared" ref="AQ346:AQ366" si="332">L346/L$367</f>
        <v>6.9230769230769248E-2</v>
      </c>
      <c r="AR346" s="4">
        <f t="shared" ref="AR346:AR366" si="333">M346/M$367</f>
        <v>7.3846153846153853E-2</v>
      </c>
      <c r="AS346" s="4">
        <f t="shared" ref="AS346:AS366" si="334">N346/N$367</f>
        <v>7.3846153846153853E-2</v>
      </c>
      <c r="AT346" s="4">
        <f t="shared" ref="AT346:AT366" si="335">O346/O$367</f>
        <v>6.9230769230769248E-2</v>
      </c>
      <c r="AU346" s="4">
        <f t="shared" ref="AU346:AU366" si="336">P346/P$367</f>
        <v>6.9230769230769248E-2</v>
      </c>
      <c r="AV346" s="4">
        <f t="shared" ref="AV346:AV366" si="337">Q346/Q$367</f>
        <v>6.9230769230769248E-2</v>
      </c>
      <c r="AW346" s="4">
        <f t="shared" ref="AW346:AW366" si="338">R346/R$367</f>
        <v>7.3846153846153853E-2</v>
      </c>
      <c r="AX346" s="4">
        <f t="shared" ref="AX346:AX366" si="339">S346/S$367</f>
        <v>6.9230769230769248E-2</v>
      </c>
      <c r="AY346" s="4">
        <f t="shared" ref="AY346:AY366" si="340">T346/T$367</f>
        <v>5.6250000000000001E-2</v>
      </c>
      <c r="AZ346" s="4">
        <f t="shared" ref="AZ346:AZ366" si="341">U346/U$367</f>
        <v>5.6250000000000001E-2</v>
      </c>
      <c r="BA346" s="4">
        <f t="shared" ref="BA346:BA366" si="342">V346/V$367</f>
        <v>5.6250000000000001E-2</v>
      </c>
      <c r="BB346" s="4">
        <f t="shared" ref="BB346:BB366" si="343">W346/W$367</f>
        <v>5.6250000000000001E-2</v>
      </c>
      <c r="BC346" s="4">
        <f t="shared" ref="BC346:BC366" si="344">X346/X$367</f>
        <v>5.6250000000000001E-2</v>
      </c>
      <c r="BD346" s="4">
        <f t="shared" ref="BD346:BD366" si="345">Y346/Y$367</f>
        <v>5.6250000000000001E-2</v>
      </c>
      <c r="BE346" s="4">
        <f t="shared" ref="BE346:BE366" si="346">Z346/Z$367</f>
        <v>5.6250000000000001E-2</v>
      </c>
      <c r="BF346" s="4">
        <f t="shared" si="318"/>
        <v>5.6250000000000001E-2</v>
      </c>
      <c r="BG346" s="4">
        <f t="shared" si="319"/>
        <v>5.6250000000000001E-2</v>
      </c>
      <c r="BH346" s="4">
        <f t="shared" si="320"/>
        <v>5.6250000000000001E-2</v>
      </c>
      <c r="BI346" s="4">
        <f t="shared" si="321"/>
        <v>5.6250000000000001E-2</v>
      </c>
      <c r="BJ346" s="4">
        <f t="shared" si="322"/>
        <v>5.6250000000000001E-2</v>
      </c>
      <c r="BK346" s="4">
        <f t="shared" si="323"/>
        <v>5.6250000000000001E-2</v>
      </c>
      <c r="BM346" s="24">
        <f t="shared" si="315"/>
        <v>6.4528846153846117E-2</v>
      </c>
    </row>
    <row r="347" spans="2:65">
      <c r="B347" s="2" t="str">
        <f t="shared" si="317"/>
        <v>anacor</v>
      </c>
      <c r="C347" s="16">
        <f>1/M337</f>
        <v>0.33333333333333331</v>
      </c>
      <c r="D347" s="18">
        <f>1/M338</f>
        <v>0.33333333333333331</v>
      </c>
      <c r="E347" s="18">
        <f>1/M339</f>
        <v>1</v>
      </c>
      <c r="F347" s="18">
        <f>1/M340</f>
        <v>0.33333333333333331</v>
      </c>
      <c r="G347" s="18">
        <f>1/M341</f>
        <v>0.33333333333333331</v>
      </c>
      <c r="H347" s="18">
        <f>1/M342</f>
        <v>0.33333333333333331</v>
      </c>
      <c r="I347" s="18">
        <f>1/M343</f>
        <v>0.33333333333333331</v>
      </c>
      <c r="J347" s="18">
        <f>1/M344</f>
        <v>1</v>
      </c>
      <c r="K347" s="18">
        <f>1/M345</f>
        <v>1</v>
      </c>
      <c r="L347" s="18">
        <f>1/M346</f>
        <v>0.33333333333333331</v>
      </c>
      <c r="M347" s="25">
        <v>1</v>
      </c>
      <c r="N347">
        <v>1</v>
      </c>
      <c r="O347">
        <v>0.33333333333333331</v>
      </c>
      <c r="P347">
        <v>0.33333333333333331</v>
      </c>
      <c r="Q347">
        <v>0.33333333333333331</v>
      </c>
      <c r="R347">
        <v>1</v>
      </c>
      <c r="S347">
        <v>0.33333333333333331</v>
      </c>
      <c r="T347">
        <v>8</v>
      </c>
      <c r="U347">
        <v>8</v>
      </c>
      <c r="V347">
        <v>8</v>
      </c>
      <c r="W347">
        <v>8</v>
      </c>
      <c r="X347">
        <v>8</v>
      </c>
      <c r="Y347">
        <v>8</v>
      </c>
      <c r="Z347">
        <v>8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H347" s="4">
        <f t="shared" si="316"/>
        <v>2.3076923076923082E-2</v>
      </c>
      <c r="AI347" s="4">
        <f t="shared" si="324"/>
        <v>2.3076923076923082E-2</v>
      </c>
      <c r="AJ347" s="4">
        <f t="shared" si="325"/>
        <v>2.4615384615384615E-2</v>
      </c>
      <c r="AK347" s="4">
        <f t="shared" si="326"/>
        <v>2.3076923076923082E-2</v>
      </c>
      <c r="AL347" s="4">
        <f t="shared" si="327"/>
        <v>2.3076923076923082E-2</v>
      </c>
      <c r="AM347" s="4">
        <f t="shared" si="328"/>
        <v>2.3076923076923082E-2</v>
      </c>
      <c r="AN347" s="4">
        <f t="shared" si="329"/>
        <v>2.3076923076923082E-2</v>
      </c>
      <c r="AO347" s="4">
        <f t="shared" si="330"/>
        <v>2.4615384615384615E-2</v>
      </c>
      <c r="AP347" s="4">
        <f t="shared" si="331"/>
        <v>2.4615384615384615E-2</v>
      </c>
      <c r="AQ347" s="4">
        <f t="shared" si="332"/>
        <v>2.3076923076923082E-2</v>
      </c>
      <c r="AR347" s="4">
        <f t="shared" si="333"/>
        <v>2.4615384615384615E-2</v>
      </c>
      <c r="AS347" s="4">
        <f t="shared" si="334"/>
        <v>2.4615384615384615E-2</v>
      </c>
      <c r="AT347" s="4">
        <f t="shared" si="335"/>
        <v>2.3076923076923082E-2</v>
      </c>
      <c r="AU347" s="4">
        <f t="shared" si="336"/>
        <v>2.3076923076923082E-2</v>
      </c>
      <c r="AV347" s="4">
        <f t="shared" si="337"/>
        <v>2.3076923076923082E-2</v>
      </c>
      <c r="AW347" s="4">
        <f t="shared" si="338"/>
        <v>2.4615384615384615E-2</v>
      </c>
      <c r="AX347" s="4">
        <f t="shared" si="339"/>
        <v>2.3076923076923082E-2</v>
      </c>
      <c r="AY347" s="4">
        <f t="shared" si="340"/>
        <v>0.05</v>
      </c>
      <c r="AZ347" s="4">
        <f t="shared" si="341"/>
        <v>0.05</v>
      </c>
      <c r="BA347" s="4">
        <f t="shared" si="342"/>
        <v>0.05</v>
      </c>
      <c r="BB347" s="4">
        <f t="shared" si="343"/>
        <v>0.05</v>
      </c>
      <c r="BC347" s="4">
        <f t="shared" si="344"/>
        <v>0.05</v>
      </c>
      <c r="BD347" s="4">
        <f t="shared" si="345"/>
        <v>0.05</v>
      </c>
      <c r="BE347" s="4">
        <f t="shared" si="346"/>
        <v>0.05</v>
      </c>
      <c r="BF347" s="4">
        <f t="shared" si="318"/>
        <v>0.05</v>
      </c>
      <c r="BG347" s="4">
        <f t="shared" si="319"/>
        <v>0.05</v>
      </c>
      <c r="BH347" s="4">
        <f t="shared" si="320"/>
        <v>0.05</v>
      </c>
      <c r="BI347" s="4">
        <f t="shared" si="321"/>
        <v>0.05</v>
      </c>
      <c r="BJ347" s="4">
        <f t="shared" si="322"/>
        <v>0.05</v>
      </c>
      <c r="BK347" s="4">
        <f t="shared" si="323"/>
        <v>0.05</v>
      </c>
      <c r="BM347" s="24">
        <f t="shared" si="315"/>
        <v>3.5051282051282065E-2</v>
      </c>
    </row>
    <row r="348" spans="2:65">
      <c r="B348" s="2" t="str">
        <f t="shared" si="317"/>
        <v>FAiR</v>
      </c>
      <c r="C348" s="16">
        <f>1/N337</f>
        <v>0.33333333333333331</v>
      </c>
      <c r="D348" s="18">
        <f>1/N338</f>
        <v>0.33333333333333331</v>
      </c>
      <c r="E348" s="18">
        <f>1/N339</f>
        <v>1</v>
      </c>
      <c r="F348" s="18">
        <f>1/N340</f>
        <v>0.33333333333333331</v>
      </c>
      <c r="G348" s="18">
        <f>1/N341</f>
        <v>0.33333333333333331</v>
      </c>
      <c r="H348" s="18">
        <f>1/N342</f>
        <v>0.33333333333333331</v>
      </c>
      <c r="I348" s="18">
        <f>1/N343</f>
        <v>0.33333333333333331</v>
      </c>
      <c r="J348" s="18">
        <f>1/N344</f>
        <v>1</v>
      </c>
      <c r="K348" s="18">
        <f>1/N345</f>
        <v>1</v>
      </c>
      <c r="L348" s="18">
        <f>1/N346</f>
        <v>0.33333333333333331</v>
      </c>
      <c r="M348" s="18">
        <f>1/N347</f>
        <v>1</v>
      </c>
      <c r="N348" s="25">
        <v>1</v>
      </c>
      <c r="O348">
        <v>0.33333333333333331</v>
      </c>
      <c r="P348">
        <v>0.33333333333333331</v>
      </c>
      <c r="Q348">
        <v>0.33333333333333331</v>
      </c>
      <c r="R348">
        <v>1</v>
      </c>
      <c r="S348">
        <v>0.33333333333333331</v>
      </c>
      <c r="T348">
        <v>8</v>
      </c>
      <c r="U348">
        <v>8</v>
      </c>
      <c r="V348">
        <v>8</v>
      </c>
      <c r="W348">
        <v>8</v>
      </c>
      <c r="X348">
        <v>8</v>
      </c>
      <c r="Y348">
        <v>8</v>
      </c>
      <c r="Z348">
        <v>8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H348" s="4">
        <f t="shared" si="316"/>
        <v>2.3076923076923082E-2</v>
      </c>
      <c r="AI348" s="4">
        <f t="shared" si="324"/>
        <v>2.3076923076923082E-2</v>
      </c>
      <c r="AJ348" s="4">
        <f t="shared" si="325"/>
        <v>2.4615384615384615E-2</v>
      </c>
      <c r="AK348" s="4">
        <f t="shared" si="326"/>
        <v>2.3076923076923082E-2</v>
      </c>
      <c r="AL348" s="4">
        <f t="shared" si="327"/>
        <v>2.3076923076923082E-2</v>
      </c>
      <c r="AM348" s="4">
        <f t="shared" si="328"/>
        <v>2.3076923076923082E-2</v>
      </c>
      <c r="AN348" s="4">
        <f t="shared" si="329"/>
        <v>2.3076923076923082E-2</v>
      </c>
      <c r="AO348" s="4">
        <f t="shared" si="330"/>
        <v>2.4615384615384615E-2</v>
      </c>
      <c r="AP348" s="4">
        <f t="shared" si="331"/>
        <v>2.4615384615384615E-2</v>
      </c>
      <c r="AQ348" s="4">
        <f t="shared" si="332"/>
        <v>2.3076923076923082E-2</v>
      </c>
      <c r="AR348" s="4">
        <f t="shared" si="333"/>
        <v>2.4615384615384615E-2</v>
      </c>
      <c r="AS348" s="4">
        <f t="shared" si="334"/>
        <v>2.4615384615384615E-2</v>
      </c>
      <c r="AT348" s="4">
        <f t="shared" si="335"/>
        <v>2.3076923076923082E-2</v>
      </c>
      <c r="AU348" s="4">
        <f t="shared" si="336"/>
        <v>2.3076923076923082E-2</v>
      </c>
      <c r="AV348" s="4">
        <f t="shared" si="337"/>
        <v>2.3076923076923082E-2</v>
      </c>
      <c r="AW348" s="4">
        <f t="shared" si="338"/>
        <v>2.4615384615384615E-2</v>
      </c>
      <c r="AX348" s="4">
        <f t="shared" si="339"/>
        <v>2.3076923076923082E-2</v>
      </c>
      <c r="AY348" s="4">
        <f t="shared" si="340"/>
        <v>0.05</v>
      </c>
      <c r="AZ348" s="4">
        <f t="shared" si="341"/>
        <v>0.05</v>
      </c>
      <c r="BA348" s="4">
        <f t="shared" si="342"/>
        <v>0.05</v>
      </c>
      <c r="BB348" s="4">
        <f t="shared" si="343"/>
        <v>0.05</v>
      </c>
      <c r="BC348" s="4">
        <f t="shared" si="344"/>
        <v>0.05</v>
      </c>
      <c r="BD348" s="4">
        <f t="shared" si="345"/>
        <v>0.05</v>
      </c>
      <c r="BE348" s="4">
        <f t="shared" si="346"/>
        <v>0.05</v>
      </c>
      <c r="BF348" s="4">
        <f t="shared" si="318"/>
        <v>0.05</v>
      </c>
      <c r="BG348" s="4">
        <f t="shared" si="319"/>
        <v>0.05</v>
      </c>
      <c r="BH348" s="4">
        <f t="shared" si="320"/>
        <v>0.05</v>
      </c>
      <c r="BI348" s="4">
        <f t="shared" si="321"/>
        <v>0.05</v>
      </c>
      <c r="BJ348" s="4">
        <f t="shared" si="322"/>
        <v>0.05</v>
      </c>
      <c r="BK348" s="4">
        <f t="shared" si="323"/>
        <v>0.05</v>
      </c>
      <c r="BM348" s="24">
        <f t="shared" si="315"/>
        <v>3.5051282051282065E-2</v>
      </c>
    </row>
    <row r="349" spans="2:65">
      <c r="B349" s="2" t="str">
        <f t="shared" si="317"/>
        <v>lavaan</v>
      </c>
      <c r="C349" s="16">
        <f>1/O337</f>
        <v>1</v>
      </c>
      <c r="D349" s="18">
        <f>1/O338</f>
        <v>1</v>
      </c>
      <c r="E349" s="18">
        <f>1/O339</f>
        <v>3</v>
      </c>
      <c r="F349" s="18">
        <f>1/O340</f>
        <v>1</v>
      </c>
      <c r="G349" s="18">
        <f>1/O341</f>
        <v>1</v>
      </c>
      <c r="H349" s="18">
        <f>1/O342</f>
        <v>1</v>
      </c>
      <c r="I349" s="18">
        <f>1/O343</f>
        <v>1</v>
      </c>
      <c r="J349" s="18">
        <f>1/O344</f>
        <v>3</v>
      </c>
      <c r="K349" s="18">
        <f>1/O345</f>
        <v>3</v>
      </c>
      <c r="L349" s="18">
        <f>1/O346</f>
        <v>1</v>
      </c>
      <c r="M349" s="18">
        <f>1/O347</f>
        <v>3</v>
      </c>
      <c r="N349" s="18">
        <f>1/O348</f>
        <v>3</v>
      </c>
      <c r="O349" s="25">
        <v>1</v>
      </c>
      <c r="P349">
        <v>1</v>
      </c>
      <c r="Q349">
        <v>1</v>
      </c>
      <c r="R349">
        <v>3</v>
      </c>
      <c r="S349">
        <v>1</v>
      </c>
      <c r="T349">
        <v>9</v>
      </c>
      <c r="U349">
        <v>9</v>
      </c>
      <c r="V349">
        <v>9</v>
      </c>
      <c r="W349">
        <v>9</v>
      </c>
      <c r="X349">
        <v>9</v>
      </c>
      <c r="Y349">
        <v>9</v>
      </c>
      <c r="Z349">
        <v>9</v>
      </c>
      <c r="AA349">
        <v>9</v>
      </c>
      <c r="AB349">
        <v>9</v>
      </c>
      <c r="AC349">
        <v>9</v>
      </c>
      <c r="AD349">
        <v>9</v>
      </c>
      <c r="AE349">
        <v>9</v>
      </c>
      <c r="AF349">
        <v>9</v>
      </c>
      <c r="AH349" s="4">
        <f t="shared" si="316"/>
        <v>6.9230769230769248E-2</v>
      </c>
      <c r="AI349" s="4">
        <f t="shared" si="324"/>
        <v>6.9230769230769248E-2</v>
      </c>
      <c r="AJ349" s="4">
        <f t="shared" si="325"/>
        <v>7.3846153846153853E-2</v>
      </c>
      <c r="AK349" s="4">
        <f t="shared" si="326"/>
        <v>6.9230769230769248E-2</v>
      </c>
      <c r="AL349" s="4">
        <f t="shared" si="327"/>
        <v>6.9230769230769248E-2</v>
      </c>
      <c r="AM349" s="4">
        <f t="shared" si="328"/>
        <v>6.9230769230769248E-2</v>
      </c>
      <c r="AN349" s="4">
        <f t="shared" si="329"/>
        <v>6.9230769230769248E-2</v>
      </c>
      <c r="AO349" s="4">
        <f t="shared" si="330"/>
        <v>7.3846153846153853E-2</v>
      </c>
      <c r="AP349" s="4">
        <f t="shared" si="331"/>
        <v>7.3846153846153853E-2</v>
      </c>
      <c r="AQ349" s="4">
        <f t="shared" si="332"/>
        <v>6.9230769230769248E-2</v>
      </c>
      <c r="AR349" s="4">
        <f t="shared" si="333"/>
        <v>7.3846153846153853E-2</v>
      </c>
      <c r="AS349" s="4">
        <f t="shared" si="334"/>
        <v>7.3846153846153853E-2</v>
      </c>
      <c r="AT349" s="4">
        <f t="shared" si="335"/>
        <v>6.9230769230769248E-2</v>
      </c>
      <c r="AU349" s="4">
        <f t="shared" si="336"/>
        <v>6.9230769230769248E-2</v>
      </c>
      <c r="AV349" s="4">
        <f t="shared" si="337"/>
        <v>6.9230769230769248E-2</v>
      </c>
      <c r="AW349" s="4">
        <f t="shared" si="338"/>
        <v>7.3846153846153853E-2</v>
      </c>
      <c r="AX349" s="4">
        <f t="shared" si="339"/>
        <v>6.9230769230769248E-2</v>
      </c>
      <c r="AY349" s="4">
        <f t="shared" si="340"/>
        <v>5.6250000000000001E-2</v>
      </c>
      <c r="AZ349" s="4">
        <f t="shared" si="341"/>
        <v>5.6250000000000001E-2</v>
      </c>
      <c r="BA349" s="4">
        <f t="shared" si="342"/>
        <v>5.6250000000000001E-2</v>
      </c>
      <c r="BB349" s="4">
        <f t="shared" si="343"/>
        <v>5.6250000000000001E-2</v>
      </c>
      <c r="BC349" s="4">
        <f t="shared" si="344"/>
        <v>5.6250000000000001E-2</v>
      </c>
      <c r="BD349" s="4">
        <f t="shared" si="345"/>
        <v>5.6250000000000001E-2</v>
      </c>
      <c r="BE349" s="4">
        <f t="shared" si="346"/>
        <v>5.6250000000000001E-2</v>
      </c>
      <c r="BF349" s="4">
        <f t="shared" si="318"/>
        <v>5.6250000000000001E-2</v>
      </c>
      <c r="BG349" s="4">
        <f t="shared" si="319"/>
        <v>5.6250000000000001E-2</v>
      </c>
      <c r="BH349" s="4">
        <f t="shared" si="320"/>
        <v>5.6250000000000001E-2</v>
      </c>
      <c r="BI349" s="4">
        <f t="shared" si="321"/>
        <v>5.6250000000000001E-2</v>
      </c>
      <c r="BJ349" s="4">
        <f t="shared" si="322"/>
        <v>5.6250000000000001E-2</v>
      </c>
      <c r="BK349" s="4">
        <f t="shared" si="323"/>
        <v>5.6250000000000001E-2</v>
      </c>
      <c r="BM349" s="24">
        <f t="shared" si="315"/>
        <v>6.4528846153846117E-2</v>
      </c>
    </row>
    <row r="350" spans="2:65">
      <c r="B350" s="2" t="str">
        <f t="shared" si="317"/>
        <v>lme4</v>
      </c>
      <c r="C350" s="16">
        <f>1/P337</f>
        <v>1</v>
      </c>
      <c r="D350" s="18">
        <f>1/P338</f>
        <v>1</v>
      </c>
      <c r="E350" s="18">
        <f>1/P339</f>
        <v>3</v>
      </c>
      <c r="F350" s="18">
        <f>1/P340</f>
        <v>1</v>
      </c>
      <c r="G350" s="18">
        <f>1/P341</f>
        <v>1</v>
      </c>
      <c r="H350" s="18">
        <f>1/P342</f>
        <v>1</v>
      </c>
      <c r="I350" s="18">
        <f>1/P343</f>
        <v>1</v>
      </c>
      <c r="J350" s="18">
        <f>1/P344</f>
        <v>3</v>
      </c>
      <c r="K350" s="18">
        <f>1/P345</f>
        <v>3</v>
      </c>
      <c r="L350" s="18">
        <f>1/P346</f>
        <v>1</v>
      </c>
      <c r="M350" s="18">
        <f>1/P347</f>
        <v>3</v>
      </c>
      <c r="N350" s="18">
        <f>1/P348</f>
        <v>3</v>
      </c>
      <c r="O350" s="18">
        <f>1/P349</f>
        <v>1</v>
      </c>
      <c r="P350" s="25">
        <v>1</v>
      </c>
      <c r="Q350">
        <v>1</v>
      </c>
      <c r="R350">
        <v>3</v>
      </c>
      <c r="S350">
        <v>1</v>
      </c>
      <c r="T350">
        <v>9</v>
      </c>
      <c r="U350">
        <v>9</v>
      </c>
      <c r="V350">
        <v>9</v>
      </c>
      <c r="W350">
        <v>9</v>
      </c>
      <c r="X350">
        <v>9</v>
      </c>
      <c r="Y350">
        <v>9</v>
      </c>
      <c r="Z350">
        <v>9</v>
      </c>
      <c r="AA350">
        <v>9</v>
      </c>
      <c r="AB350">
        <v>9</v>
      </c>
      <c r="AC350">
        <v>9</v>
      </c>
      <c r="AD350">
        <v>9</v>
      </c>
      <c r="AE350">
        <v>9</v>
      </c>
      <c r="AF350">
        <v>9</v>
      </c>
      <c r="AH350" s="4">
        <f t="shared" si="316"/>
        <v>6.9230769230769248E-2</v>
      </c>
      <c r="AI350" s="4">
        <f t="shared" si="324"/>
        <v>6.9230769230769248E-2</v>
      </c>
      <c r="AJ350" s="4">
        <f t="shared" si="325"/>
        <v>7.3846153846153853E-2</v>
      </c>
      <c r="AK350" s="4">
        <f t="shared" si="326"/>
        <v>6.9230769230769248E-2</v>
      </c>
      <c r="AL350" s="4">
        <f t="shared" si="327"/>
        <v>6.9230769230769248E-2</v>
      </c>
      <c r="AM350" s="4">
        <f t="shared" si="328"/>
        <v>6.9230769230769248E-2</v>
      </c>
      <c r="AN350" s="4">
        <f t="shared" si="329"/>
        <v>6.9230769230769248E-2</v>
      </c>
      <c r="AO350" s="4">
        <f t="shared" si="330"/>
        <v>7.3846153846153853E-2</v>
      </c>
      <c r="AP350" s="4">
        <f t="shared" si="331"/>
        <v>7.3846153846153853E-2</v>
      </c>
      <c r="AQ350" s="4">
        <f t="shared" si="332"/>
        <v>6.9230769230769248E-2</v>
      </c>
      <c r="AR350" s="4">
        <f t="shared" si="333"/>
        <v>7.3846153846153853E-2</v>
      </c>
      <c r="AS350" s="4">
        <f t="shared" si="334"/>
        <v>7.3846153846153853E-2</v>
      </c>
      <c r="AT350" s="4">
        <f t="shared" si="335"/>
        <v>6.9230769230769248E-2</v>
      </c>
      <c r="AU350" s="4">
        <f t="shared" si="336"/>
        <v>6.9230769230769248E-2</v>
      </c>
      <c r="AV350" s="4">
        <f t="shared" si="337"/>
        <v>6.9230769230769248E-2</v>
      </c>
      <c r="AW350" s="4">
        <f t="shared" si="338"/>
        <v>7.3846153846153853E-2</v>
      </c>
      <c r="AX350" s="4">
        <f t="shared" si="339"/>
        <v>6.9230769230769248E-2</v>
      </c>
      <c r="AY350" s="4">
        <f t="shared" si="340"/>
        <v>5.6250000000000001E-2</v>
      </c>
      <c r="AZ350" s="4">
        <f t="shared" si="341"/>
        <v>5.6250000000000001E-2</v>
      </c>
      <c r="BA350" s="4">
        <f t="shared" si="342"/>
        <v>5.6250000000000001E-2</v>
      </c>
      <c r="BB350" s="4">
        <f t="shared" si="343"/>
        <v>5.6250000000000001E-2</v>
      </c>
      <c r="BC350" s="4">
        <f t="shared" si="344"/>
        <v>5.6250000000000001E-2</v>
      </c>
      <c r="BD350" s="4">
        <f t="shared" si="345"/>
        <v>5.6250000000000001E-2</v>
      </c>
      <c r="BE350" s="4">
        <f t="shared" si="346"/>
        <v>5.6250000000000001E-2</v>
      </c>
      <c r="BF350" s="4">
        <f t="shared" si="318"/>
        <v>5.6250000000000001E-2</v>
      </c>
      <c r="BG350" s="4">
        <f t="shared" si="319"/>
        <v>5.6250000000000001E-2</v>
      </c>
      <c r="BH350" s="4">
        <f t="shared" si="320"/>
        <v>5.6250000000000001E-2</v>
      </c>
      <c r="BI350" s="4">
        <f t="shared" si="321"/>
        <v>5.6250000000000001E-2</v>
      </c>
      <c r="BJ350" s="4">
        <f t="shared" si="322"/>
        <v>5.6250000000000001E-2</v>
      </c>
      <c r="BK350" s="4">
        <f t="shared" si="323"/>
        <v>5.6250000000000001E-2</v>
      </c>
      <c r="BM350" s="24">
        <f t="shared" si="315"/>
        <v>6.4528846153846117E-2</v>
      </c>
    </row>
    <row r="351" spans="2:65">
      <c r="B351" s="2" t="str">
        <f t="shared" si="317"/>
        <v>mokken</v>
      </c>
      <c r="C351" s="16">
        <f>1/Q337</f>
        <v>1</v>
      </c>
      <c r="D351" s="18">
        <f>1/Q338</f>
        <v>1</v>
      </c>
      <c r="E351" s="18">
        <f>1/Q339</f>
        <v>3</v>
      </c>
      <c r="F351" s="18">
        <f>1/Q340</f>
        <v>1</v>
      </c>
      <c r="G351" s="18">
        <f>1/Q341</f>
        <v>1</v>
      </c>
      <c r="H351" s="18">
        <f>1/Q342</f>
        <v>1</v>
      </c>
      <c r="I351" s="18">
        <f>1/Q343</f>
        <v>1</v>
      </c>
      <c r="J351" s="18">
        <f>1/Q344</f>
        <v>3</v>
      </c>
      <c r="K351" s="18">
        <f>1/Q345</f>
        <v>3</v>
      </c>
      <c r="L351" s="18">
        <f>1/Q346</f>
        <v>1</v>
      </c>
      <c r="M351" s="18">
        <f>1/Q347</f>
        <v>3</v>
      </c>
      <c r="N351" s="18">
        <f>1/Q348</f>
        <v>3</v>
      </c>
      <c r="O351" s="18">
        <f>1/Q349</f>
        <v>1</v>
      </c>
      <c r="P351" s="18">
        <f>1/Q350</f>
        <v>1</v>
      </c>
      <c r="Q351" s="26">
        <v>1</v>
      </c>
      <c r="R351">
        <v>3</v>
      </c>
      <c r="S351">
        <v>1</v>
      </c>
      <c r="T351">
        <v>9</v>
      </c>
      <c r="U351">
        <v>9</v>
      </c>
      <c r="V351">
        <v>9</v>
      </c>
      <c r="W351">
        <v>9</v>
      </c>
      <c r="X351">
        <v>9</v>
      </c>
      <c r="Y351">
        <v>9</v>
      </c>
      <c r="Z351">
        <v>9</v>
      </c>
      <c r="AA351">
        <v>9</v>
      </c>
      <c r="AB351">
        <v>9</v>
      </c>
      <c r="AC351">
        <v>9</v>
      </c>
      <c r="AD351">
        <v>9</v>
      </c>
      <c r="AE351">
        <v>9</v>
      </c>
      <c r="AF351">
        <v>9</v>
      </c>
      <c r="AH351" s="4">
        <f t="shared" si="316"/>
        <v>6.9230769230769248E-2</v>
      </c>
      <c r="AI351" s="4">
        <f t="shared" si="324"/>
        <v>6.9230769230769248E-2</v>
      </c>
      <c r="AJ351" s="4">
        <f t="shared" si="325"/>
        <v>7.3846153846153853E-2</v>
      </c>
      <c r="AK351" s="4">
        <f t="shared" si="326"/>
        <v>6.9230769230769248E-2</v>
      </c>
      <c r="AL351" s="4">
        <f t="shared" si="327"/>
        <v>6.9230769230769248E-2</v>
      </c>
      <c r="AM351" s="4">
        <f t="shared" si="328"/>
        <v>6.9230769230769248E-2</v>
      </c>
      <c r="AN351" s="4">
        <f t="shared" si="329"/>
        <v>6.9230769230769248E-2</v>
      </c>
      <c r="AO351" s="4">
        <f t="shared" si="330"/>
        <v>7.3846153846153853E-2</v>
      </c>
      <c r="AP351" s="4">
        <f t="shared" si="331"/>
        <v>7.3846153846153853E-2</v>
      </c>
      <c r="AQ351" s="4">
        <f t="shared" si="332"/>
        <v>6.9230769230769248E-2</v>
      </c>
      <c r="AR351" s="4">
        <f t="shared" si="333"/>
        <v>7.3846153846153853E-2</v>
      </c>
      <c r="AS351" s="4">
        <f t="shared" si="334"/>
        <v>7.3846153846153853E-2</v>
      </c>
      <c r="AT351" s="4">
        <f t="shared" si="335"/>
        <v>6.9230769230769248E-2</v>
      </c>
      <c r="AU351" s="4">
        <f t="shared" si="336"/>
        <v>6.9230769230769248E-2</v>
      </c>
      <c r="AV351" s="4">
        <f t="shared" si="337"/>
        <v>6.9230769230769248E-2</v>
      </c>
      <c r="AW351" s="4">
        <f t="shared" si="338"/>
        <v>7.3846153846153853E-2</v>
      </c>
      <c r="AX351" s="4">
        <f t="shared" si="339"/>
        <v>6.9230769230769248E-2</v>
      </c>
      <c r="AY351" s="4">
        <f t="shared" si="340"/>
        <v>5.6250000000000001E-2</v>
      </c>
      <c r="AZ351" s="4">
        <f t="shared" si="341"/>
        <v>5.6250000000000001E-2</v>
      </c>
      <c r="BA351" s="4">
        <f t="shared" si="342"/>
        <v>5.6250000000000001E-2</v>
      </c>
      <c r="BB351" s="4">
        <f t="shared" si="343"/>
        <v>5.6250000000000001E-2</v>
      </c>
      <c r="BC351" s="4">
        <f t="shared" si="344"/>
        <v>5.6250000000000001E-2</v>
      </c>
      <c r="BD351" s="4">
        <f t="shared" si="345"/>
        <v>5.6250000000000001E-2</v>
      </c>
      <c r="BE351" s="4">
        <f t="shared" si="346"/>
        <v>5.6250000000000001E-2</v>
      </c>
      <c r="BF351" s="4">
        <f t="shared" si="318"/>
        <v>5.6250000000000001E-2</v>
      </c>
      <c r="BG351" s="4">
        <f t="shared" si="319"/>
        <v>5.6250000000000001E-2</v>
      </c>
      <c r="BH351" s="4">
        <f t="shared" si="320"/>
        <v>5.6250000000000001E-2</v>
      </c>
      <c r="BI351" s="4">
        <f t="shared" si="321"/>
        <v>5.6250000000000001E-2</v>
      </c>
      <c r="BJ351" s="4">
        <f t="shared" si="322"/>
        <v>5.6250000000000001E-2</v>
      </c>
      <c r="BK351" s="4">
        <f t="shared" si="323"/>
        <v>5.6250000000000001E-2</v>
      </c>
      <c r="BM351" s="24">
        <f t="shared" si="315"/>
        <v>6.4528846153846117E-2</v>
      </c>
    </row>
    <row r="352" spans="2:65">
      <c r="B352" s="2" t="str">
        <f t="shared" si="317"/>
        <v>Estimation Toolkit for Item Response Models</v>
      </c>
      <c r="C352" s="16">
        <f>1/R337</f>
        <v>0.33333333333333331</v>
      </c>
      <c r="D352" s="18">
        <f>1/R338</f>
        <v>0.33333333333333331</v>
      </c>
      <c r="E352" s="18">
        <f>1/R339</f>
        <v>1</v>
      </c>
      <c r="F352" s="18">
        <f>1/R340</f>
        <v>0.33333333333333331</v>
      </c>
      <c r="G352" s="18">
        <f>1/R341</f>
        <v>0.33333333333333331</v>
      </c>
      <c r="H352" s="18">
        <f>1/R342</f>
        <v>0.33333333333333331</v>
      </c>
      <c r="I352" s="18">
        <f>1/R343</f>
        <v>0.33333333333333331</v>
      </c>
      <c r="J352" s="18">
        <f>1/R344</f>
        <v>1</v>
      </c>
      <c r="K352" s="18">
        <f>1/R345</f>
        <v>1</v>
      </c>
      <c r="L352" s="18">
        <f>1/R346</f>
        <v>0.33333333333333331</v>
      </c>
      <c r="M352" s="18">
        <f>1/R347</f>
        <v>1</v>
      </c>
      <c r="N352" s="18">
        <f>1/R348</f>
        <v>1</v>
      </c>
      <c r="O352" s="18">
        <f>1/R349</f>
        <v>0.33333333333333331</v>
      </c>
      <c r="P352" s="18">
        <f>1/R350</f>
        <v>0.33333333333333331</v>
      </c>
      <c r="Q352" s="18">
        <f>1/R351</f>
        <v>0.33333333333333331</v>
      </c>
      <c r="R352" s="25">
        <v>1</v>
      </c>
      <c r="S352">
        <v>0.33333333333333331</v>
      </c>
      <c r="T352">
        <v>8</v>
      </c>
      <c r="U352">
        <v>8</v>
      </c>
      <c r="V352">
        <v>8</v>
      </c>
      <c r="W352">
        <v>8</v>
      </c>
      <c r="X352">
        <v>8</v>
      </c>
      <c r="Y352">
        <v>8</v>
      </c>
      <c r="Z352">
        <v>8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H352" s="4">
        <f t="shared" si="316"/>
        <v>2.3076923076923082E-2</v>
      </c>
      <c r="AI352" s="4">
        <f t="shared" si="324"/>
        <v>2.3076923076923082E-2</v>
      </c>
      <c r="AJ352" s="4">
        <f t="shared" si="325"/>
        <v>2.4615384615384615E-2</v>
      </c>
      <c r="AK352" s="4">
        <f t="shared" si="326"/>
        <v>2.3076923076923082E-2</v>
      </c>
      <c r="AL352" s="4">
        <f t="shared" si="327"/>
        <v>2.3076923076923082E-2</v>
      </c>
      <c r="AM352" s="4">
        <f t="shared" si="328"/>
        <v>2.3076923076923082E-2</v>
      </c>
      <c r="AN352" s="4">
        <f t="shared" si="329"/>
        <v>2.3076923076923082E-2</v>
      </c>
      <c r="AO352" s="4">
        <f t="shared" si="330"/>
        <v>2.4615384615384615E-2</v>
      </c>
      <c r="AP352" s="4">
        <f t="shared" si="331"/>
        <v>2.4615384615384615E-2</v>
      </c>
      <c r="AQ352" s="4">
        <f t="shared" si="332"/>
        <v>2.3076923076923082E-2</v>
      </c>
      <c r="AR352" s="4">
        <f t="shared" si="333"/>
        <v>2.4615384615384615E-2</v>
      </c>
      <c r="AS352" s="4">
        <f t="shared" si="334"/>
        <v>2.4615384615384615E-2</v>
      </c>
      <c r="AT352" s="4">
        <f t="shared" si="335"/>
        <v>2.3076923076923082E-2</v>
      </c>
      <c r="AU352" s="4">
        <f t="shared" si="336"/>
        <v>2.3076923076923082E-2</v>
      </c>
      <c r="AV352" s="4">
        <f t="shared" si="337"/>
        <v>2.3076923076923082E-2</v>
      </c>
      <c r="AW352" s="4">
        <f t="shared" si="338"/>
        <v>2.4615384615384615E-2</v>
      </c>
      <c r="AX352" s="4">
        <f t="shared" si="339"/>
        <v>2.3076923076923082E-2</v>
      </c>
      <c r="AY352" s="4">
        <f t="shared" si="340"/>
        <v>0.05</v>
      </c>
      <c r="AZ352" s="4">
        <f t="shared" si="341"/>
        <v>0.05</v>
      </c>
      <c r="BA352" s="4">
        <f t="shared" si="342"/>
        <v>0.05</v>
      </c>
      <c r="BB352" s="4">
        <f t="shared" si="343"/>
        <v>0.05</v>
      </c>
      <c r="BC352" s="4">
        <f t="shared" si="344"/>
        <v>0.05</v>
      </c>
      <c r="BD352" s="4">
        <f t="shared" si="345"/>
        <v>0.05</v>
      </c>
      <c r="BE352" s="4">
        <f t="shared" si="346"/>
        <v>0.05</v>
      </c>
      <c r="BF352" s="4">
        <f t="shared" si="318"/>
        <v>0.05</v>
      </c>
      <c r="BG352" s="4">
        <f t="shared" si="319"/>
        <v>0.05</v>
      </c>
      <c r="BH352" s="4">
        <f t="shared" si="320"/>
        <v>0.05</v>
      </c>
      <c r="BI352" s="4">
        <f t="shared" si="321"/>
        <v>0.05</v>
      </c>
      <c r="BJ352" s="4">
        <f t="shared" si="322"/>
        <v>0.05</v>
      </c>
      <c r="BK352" s="4">
        <f t="shared" si="323"/>
        <v>0.05</v>
      </c>
      <c r="BM352" s="24">
        <f t="shared" si="315"/>
        <v>3.5051282051282065E-2</v>
      </c>
    </row>
    <row r="353" spans="2:65">
      <c r="B353" s="2" t="str">
        <f t="shared" si="317"/>
        <v>SCPPNT</v>
      </c>
      <c r="C353" s="16">
        <f>1/S337</f>
        <v>1</v>
      </c>
      <c r="D353" s="18">
        <f>1/S338</f>
        <v>1</v>
      </c>
      <c r="E353" s="18">
        <f>1/S339</f>
        <v>3</v>
      </c>
      <c r="F353" s="18">
        <f>1/S340</f>
        <v>1</v>
      </c>
      <c r="G353" s="18">
        <f>1/S341</f>
        <v>1</v>
      </c>
      <c r="H353" s="18">
        <f>1/S342</f>
        <v>1</v>
      </c>
      <c r="I353" s="18">
        <f>1/S343</f>
        <v>1</v>
      </c>
      <c r="J353" s="18">
        <f>1/S344</f>
        <v>3</v>
      </c>
      <c r="K353" s="18">
        <f>1/S345</f>
        <v>3</v>
      </c>
      <c r="L353" s="18">
        <f>1/S346</f>
        <v>1</v>
      </c>
      <c r="M353" s="18">
        <f>1/S347</f>
        <v>3</v>
      </c>
      <c r="N353" s="18">
        <f>1/S348</f>
        <v>3</v>
      </c>
      <c r="O353" s="18">
        <f>1/S349</f>
        <v>1</v>
      </c>
      <c r="P353" s="18">
        <f>1/S350</f>
        <v>1</v>
      </c>
      <c r="Q353" s="18">
        <f>1/S351</f>
        <v>1</v>
      </c>
      <c r="R353" s="18">
        <f>1/S352</f>
        <v>3</v>
      </c>
      <c r="S353" s="25">
        <v>1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9</v>
      </c>
      <c r="AB353">
        <v>9</v>
      </c>
      <c r="AC353">
        <v>9</v>
      </c>
      <c r="AD353">
        <v>9</v>
      </c>
      <c r="AE353">
        <v>9</v>
      </c>
      <c r="AF353">
        <v>9</v>
      </c>
      <c r="AH353" s="4">
        <f t="shared" si="316"/>
        <v>6.9230769230769248E-2</v>
      </c>
      <c r="AI353" s="4">
        <f t="shared" si="324"/>
        <v>6.9230769230769248E-2</v>
      </c>
      <c r="AJ353" s="4">
        <f t="shared" si="325"/>
        <v>7.3846153846153853E-2</v>
      </c>
      <c r="AK353" s="4">
        <f t="shared" si="326"/>
        <v>6.9230769230769248E-2</v>
      </c>
      <c r="AL353" s="4">
        <f t="shared" si="327"/>
        <v>6.9230769230769248E-2</v>
      </c>
      <c r="AM353" s="4">
        <f t="shared" si="328"/>
        <v>6.9230769230769248E-2</v>
      </c>
      <c r="AN353" s="4">
        <f t="shared" si="329"/>
        <v>6.9230769230769248E-2</v>
      </c>
      <c r="AO353" s="4">
        <f t="shared" si="330"/>
        <v>7.3846153846153853E-2</v>
      </c>
      <c r="AP353" s="4">
        <f t="shared" si="331"/>
        <v>7.3846153846153853E-2</v>
      </c>
      <c r="AQ353" s="4">
        <f t="shared" si="332"/>
        <v>6.9230769230769248E-2</v>
      </c>
      <c r="AR353" s="4">
        <f t="shared" si="333"/>
        <v>7.3846153846153853E-2</v>
      </c>
      <c r="AS353" s="4">
        <f t="shared" si="334"/>
        <v>7.3846153846153853E-2</v>
      </c>
      <c r="AT353" s="4">
        <f t="shared" si="335"/>
        <v>6.9230769230769248E-2</v>
      </c>
      <c r="AU353" s="4">
        <f t="shared" si="336"/>
        <v>6.9230769230769248E-2</v>
      </c>
      <c r="AV353" s="4">
        <f t="shared" si="337"/>
        <v>6.9230769230769248E-2</v>
      </c>
      <c r="AW353" s="4">
        <f t="shared" si="338"/>
        <v>7.3846153846153853E-2</v>
      </c>
      <c r="AX353" s="4">
        <f t="shared" si="339"/>
        <v>6.9230769230769248E-2</v>
      </c>
      <c r="AY353" s="4">
        <f t="shared" si="340"/>
        <v>5.6250000000000001E-2</v>
      </c>
      <c r="AZ353" s="4">
        <f t="shared" si="341"/>
        <v>5.6250000000000001E-2</v>
      </c>
      <c r="BA353" s="4">
        <f t="shared" si="342"/>
        <v>5.6250000000000001E-2</v>
      </c>
      <c r="BB353" s="4">
        <f t="shared" si="343"/>
        <v>5.6250000000000001E-2</v>
      </c>
      <c r="BC353" s="4">
        <f t="shared" si="344"/>
        <v>5.6250000000000001E-2</v>
      </c>
      <c r="BD353" s="4">
        <f t="shared" si="345"/>
        <v>5.6250000000000001E-2</v>
      </c>
      <c r="BE353" s="4">
        <f t="shared" si="346"/>
        <v>5.6250000000000001E-2</v>
      </c>
      <c r="BF353" s="4">
        <f t="shared" si="318"/>
        <v>5.6250000000000001E-2</v>
      </c>
      <c r="BG353" s="4">
        <f t="shared" si="319"/>
        <v>5.6250000000000001E-2</v>
      </c>
      <c r="BH353" s="4">
        <f t="shared" si="320"/>
        <v>5.6250000000000001E-2</v>
      </c>
      <c r="BI353" s="4">
        <f t="shared" si="321"/>
        <v>5.6250000000000001E-2</v>
      </c>
      <c r="BJ353" s="4">
        <f t="shared" si="322"/>
        <v>5.6250000000000001E-2</v>
      </c>
      <c r="BK353" s="4">
        <f t="shared" si="323"/>
        <v>5.6250000000000001E-2</v>
      </c>
      <c r="BM353" s="24">
        <f t="shared" si="315"/>
        <v>6.4528846153846117E-2</v>
      </c>
    </row>
    <row r="354" spans="2:65">
      <c r="B354" s="2" t="str">
        <f t="shared" si="317"/>
        <v>jMetrik</v>
      </c>
      <c r="C354" s="16">
        <f>1/T337</f>
        <v>0.1111111111111111</v>
      </c>
      <c r="D354" s="18">
        <f>1/T338</f>
        <v>0.1111111111111111</v>
      </c>
      <c r="E354" s="18">
        <f>1/T339</f>
        <v>0.125</v>
      </c>
      <c r="F354" s="18">
        <f>1/T340</f>
        <v>0.1111111111111111</v>
      </c>
      <c r="G354" s="18">
        <f>1/T341</f>
        <v>0.1111111111111111</v>
      </c>
      <c r="H354" s="18">
        <f>1/T342</f>
        <v>0.1111111111111111</v>
      </c>
      <c r="I354" s="18">
        <f>1/T343</f>
        <v>0.1111111111111111</v>
      </c>
      <c r="J354" s="18">
        <f>1/T344</f>
        <v>0.125</v>
      </c>
      <c r="K354" s="18">
        <f>1/T345</f>
        <v>0.125</v>
      </c>
      <c r="L354" s="18">
        <f>1/T346</f>
        <v>0.1111111111111111</v>
      </c>
      <c r="M354" s="18">
        <f>1/T347</f>
        <v>0.125</v>
      </c>
      <c r="N354" s="18">
        <f>1/T348</f>
        <v>0.125</v>
      </c>
      <c r="O354" s="18">
        <f>1/T349</f>
        <v>0.1111111111111111</v>
      </c>
      <c r="P354" s="18">
        <f>1/T350</f>
        <v>0.1111111111111111</v>
      </c>
      <c r="Q354" s="18">
        <f>1/T351</f>
        <v>0.1111111111111111</v>
      </c>
      <c r="R354" s="18">
        <f>1/T352</f>
        <v>0.125</v>
      </c>
      <c r="S354" s="18">
        <f>1/T353</f>
        <v>0.1111111111111111</v>
      </c>
      <c r="T354" s="25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 s="4">
        <f t="shared" si="316"/>
        <v>7.6923076923076936E-3</v>
      </c>
      <c r="AI354" s="4">
        <f t="shared" si="324"/>
        <v>7.6923076923076936E-3</v>
      </c>
      <c r="AJ354" s="4">
        <f t="shared" si="325"/>
        <v>3.0769230769230769E-3</v>
      </c>
      <c r="AK354" s="4">
        <f t="shared" si="326"/>
        <v>7.6923076923076936E-3</v>
      </c>
      <c r="AL354" s="4">
        <f t="shared" si="327"/>
        <v>7.6923076923076936E-3</v>
      </c>
      <c r="AM354" s="4">
        <f t="shared" si="328"/>
        <v>7.6923076923076936E-3</v>
      </c>
      <c r="AN354" s="4">
        <f t="shared" si="329"/>
        <v>7.6923076923076936E-3</v>
      </c>
      <c r="AO354" s="4">
        <f t="shared" si="330"/>
        <v>3.0769230769230769E-3</v>
      </c>
      <c r="AP354" s="4">
        <f t="shared" si="331"/>
        <v>3.0769230769230769E-3</v>
      </c>
      <c r="AQ354" s="4">
        <f t="shared" si="332"/>
        <v>7.6923076923076936E-3</v>
      </c>
      <c r="AR354" s="4">
        <f t="shared" si="333"/>
        <v>3.0769230769230769E-3</v>
      </c>
      <c r="AS354" s="4">
        <f t="shared" si="334"/>
        <v>3.0769230769230769E-3</v>
      </c>
      <c r="AT354" s="4">
        <f t="shared" si="335"/>
        <v>7.6923076923076936E-3</v>
      </c>
      <c r="AU354" s="4">
        <f t="shared" si="336"/>
        <v>7.6923076923076936E-3</v>
      </c>
      <c r="AV354" s="4">
        <f t="shared" si="337"/>
        <v>7.6923076923076936E-3</v>
      </c>
      <c r="AW354" s="4">
        <f t="shared" si="338"/>
        <v>3.0769230769230769E-3</v>
      </c>
      <c r="AX354" s="4">
        <f t="shared" si="339"/>
        <v>7.6923076923076936E-3</v>
      </c>
      <c r="AY354" s="4">
        <f t="shared" si="340"/>
        <v>6.2500000000000003E-3</v>
      </c>
      <c r="AZ354" s="4">
        <f t="shared" si="341"/>
        <v>6.2500000000000003E-3</v>
      </c>
      <c r="BA354" s="4">
        <f t="shared" si="342"/>
        <v>6.2500000000000003E-3</v>
      </c>
      <c r="BB354" s="4">
        <f t="shared" si="343"/>
        <v>6.2500000000000003E-3</v>
      </c>
      <c r="BC354" s="4">
        <f t="shared" si="344"/>
        <v>6.2500000000000003E-3</v>
      </c>
      <c r="BD354" s="4">
        <f t="shared" si="345"/>
        <v>6.2500000000000003E-3</v>
      </c>
      <c r="BE354" s="4">
        <f t="shared" si="346"/>
        <v>6.2500000000000003E-3</v>
      </c>
      <c r="BF354" s="4">
        <f t="shared" si="318"/>
        <v>6.2500000000000003E-3</v>
      </c>
      <c r="BG354" s="4">
        <f t="shared" si="319"/>
        <v>6.2500000000000003E-3</v>
      </c>
      <c r="BH354" s="4">
        <f t="shared" si="320"/>
        <v>6.2500000000000003E-3</v>
      </c>
      <c r="BI354" s="4">
        <f t="shared" si="321"/>
        <v>6.2500000000000003E-3</v>
      </c>
      <c r="BJ354" s="4">
        <f t="shared" si="322"/>
        <v>6.2500000000000003E-3</v>
      </c>
      <c r="BK354" s="4">
        <f t="shared" si="323"/>
        <v>6.2500000000000003E-3</v>
      </c>
      <c r="BM354" s="24">
        <f t="shared" si="315"/>
        <v>6.1442307692307716E-3</v>
      </c>
    </row>
    <row r="355" spans="2:65">
      <c r="B355" s="2" t="str">
        <f t="shared" si="317"/>
        <v>ConstructMap</v>
      </c>
      <c r="C355" s="16">
        <f>1/U337</f>
        <v>0.1111111111111111</v>
      </c>
      <c r="D355" s="18">
        <f>1/U338</f>
        <v>0.1111111111111111</v>
      </c>
      <c r="E355" s="18">
        <f>1/U339</f>
        <v>0.125</v>
      </c>
      <c r="F355" s="18">
        <f>1/U340</f>
        <v>0.1111111111111111</v>
      </c>
      <c r="G355" s="18">
        <f>1/U341</f>
        <v>0.1111111111111111</v>
      </c>
      <c r="H355" s="18">
        <f>1/U342</f>
        <v>0.1111111111111111</v>
      </c>
      <c r="I355" s="18">
        <f>1/U343</f>
        <v>0.1111111111111111</v>
      </c>
      <c r="J355" s="18">
        <f>1/U344</f>
        <v>0.125</v>
      </c>
      <c r="K355" s="18">
        <f>1/U345</f>
        <v>0.125</v>
      </c>
      <c r="L355" s="18">
        <f>1/U346</f>
        <v>0.1111111111111111</v>
      </c>
      <c r="M355" s="18">
        <f>1/U347</f>
        <v>0.125</v>
      </c>
      <c r="N355" s="18">
        <f>1/U348</f>
        <v>0.125</v>
      </c>
      <c r="O355" s="18">
        <f>1/U349</f>
        <v>0.1111111111111111</v>
      </c>
      <c r="P355" s="18">
        <f>1/U350</f>
        <v>0.1111111111111111</v>
      </c>
      <c r="Q355" s="18">
        <f>1/U351</f>
        <v>0.1111111111111111</v>
      </c>
      <c r="R355" s="18">
        <f>1/U352</f>
        <v>0.125</v>
      </c>
      <c r="S355" s="18">
        <f>1/U353</f>
        <v>0.1111111111111111</v>
      </c>
      <c r="T355" s="18">
        <f>1/U354</f>
        <v>1</v>
      </c>
      <c r="U355" s="2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 s="4">
        <f t="shared" si="316"/>
        <v>7.6923076923076936E-3</v>
      </c>
      <c r="AI355" s="4">
        <f t="shared" si="324"/>
        <v>7.6923076923076936E-3</v>
      </c>
      <c r="AJ355" s="4">
        <f t="shared" si="325"/>
        <v>3.0769230769230769E-3</v>
      </c>
      <c r="AK355" s="4">
        <f t="shared" si="326"/>
        <v>7.6923076923076936E-3</v>
      </c>
      <c r="AL355" s="4">
        <f t="shared" si="327"/>
        <v>7.6923076923076936E-3</v>
      </c>
      <c r="AM355" s="4">
        <f t="shared" si="328"/>
        <v>7.6923076923076936E-3</v>
      </c>
      <c r="AN355" s="4">
        <f t="shared" si="329"/>
        <v>7.6923076923076936E-3</v>
      </c>
      <c r="AO355" s="4">
        <f t="shared" si="330"/>
        <v>3.0769230769230769E-3</v>
      </c>
      <c r="AP355" s="4">
        <f t="shared" si="331"/>
        <v>3.0769230769230769E-3</v>
      </c>
      <c r="AQ355" s="4">
        <f t="shared" si="332"/>
        <v>7.6923076923076936E-3</v>
      </c>
      <c r="AR355" s="4">
        <f t="shared" si="333"/>
        <v>3.0769230769230769E-3</v>
      </c>
      <c r="AS355" s="4">
        <f t="shared" si="334"/>
        <v>3.0769230769230769E-3</v>
      </c>
      <c r="AT355" s="4">
        <f t="shared" si="335"/>
        <v>7.6923076923076936E-3</v>
      </c>
      <c r="AU355" s="4">
        <f t="shared" si="336"/>
        <v>7.6923076923076936E-3</v>
      </c>
      <c r="AV355" s="4">
        <f t="shared" si="337"/>
        <v>7.6923076923076936E-3</v>
      </c>
      <c r="AW355" s="4">
        <f t="shared" si="338"/>
        <v>3.0769230769230769E-3</v>
      </c>
      <c r="AX355" s="4">
        <f t="shared" si="339"/>
        <v>7.6923076923076936E-3</v>
      </c>
      <c r="AY355" s="4">
        <f t="shared" si="340"/>
        <v>6.2500000000000003E-3</v>
      </c>
      <c r="AZ355" s="4">
        <f t="shared" si="341"/>
        <v>6.2500000000000003E-3</v>
      </c>
      <c r="BA355" s="4">
        <f t="shared" si="342"/>
        <v>6.2500000000000003E-3</v>
      </c>
      <c r="BB355" s="4">
        <f t="shared" si="343"/>
        <v>6.2500000000000003E-3</v>
      </c>
      <c r="BC355" s="4">
        <f t="shared" si="344"/>
        <v>6.2500000000000003E-3</v>
      </c>
      <c r="BD355" s="4">
        <f t="shared" si="345"/>
        <v>6.2500000000000003E-3</v>
      </c>
      <c r="BE355" s="4">
        <f t="shared" si="346"/>
        <v>6.2500000000000003E-3</v>
      </c>
      <c r="BF355" s="4">
        <f t="shared" si="318"/>
        <v>6.2500000000000003E-3</v>
      </c>
      <c r="BG355" s="4">
        <f t="shared" si="319"/>
        <v>6.2500000000000003E-3</v>
      </c>
      <c r="BH355" s="4">
        <f t="shared" si="320"/>
        <v>6.2500000000000003E-3</v>
      </c>
      <c r="BI355" s="4">
        <f t="shared" si="321"/>
        <v>6.2500000000000003E-3</v>
      </c>
      <c r="BJ355" s="4">
        <f t="shared" si="322"/>
        <v>6.2500000000000003E-3</v>
      </c>
      <c r="BK355" s="4">
        <f t="shared" si="323"/>
        <v>6.2500000000000003E-3</v>
      </c>
      <c r="BM355" s="24">
        <f t="shared" si="315"/>
        <v>6.1442307692307716E-3</v>
      </c>
    </row>
    <row r="356" spans="2:65">
      <c r="B356" s="2" t="str">
        <f t="shared" si="317"/>
        <v>TAP: Test Analysis Program</v>
      </c>
      <c r="C356" s="16">
        <f>1/V337</f>
        <v>0.1111111111111111</v>
      </c>
      <c r="D356" s="18">
        <f>1/V338</f>
        <v>0.1111111111111111</v>
      </c>
      <c r="E356" s="18">
        <f>1/V339</f>
        <v>0.125</v>
      </c>
      <c r="F356" s="18">
        <f>1/V340</f>
        <v>0.1111111111111111</v>
      </c>
      <c r="G356" s="18">
        <f>1/V341</f>
        <v>0.1111111111111111</v>
      </c>
      <c r="H356" s="18">
        <f>1/V342</f>
        <v>0.1111111111111111</v>
      </c>
      <c r="I356" s="18">
        <f>1/V343</f>
        <v>0.1111111111111111</v>
      </c>
      <c r="J356" s="18">
        <f>1/V344</f>
        <v>0.125</v>
      </c>
      <c r="K356" s="18">
        <f>1/V345</f>
        <v>0.125</v>
      </c>
      <c r="L356" s="18">
        <f>1/V346</f>
        <v>0.1111111111111111</v>
      </c>
      <c r="M356" s="18">
        <f>1/V347</f>
        <v>0.125</v>
      </c>
      <c r="N356" s="18">
        <f>1/V348</f>
        <v>0.125</v>
      </c>
      <c r="O356" s="18">
        <f>1/V349</f>
        <v>0.1111111111111111</v>
      </c>
      <c r="P356" s="18">
        <f>1/V350</f>
        <v>0.1111111111111111</v>
      </c>
      <c r="Q356" s="18">
        <f>1/V351</f>
        <v>0.1111111111111111</v>
      </c>
      <c r="R356" s="18">
        <f>1/V352</f>
        <v>0.125</v>
      </c>
      <c r="S356" s="18">
        <f>1/V353</f>
        <v>0.1111111111111111</v>
      </c>
      <c r="T356" s="18">
        <f>1/V354</f>
        <v>1</v>
      </c>
      <c r="U356" s="18">
        <f>1/V355</f>
        <v>1</v>
      </c>
      <c r="V356" s="25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 s="4">
        <f t="shared" si="316"/>
        <v>7.6923076923076936E-3</v>
      </c>
      <c r="AI356" s="4">
        <f t="shared" si="324"/>
        <v>7.6923076923076936E-3</v>
      </c>
      <c r="AJ356" s="4">
        <f t="shared" si="325"/>
        <v>3.0769230769230769E-3</v>
      </c>
      <c r="AK356" s="4">
        <f t="shared" si="326"/>
        <v>7.6923076923076936E-3</v>
      </c>
      <c r="AL356" s="4">
        <f t="shared" si="327"/>
        <v>7.6923076923076936E-3</v>
      </c>
      <c r="AM356" s="4">
        <f t="shared" si="328"/>
        <v>7.6923076923076936E-3</v>
      </c>
      <c r="AN356" s="4">
        <f t="shared" si="329"/>
        <v>7.6923076923076936E-3</v>
      </c>
      <c r="AO356" s="4">
        <f t="shared" si="330"/>
        <v>3.0769230769230769E-3</v>
      </c>
      <c r="AP356" s="4">
        <f t="shared" si="331"/>
        <v>3.0769230769230769E-3</v>
      </c>
      <c r="AQ356" s="4">
        <f t="shared" si="332"/>
        <v>7.6923076923076936E-3</v>
      </c>
      <c r="AR356" s="4">
        <f t="shared" si="333"/>
        <v>3.0769230769230769E-3</v>
      </c>
      <c r="AS356" s="4">
        <f t="shared" si="334"/>
        <v>3.0769230769230769E-3</v>
      </c>
      <c r="AT356" s="4">
        <f t="shared" si="335"/>
        <v>7.6923076923076936E-3</v>
      </c>
      <c r="AU356" s="4">
        <f t="shared" si="336"/>
        <v>7.6923076923076936E-3</v>
      </c>
      <c r="AV356" s="4">
        <f t="shared" si="337"/>
        <v>7.6923076923076936E-3</v>
      </c>
      <c r="AW356" s="4">
        <f t="shared" si="338"/>
        <v>3.0769230769230769E-3</v>
      </c>
      <c r="AX356" s="4">
        <f t="shared" si="339"/>
        <v>7.6923076923076936E-3</v>
      </c>
      <c r="AY356" s="4">
        <f t="shared" si="340"/>
        <v>6.2500000000000003E-3</v>
      </c>
      <c r="AZ356" s="4">
        <f t="shared" si="341"/>
        <v>6.2500000000000003E-3</v>
      </c>
      <c r="BA356" s="4">
        <f t="shared" si="342"/>
        <v>6.2500000000000003E-3</v>
      </c>
      <c r="BB356" s="4">
        <f t="shared" si="343"/>
        <v>6.2500000000000003E-3</v>
      </c>
      <c r="BC356" s="4">
        <f t="shared" si="344"/>
        <v>6.2500000000000003E-3</v>
      </c>
      <c r="BD356" s="4">
        <f t="shared" si="345"/>
        <v>6.2500000000000003E-3</v>
      </c>
      <c r="BE356" s="4">
        <f t="shared" si="346"/>
        <v>6.2500000000000003E-3</v>
      </c>
      <c r="BF356" s="4">
        <f t="shared" si="318"/>
        <v>6.2500000000000003E-3</v>
      </c>
      <c r="BG356" s="4">
        <f t="shared" si="319"/>
        <v>6.2500000000000003E-3</v>
      </c>
      <c r="BH356" s="4">
        <f t="shared" si="320"/>
        <v>6.2500000000000003E-3</v>
      </c>
      <c r="BI356" s="4">
        <f t="shared" si="321"/>
        <v>6.2500000000000003E-3</v>
      </c>
      <c r="BJ356" s="4">
        <f t="shared" si="322"/>
        <v>6.2500000000000003E-3</v>
      </c>
      <c r="BK356" s="4">
        <f t="shared" si="323"/>
        <v>6.2500000000000003E-3</v>
      </c>
      <c r="BM356" s="24">
        <f t="shared" si="315"/>
        <v>6.1442307692307716E-3</v>
      </c>
    </row>
    <row r="357" spans="2:65">
      <c r="B357" s="2" t="str">
        <f t="shared" si="317"/>
        <v>DIF-Pack</v>
      </c>
      <c r="C357" s="16">
        <f>1/W337</f>
        <v>0.1111111111111111</v>
      </c>
      <c r="D357" s="18">
        <f>1/W338</f>
        <v>0.1111111111111111</v>
      </c>
      <c r="E357" s="18">
        <f>1/W339</f>
        <v>0.125</v>
      </c>
      <c r="F357" s="18">
        <f>1/W340</f>
        <v>0.1111111111111111</v>
      </c>
      <c r="G357" s="18">
        <f>1/W341</f>
        <v>0.1111111111111111</v>
      </c>
      <c r="H357" s="18">
        <f>1/W342</f>
        <v>0.1111111111111111</v>
      </c>
      <c r="I357" s="18">
        <f>1/W343</f>
        <v>0.1111111111111111</v>
      </c>
      <c r="J357" s="18">
        <f>1/W344</f>
        <v>0.125</v>
      </c>
      <c r="K357" s="18">
        <f>1/W345</f>
        <v>0.125</v>
      </c>
      <c r="L357" s="18">
        <f>1/W346</f>
        <v>0.1111111111111111</v>
      </c>
      <c r="M357" s="18">
        <f>1/W347</f>
        <v>0.125</v>
      </c>
      <c r="N357" s="18">
        <f>1/W348</f>
        <v>0.125</v>
      </c>
      <c r="O357" s="18">
        <f>1/W349</f>
        <v>0.1111111111111111</v>
      </c>
      <c r="P357" s="18">
        <f>1/W350</f>
        <v>0.1111111111111111</v>
      </c>
      <c r="Q357" s="18">
        <f>1/W351</f>
        <v>0.1111111111111111</v>
      </c>
      <c r="R357" s="18">
        <f>1/W352</f>
        <v>0.125</v>
      </c>
      <c r="S357" s="18">
        <f>1/W353</f>
        <v>0.1111111111111111</v>
      </c>
      <c r="T357" s="18">
        <f>1/W354</f>
        <v>1</v>
      </c>
      <c r="U357" s="18">
        <f>1/W355</f>
        <v>1</v>
      </c>
      <c r="V357" s="18">
        <f>1/W356</f>
        <v>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H357" s="4">
        <f t="shared" si="316"/>
        <v>7.6923076923076936E-3</v>
      </c>
      <c r="AI357" s="4">
        <f t="shared" si="324"/>
        <v>7.6923076923076936E-3</v>
      </c>
      <c r="AJ357" s="4">
        <f t="shared" si="325"/>
        <v>3.0769230769230769E-3</v>
      </c>
      <c r="AK357" s="4">
        <f t="shared" si="326"/>
        <v>7.6923076923076936E-3</v>
      </c>
      <c r="AL357" s="4">
        <f t="shared" si="327"/>
        <v>7.6923076923076936E-3</v>
      </c>
      <c r="AM357" s="4">
        <f t="shared" si="328"/>
        <v>7.6923076923076936E-3</v>
      </c>
      <c r="AN357" s="4">
        <f t="shared" si="329"/>
        <v>7.6923076923076936E-3</v>
      </c>
      <c r="AO357" s="4">
        <f t="shared" si="330"/>
        <v>3.0769230769230769E-3</v>
      </c>
      <c r="AP357" s="4">
        <f t="shared" si="331"/>
        <v>3.0769230769230769E-3</v>
      </c>
      <c r="AQ357" s="4">
        <f t="shared" si="332"/>
        <v>7.6923076923076936E-3</v>
      </c>
      <c r="AR357" s="4">
        <f t="shared" si="333"/>
        <v>3.0769230769230769E-3</v>
      </c>
      <c r="AS357" s="4">
        <f t="shared" si="334"/>
        <v>3.0769230769230769E-3</v>
      </c>
      <c r="AT357" s="4">
        <f t="shared" si="335"/>
        <v>7.6923076923076936E-3</v>
      </c>
      <c r="AU357" s="4">
        <f t="shared" si="336"/>
        <v>7.6923076923076936E-3</v>
      </c>
      <c r="AV357" s="4">
        <f t="shared" si="337"/>
        <v>7.6923076923076936E-3</v>
      </c>
      <c r="AW357" s="4">
        <f t="shared" si="338"/>
        <v>3.0769230769230769E-3</v>
      </c>
      <c r="AX357" s="4">
        <f t="shared" si="339"/>
        <v>7.6923076923076936E-3</v>
      </c>
      <c r="AY357" s="4">
        <f t="shared" si="340"/>
        <v>6.2500000000000003E-3</v>
      </c>
      <c r="AZ357" s="4">
        <f t="shared" si="341"/>
        <v>6.2500000000000003E-3</v>
      </c>
      <c r="BA357" s="4">
        <f t="shared" si="342"/>
        <v>6.2500000000000003E-3</v>
      </c>
      <c r="BB357" s="4">
        <f t="shared" si="343"/>
        <v>6.2500000000000003E-3</v>
      </c>
      <c r="BC357" s="4">
        <f t="shared" si="344"/>
        <v>6.2500000000000003E-3</v>
      </c>
      <c r="BD357" s="4">
        <f t="shared" si="345"/>
        <v>6.2500000000000003E-3</v>
      </c>
      <c r="BE357" s="4">
        <f t="shared" si="346"/>
        <v>6.2500000000000003E-3</v>
      </c>
      <c r="BF357" s="4">
        <f t="shared" si="318"/>
        <v>6.2500000000000003E-3</v>
      </c>
      <c r="BG357" s="4">
        <f t="shared" si="319"/>
        <v>6.2500000000000003E-3</v>
      </c>
      <c r="BH357" s="4">
        <f t="shared" si="320"/>
        <v>6.2500000000000003E-3</v>
      </c>
      <c r="BI357" s="4">
        <f t="shared" si="321"/>
        <v>6.2500000000000003E-3</v>
      </c>
      <c r="BJ357" s="4">
        <f t="shared" si="322"/>
        <v>6.2500000000000003E-3</v>
      </c>
      <c r="BK357" s="4">
        <f t="shared" si="323"/>
        <v>6.2500000000000003E-3</v>
      </c>
      <c r="BM357" s="24">
        <f t="shared" si="315"/>
        <v>6.1442307692307716E-3</v>
      </c>
    </row>
    <row r="358" spans="2:65">
      <c r="B358" s="2" t="str">
        <f t="shared" si="317"/>
        <v>DIM-Pack</v>
      </c>
      <c r="C358" s="16">
        <f>1/X337</f>
        <v>0.1111111111111111</v>
      </c>
      <c r="D358" s="18">
        <f>1/X338</f>
        <v>0.1111111111111111</v>
      </c>
      <c r="E358" s="18">
        <f>1/X339</f>
        <v>0.125</v>
      </c>
      <c r="F358" s="18">
        <f>1/X340</f>
        <v>0.1111111111111111</v>
      </c>
      <c r="G358" s="18">
        <f>1/X341</f>
        <v>0.1111111111111111</v>
      </c>
      <c r="H358" s="18">
        <f>1/X342</f>
        <v>0.1111111111111111</v>
      </c>
      <c r="I358" s="18">
        <f>1/X343</f>
        <v>0.1111111111111111</v>
      </c>
      <c r="J358" s="18">
        <f>1/X344</f>
        <v>0.125</v>
      </c>
      <c r="K358" s="18">
        <f>1/X345</f>
        <v>0.125</v>
      </c>
      <c r="L358" s="18">
        <f>1/X346</f>
        <v>0.1111111111111111</v>
      </c>
      <c r="M358" s="18">
        <f>1/X347</f>
        <v>0.125</v>
      </c>
      <c r="N358" s="18">
        <f>1/X348</f>
        <v>0.125</v>
      </c>
      <c r="O358" s="18">
        <f>1/X349</f>
        <v>0.1111111111111111</v>
      </c>
      <c r="P358" s="18">
        <f>1/X350</f>
        <v>0.1111111111111111</v>
      </c>
      <c r="Q358" s="18">
        <f>1/X351</f>
        <v>0.1111111111111111</v>
      </c>
      <c r="R358" s="18">
        <f>1/X352</f>
        <v>0.125</v>
      </c>
      <c r="S358" s="18">
        <f>1/X353</f>
        <v>0.1111111111111111</v>
      </c>
      <c r="T358" s="18">
        <f>1/X354</f>
        <v>1</v>
      </c>
      <c r="U358" s="18">
        <f>1/X355</f>
        <v>1</v>
      </c>
      <c r="V358" s="18">
        <f>1/X356</f>
        <v>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H358" s="4">
        <f t="shared" si="316"/>
        <v>7.6923076923076936E-3</v>
      </c>
      <c r="AI358" s="4">
        <f t="shared" si="324"/>
        <v>7.6923076923076936E-3</v>
      </c>
      <c r="AJ358" s="4">
        <f t="shared" si="325"/>
        <v>3.0769230769230769E-3</v>
      </c>
      <c r="AK358" s="4">
        <f t="shared" si="326"/>
        <v>7.6923076923076936E-3</v>
      </c>
      <c r="AL358" s="4">
        <f t="shared" si="327"/>
        <v>7.6923076923076936E-3</v>
      </c>
      <c r="AM358" s="4">
        <f t="shared" si="328"/>
        <v>7.6923076923076936E-3</v>
      </c>
      <c r="AN358" s="4">
        <f t="shared" si="329"/>
        <v>7.6923076923076936E-3</v>
      </c>
      <c r="AO358" s="4">
        <f t="shared" si="330"/>
        <v>3.0769230769230769E-3</v>
      </c>
      <c r="AP358" s="4">
        <f t="shared" si="331"/>
        <v>3.0769230769230769E-3</v>
      </c>
      <c r="AQ358" s="4">
        <f t="shared" si="332"/>
        <v>7.6923076923076936E-3</v>
      </c>
      <c r="AR358" s="4">
        <f t="shared" si="333"/>
        <v>3.0769230769230769E-3</v>
      </c>
      <c r="AS358" s="4">
        <f t="shared" si="334"/>
        <v>3.0769230769230769E-3</v>
      </c>
      <c r="AT358" s="4">
        <f t="shared" si="335"/>
        <v>7.6923076923076936E-3</v>
      </c>
      <c r="AU358" s="4">
        <f t="shared" si="336"/>
        <v>7.6923076923076936E-3</v>
      </c>
      <c r="AV358" s="4">
        <f t="shared" si="337"/>
        <v>7.6923076923076936E-3</v>
      </c>
      <c r="AW358" s="4">
        <f t="shared" si="338"/>
        <v>3.0769230769230769E-3</v>
      </c>
      <c r="AX358" s="4">
        <f t="shared" si="339"/>
        <v>7.6923076923076936E-3</v>
      </c>
      <c r="AY358" s="4">
        <f t="shared" si="340"/>
        <v>6.2500000000000003E-3</v>
      </c>
      <c r="AZ358" s="4">
        <f t="shared" si="341"/>
        <v>6.2500000000000003E-3</v>
      </c>
      <c r="BA358" s="4">
        <f t="shared" si="342"/>
        <v>6.2500000000000003E-3</v>
      </c>
      <c r="BB358" s="4">
        <f t="shared" si="343"/>
        <v>6.2500000000000003E-3</v>
      </c>
      <c r="BC358" s="4">
        <f t="shared" si="344"/>
        <v>6.2500000000000003E-3</v>
      </c>
      <c r="BD358" s="4">
        <f t="shared" si="345"/>
        <v>6.2500000000000003E-3</v>
      </c>
      <c r="BE358" s="4">
        <f t="shared" si="346"/>
        <v>6.2500000000000003E-3</v>
      </c>
      <c r="BF358" s="4">
        <f t="shared" si="318"/>
        <v>6.2500000000000003E-3</v>
      </c>
      <c r="BG358" s="4">
        <f t="shared" si="319"/>
        <v>6.2500000000000003E-3</v>
      </c>
      <c r="BH358" s="4">
        <f t="shared" si="320"/>
        <v>6.2500000000000003E-3</v>
      </c>
      <c r="BI358" s="4">
        <f t="shared" si="321"/>
        <v>6.2500000000000003E-3</v>
      </c>
      <c r="BJ358" s="4">
        <f t="shared" si="322"/>
        <v>6.2500000000000003E-3</v>
      </c>
      <c r="BK358" s="4">
        <f t="shared" si="323"/>
        <v>6.2500000000000003E-3</v>
      </c>
      <c r="BM358" s="24">
        <f t="shared" si="315"/>
        <v>6.1442307692307716E-3</v>
      </c>
    </row>
    <row r="359" spans="2:65">
      <c r="B359" s="2" t="str">
        <f t="shared" si="317"/>
        <v>ResidPlots-2</v>
      </c>
      <c r="C359" s="16">
        <f>1/Y337</f>
        <v>0.1111111111111111</v>
      </c>
      <c r="D359" s="18">
        <f>1/Y338</f>
        <v>0.1111111111111111</v>
      </c>
      <c r="E359" s="18">
        <f>1/Y339</f>
        <v>0.125</v>
      </c>
      <c r="F359" s="18">
        <f>1/Y340</f>
        <v>0.1111111111111111</v>
      </c>
      <c r="G359" s="18">
        <f>1/Y341</f>
        <v>0.1111111111111111</v>
      </c>
      <c r="H359" s="18">
        <f>1/Y342</f>
        <v>0.1111111111111111</v>
      </c>
      <c r="I359" s="18">
        <f>1/Y343</f>
        <v>0.1111111111111111</v>
      </c>
      <c r="J359" s="18">
        <f>1/Y344</f>
        <v>0.125</v>
      </c>
      <c r="K359" s="18">
        <f>1/Y345</f>
        <v>0.125</v>
      </c>
      <c r="L359" s="18">
        <f>1/Y346</f>
        <v>0.1111111111111111</v>
      </c>
      <c r="M359" s="18">
        <f>1/Y347</f>
        <v>0.125</v>
      </c>
      <c r="N359" s="18">
        <f>1/Y348</f>
        <v>0.125</v>
      </c>
      <c r="O359" s="18">
        <f>1/Y349</f>
        <v>0.1111111111111111</v>
      </c>
      <c r="P359" s="18">
        <f>1/Y350</f>
        <v>0.1111111111111111</v>
      </c>
      <c r="Q359" s="18">
        <f>1/Y351</f>
        <v>0.1111111111111111</v>
      </c>
      <c r="R359" s="18">
        <f>1/Y352</f>
        <v>0.125</v>
      </c>
      <c r="S359" s="18">
        <f>1/Y353</f>
        <v>0.1111111111111111</v>
      </c>
      <c r="T359" s="18">
        <f>1/Y354</f>
        <v>1</v>
      </c>
      <c r="U359" s="18">
        <f>1/Y355</f>
        <v>1</v>
      </c>
      <c r="V359" s="18">
        <f>1/Y356</f>
        <v>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H359" s="4">
        <f t="shared" si="316"/>
        <v>7.6923076923076936E-3</v>
      </c>
      <c r="AI359" s="4">
        <f t="shared" si="324"/>
        <v>7.6923076923076936E-3</v>
      </c>
      <c r="AJ359" s="4">
        <f t="shared" si="325"/>
        <v>3.0769230769230769E-3</v>
      </c>
      <c r="AK359" s="4">
        <f t="shared" si="326"/>
        <v>7.6923076923076936E-3</v>
      </c>
      <c r="AL359" s="4">
        <f t="shared" si="327"/>
        <v>7.6923076923076936E-3</v>
      </c>
      <c r="AM359" s="4">
        <f t="shared" si="328"/>
        <v>7.6923076923076936E-3</v>
      </c>
      <c r="AN359" s="4">
        <f t="shared" si="329"/>
        <v>7.6923076923076936E-3</v>
      </c>
      <c r="AO359" s="4">
        <f t="shared" si="330"/>
        <v>3.0769230769230769E-3</v>
      </c>
      <c r="AP359" s="4">
        <f t="shared" si="331"/>
        <v>3.0769230769230769E-3</v>
      </c>
      <c r="AQ359" s="4">
        <f t="shared" si="332"/>
        <v>7.6923076923076936E-3</v>
      </c>
      <c r="AR359" s="4">
        <f t="shared" si="333"/>
        <v>3.0769230769230769E-3</v>
      </c>
      <c r="AS359" s="4">
        <f t="shared" si="334"/>
        <v>3.0769230769230769E-3</v>
      </c>
      <c r="AT359" s="4">
        <f t="shared" si="335"/>
        <v>7.6923076923076936E-3</v>
      </c>
      <c r="AU359" s="4">
        <f t="shared" si="336"/>
        <v>7.6923076923076936E-3</v>
      </c>
      <c r="AV359" s="4">
        <f t="shared" si="337"/>
        <v>7.6923076923076936E-3</v>
      </c>
      <c r="AW359" s="4">
        <f t="shared" si="338"/>
        <v>3.0769230769230769E-3</v>
      </c>
      <c r="AX359" s="4">
        <f t="shared" si="339"/>
        <v>7.6923076923076936E-3</v>
      </c>
      <c r="AY359" s="4">
        <f t="shared" si="340"/>
        <v>6.2500000000000003E-3</v>
      </c>
      <c r="AZ359" s="4">
        <f t="shared" si="341"/>
        <v>6.2500000000000003E-3</v>
      </c>
      <c r="BA359" s="4">
        <f t="shared" si="342"/>
        <v>6.2500000000000003E-3</v>
      </c>
      <c r="BB359" s="4">
        <f t="shared" si="343"/>
        <v>6.2500000000000003E-3</v>
      </c>
      <c r="BC359" s="4">
        <f t="shared" si="344"/>
        <v>6.2500000000000003E-3</v>
      </c>
      <c r="BD359" s="4">
        <f t="shared" si="345"/>
        <v>6.2500000000000003E-3</v>
      </c>
      <c r="BE359" s="4">
        <f t="shared" si="346"/>
        <v>6.2500000000000003E-3</v>
      </c>
      <c r="BF359" s="4">
        <f t="shared" si="318"/>
        <v>6.2500000000000003E-3</v>
      </c>
      <c r="BG359" s="4">
        <f t="shared" si="319"/>
        <v>6.2500000000000003E-3</v>
      </c>
      <c r="BH359" s="4">
        <f t="shared" si="320"/>
        <v>6.2500000000000003E-3</v>
      </c>
      <c r="BI359" s="4">
        <f t="shared" si="321"/>
        <v>6.2500000000000003E-3</v>
      </c>
      <c r="BJ359" s="4">
        <f t="shared" si="322"/>
        <v>6.2500000000000003E-3</v>
      </c>
      <c r="BK359" s="4">
        <f t="shared" si="323"/>
        <v>6.2500000000000003E-3</v>
      </c>
      <c r="BM359" s="24">
        <f t="shared" si="315"/>
        <v>6.1442307692307716E-3</v>
      </c>
    </row>
    <row r="360" spans="2:65">
      <c r="B360" s="2" t="str">
        <f t="shared" si="317"/>
        <v>WinGen3</v>
      </c>
      <c r="C360" s="16">
        <f>1/Z337</f>
        <v>0.1111111111111111</v>
      </c>
      <c r="D360" s="18">
        <f>1/Z338</f>
        <v>0.1111111111111111</v>
      </c>
      <c r="E360" s="18">
        <f>1/Z339</f>
        <v>0.125</v>
      </c>
      <c r="F360" s="18">
        <f>1/Z340</f>
        <v>0.1111111111111111</v>
      </c>
      <c r="G360" s="18">
        <f>1/Z341</f>
        <v>0.1111111111111111</v>
      </c>
      <c r="H360" s="18">
        <f>1/Z342</f>
        <v>0.1111111111111111</v>
      </c>
      <c r="I360" s="18">
        <f>1/Z343</f>
        <v>0.1111111111111111</v>
      </c>
      <c r="J360" s="18">
        <f>1/Z344</f>
        <v>0.125</v>
      </c>
      <c r="K360" s="18">
        <f>1/Z345</f>
        <v>0.125</v>
      </c>
      <c r="L360" s="18">
        <f>1/Z346</f>
        <v>0.1111111111111111</v>
      </c>
      <c r="M360" s="18">
        <f>1/Z347</f>
        <v>0.125</v>
      </c>
      <c r="N360" s="18">
        <f>1/Z348</f>
        <v>0.125</v>
      </c>
      <c r="O360" s="18">
        <f>1/Z349</f>
        <v>0.1111111111111111</v>
      </c>
      <c r="P360" s="18">
        <f>1/Z350</f>
        <v>0.1111111111111111</v>
      </c>
      <c r="Q360" s="18">
        <f>1/Z351</f>
        <v>0.1111111111111111</v>
      </c>
      <c r="R360" s="18">
        <f>1/Z352</f>
        <v>0.125</v>
      </c>
      <c r="S360" s="18">
        <f>1/Z353</f>
        <v>0.1111111111111111</v>
      </c>
      <c r="T360" s="18">
        <f>1/Z354</f>
        <v>1</v>
      </c>
      <c r="U360" s="18">
        <f>1/Z355</f>
        <v>1</v>
      </c>
      <c r="V360" s="18">
        <f>1/Z356</f>
        <v>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H360" s="4">
        <f t="shared" si="316"/>
        <v>7.6923076923076936E-3</v>
      </c>
      <c r="AI360" s="4">
        <f t="shared" si="324"/>
        <v>7.6923076923076936E-3</v>
      </c>
      <c r="AJ360" s="4">
        <f t="shared" si="325"/>
        <v>3.0769230769230769E-3</v>
      </c>
      <c r="AK360" s="4">
        <f t="shared" si="326"/>
        <v>7.6923076923076936E-3</v>
      </c>
      <c r="AL360" s="4">
        <f t="shared" si="327"/>
        <v>7.6923076923076936E-3</v>
      </c>
      <c r="AM360" s="4">
        <f t="shared" si="328"/>
        <v>7.6923076923076936E-3</v>
      </c>
      <c r="AN360" s="4">
        <f t="shared" si="329"/>
        <v>7.6923076923076936E-3</v>
      </c>
      <c r="AO360" s="4">
        <f t="shared" si="330"/>
        <v>3.0769230769230769E-3</v>
      </c>
      <c r="AP360" s="4">
        <f t="shared" si="331"/>
        <v>3.0769230769230769E-3</v>
      </c>
      <c r="AQ360" s="4">
        <f t="shared" si="332"/>
        <v>7.6923076923076936E-3</v>
      </c>
      <c r="AR360" s="4">
        <f t="shared" si="333"/>
        <v>3.0769230769230769E-3</v>
      </c>
      <c r="AS360" s="4">
        <f t="shared" si="334"/>
        <v>3.0769230769230769E-3</v>
      </c>
      <c r="AT360" s="4">
        <f t="shared" si="335"/>
        <v>7.6923076923076936E-3</v>
      </c>
      <c r="AU360" s="4">
        <f t="shared" si="336"/>
        <v>7.6923076923076936E-3</v>
      </c>
      <c r="AV360" s="4">
        <f t="shared" si="337"/>
        <v>7.6923076923076936E-3</v>
      </c>
      <c r="AW360" s="4">
        <f t="shared" si="338"/>
        <v>3.0769230769230769E-3</v>
      </c>
      <c r="AX360" s="4">
        <f t="shared" si="339"/>
        <v>7.6923076923076936E-3</v>
      </c>
      <c r="AY360" s="4">
        <f t="shared" si="340"/>
        <v>6.2500000000000003E-3</v>
      </c>
      <c r="AZ360" s="4">
        <f t="shared" si="341"/>
        <v>6.2500000000000003E-3</v>
      </c>
      <c r="BA360" s="4">
        <f t="shared" si="342"/>
        <v>6.2500000000000003E-3</v>
      </c>
      <c r="BB360" s="4">
        <f t="shared" si="343"/>
        <v>6.2500000000000003E-3</v>
      </c>
      <c r="BC360" s="4">
        <f t="shared" si="344"/>
        <v>6.2500000000000003E-3</v>
      </c>
      <c r="BD360" s="4">
        <f t="shared" si="345"/>
        <v>6.2500000000000003E-3</v>
      </c>
      <c r="BE360" s="4">
        <f t="shared" si="346"/>
        <v>6.2500000000000003E-3</v>
      </c>
      <c r="BF360" s="4">
        <f t="shared" si="318"/>
        <v>6.2500000000000003E-3</v>
      </c>
      <c r="BG360" s="4">
        <f t="shared" si="319"/>
        <v>6.2500000000000003E-3</v>
      </c>
      <c r="BH360" s="4">
        <f t="shared" si="320"/>
        <v>6.2500000000000003E-3</v>
      </c>
      <c r="BI360" s="4">
        <f t="shared" si="321"/>
        <v>6.2500000000000003E-3</v>
      </c>
      <c r="BJ360" s="4">
        <f t="shared" si="322"/>
        <v>6.2500000000000003E-3</v>
      </c>
      <c r="BK360" s="4">
        <f t="shared" si="323"/>
        <v>6.2500000000000003E-3</v>
      </c>
      <c r="BM360" s="24">
        <f t="shared" si="315"/>
        <v>6.1442307692307716E-3</v>
      </c>
    </row>
    <row r="361" spans="2:65">
      <c r="B361" s="2" t="str">
        <f t="shared" si="317"/>
        <v>IRTEQ</v>
      </c>
      <c r="C361" s="16">
        <f>1/AA337</f>
        <v>0.1111111111111111</v>
      </c>
      <c r="D361" s="18">
        <f>1/AA338</f>
        <v>0.1111111111111111</v>
      </c>
      <c r="E361" s="18">
        <f>1/AA339</f>
        <v>0.125</v>
      </c>
      <c r="F361" s="18">
        <f>1/AA340</f>
        <v>0.1111111111111111</v>
      </c>
      <c r="G361" s="18">
        <f>1/AA341</f>
        <v>0.1111111111111111</v>
      </c>
      <c r="H361" s="18">
        <f>1/AA342</f>
        <v>0.1111111111111111</v>
      </c>
      <c r="I361" s="18">
        <f>1/AA343</f>
        <v>0.1111111111111111</v>
      </c>
      <c r="J361" s="18">
        <f>1/AA344</f>
        <v>0.125</v>
      </c>
      <c r="K361" s="18">
        <f>1/AA345</f>
        <v>0.125</v>
      </c>
      <c r="L361" s="18">
        <f>1/AA346</f>
        <v>0.1111111111111111</v>
      </c>
      <c r="M361" s="18">
        <f>1/AA347</f>
        <v>0.125</v>
      </c>
      <c r="N361" s="18">
        <f>1/AA348</f>
        <v>0.125</v>
      </c>
      <c r="O361" s="18">
        <f>1/AA349</f>
        <v>0.1111111111111111</v>
      </c>
      <c r="P361" s="18">
        <f>1/AA350</f>
        <v>0.1111111111111111</v>
      </c>
      <c r="Q361" s="18">
        <f>1/AA351</f>
        <v>0.1111111111111111</v>
      </c>
      <c r="R361" s="18">
        <f>1/AA352</f>
        <v>0.125</v>
      </c>
      <c r="S361" s="18">
        <f>1/AA353</f>
        <v>0.1111111111111111</v>
      </c>
      <c r="T361" s="18">
        <f>1/AA354</f>
        <v>1</v>
      </c>
      <c r="U361" s="18">
        <f>1/AA355</f>
        <v>1</v>
      </c>
      <c r="V361" s="18">
        <f>1/AA356</f>
        <v>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H361" s="4">
        <f t="shared" si="316"/>
        <v>7.6923076923076936E-3</v>
      </c>
      <c r="AI361" s="4">
        <f t="shared" si="324"/>
        <v>7.6923076923076936E-3</v>
      </c>
      <c r="AJ361" s="4">
        <f t="shared" si="325"/>
        <v>3.0769230769230769E-3</v>
      </c>
      <c r="AK361" s="4">
        <f t="shared" si="326"/>
        <v>7.6923076923076936E-3</v>
      </c>
      <c r="AL361" s="4">
        <f t="shared" si="327"/>
        <v>7.6923076923076936E-3</v>
      </c>
      <c r="AM361" s="4">
        <f t="shared" si="328"/>
        <v>7.6923076923076936E-3</v>
      </c>
      <c r="AN361" s="4">
        <f t="shared" si="329"/>
        <v>7.6923076923076936E-3</v>
      </c>
      <c r="AO361" s="4">
        <f t="shared" si="330"/>
        <v>3.0769230769230769E-3</v>
      </c>
      <c r="AP361" s="4">
        <f t="shared" si="331"/>
        <v>3.0769230769230769E-3</v>
      </c>
      <c r="AQ361" s="4">
        <f t="shared" si="332"/>
        <v>7.6923076923076936E-3</v>
      </c>
      <c r="AR361" s="4">
        <f t="shared" si="333"/>
        <v>3.0769230769230769E-3</v>
      </c>
      <c r="AS361" s="4">
        <f t="shared" si="334"/>
        <v>3.0769230769230769E-3</v>
      </c>
      <c r="AT361" s="4">
        <f t="shared" si="335"/>
        <v>7.6923076923076936E-3</v>
      </c>
      <c r="AU361" s="4">
        <f t="shared" si="336"/>
        <v>7.6923076923076936E-3</v>
      </c>
      <c r="AV361" s="4">
        <f t="shared" si="337"/>
        <v>7.6923076923076936E-3</v>
      </c>
      <c r="AW361" s="4">
        <f t="shared" si="338"/>
        <v>3.0769230769230769E-3</v>
      </c>
      <c r="AX361" s="4">
        <f t="shared" si="339"/>
        <v>7.6923076923076936E-3</v>
      </c>
      <c r="AY361" s="4">
        <f t="shared" si="340"/>
        <v>6.2500000000000003E-3</v>
      </c>
      <c r="AZ361" s="4">
        <f t="shared" si="341"/>
        <v>6.2500000000000003E-3</v>
      </c>
      <c r="BA361" s="4">
        <f t="shared" si="342"/>
        <v>6.2500000000000003E-3</v>
      </c>
      <c r="BB361" s="4">
        <f t="shared" si="343"/>
        <v>6.2500000000000003E-3</v>
      </c>
      <c r="BC361" s="4">
        <f t="shared" si="344"/>
        <v>6.2500000000000003E-3</v>
      </c>
      <c r="BD361" s="4">
        <f t="shared" si="345"/>
        <v>6.2500000000000003E-3</v>
      </c>
      <c r="BE361" s="4">
        <f t="shared" si="346"/>
        <v>6.2500000000000003E-3</v>
      </c>
      <c r="BF361" s="4">
        <f t="shared" si="318"/>
        <v>6.2500000000000003E-3</v>
      </c>
      <c r="BG361" s="4">
        <f t="shared" si="319"/>
        <v>6.2500000000000003E-3</v>
      </c>
      <c r="BH361" s="4">
        <f t="shared" si="320"/>
        <v>6.2500000000000003E-3</v>
      </c>
      <c r="BI361" s="4">
        <f t="shared" si="321"/>
        <v>6.2500000000000003E-3</v>
      </c>
      <c r="BJ361" s="4">
        <f t="shared" si="322"/>
        <v>6.2500000000000003E-3</v>
      </c>
      <c r="BK361" s="4">
        <f t="shared" si="323"/>
        <v>6.2500000000000003E-3</v>
      </c>
      <c r="BM361" s="24">
        <f t="shared" si="315"/>
        <v>6.1442307692307716E-3</v>
      </c>
    </row>
    <row r="362" spans="2:65">
      <c r="B362" s="2" t="str">
        <f t="shared" si="317"/>
        <v>PARAM</v>
      </c>
      <c r="C362" s="16">
        <f>1/AB337</f>
        <v>0.1111111111111111</v>
      </c>
      <c r="D362" s="18">
        <f>1/AB338</f>
        <v>0.1111111111111111</v>
      </c>
      <c r="E362" s="18">
        <f>1/AB339</f>
        <v>0.125</v>
      </c>
      <c r="F362" s="18">
        <f>1/AB340</f>
        <v>0.1111111111111111</v>
      </c>
      <c r="G362" s="18">
        <f>1/AB341</f>
        <v>0.1111111111111111</v>
      </c>
      <c r="H362" s="18">
        <f>1/AB342</f>
        <v>0.1111111111111111</v>
      </c>
      <c r="I362" s="18">
        <f>1/AB343</f>
        <v>0.1111111111111111</v>
      </c>
      <c r="J362" s="18">
        <f>1/AB344</f>
        <v>0.125</v>
      </c>
      <c r="K362" s="18">
        <f>1/AB345</f>
        <v>0.125</v>
      </c>
      <c r="L362" s="18">
        <f>1/AB346</f>
        <v>0.1111111111111111</v>
      </c>
      <c r="M362" s="18">
        <f>1/AB347</f>
        <v>0.125</v>
      </c>
      <c r="N362" s="18">
        <f>1/AB348</f>
        <v>0.125</v>
      </c>
      <c r="O362" s="18">
        <f>1/AB349</f>
        <v>0.1111111111111111</v>
      </c>
      <c r="P362" s="18">
        <f>1/AB350</f>
        <v>0.1111111111111111</v>
      </c>
      <c r="Q362" s="18">
        <f>1/AB351</f>
        <v>0.1111111111111111</v>
      </c>
      <c r="R362" s="18">
        <f>1/AB352</f>
        <v>0.125</v>
      </c>
      <c r="S362" s="18">
        <f>1/AB353</f>
        <v>0.1111111111111111</v>
      </c>
      <c r="T362" s="18">
        <f>1/AB354</f>
        <v>1</v>
      </c>
      <c r="U362" s="18">
        <f>1/AB355</f>
        <v>1</v>
      </c>
      <c r="V362" s="18">
        <f>1/AB356</f>
        <v>1</v>
      </c>
      <c r="W362" s="18">
        <f>1/AB357</f>
        <v>1</v>
      </c>
      <c r="X362" s="18">
        <f>1/AB358</f>
        <v>1</v>
      </c>
      <c r="Y362" s="18">
        <f>1/AB359</f>
        <v>1</v>
      </c>
      <c r="Z362" s="18">
        <f>1/AB360</f>
        <v>1</v>
      </c>
      <c r="AA362" s="18">
        <f>1/AB361</f>
        <v>1</v>
      </c>
      <c r="AB362" s="25">
        <v>1</v>
      </c>
      <c r="AC362">
        <v>1</v>
      </c>
      <c r="AD362">
        <v>1</v>
      </c>
      <c r="AE362">
        <v>1</v>
      </c>
      <c r="AF362">
        <v>1</v>
      </c>
      <c r="AH362" s="4">
        <f t="shared" si="316"/>
        <v>7.6923076923076936E-3</v>
      </c>
      <c r="AI362" s="4">
        <f t="shared" si="324"/>
        <v>7.6923076923076936E-3</v>
      </c>
      <c r="AJ362" s="4">
        <f t="shared" si="325"/>
        <v>3.0769230769230769E-3</v>
      </c>
      <c r="AK362" s="4">
        <f t="shared" si="326"/>
        <v>7.6923076923076936E-3</v>
      </c>
      <c r="AL362" s="4">
        <f t="shared" si="327"/>
        <v>7.6923076923076936E-3</v>
      </c>
      <c r="AM362" s="4">
        <f t="shared" si="328"/>
        <v>7.6923076923076936E-3</v>
      </c>
      <c r="AN362" s="4">
        <f t="shared" si="329"/>
        <v>7.6923076923076936E-3</v>
      </c>
      <c r="AO362" s="4">
        <f t="shared" si="330"/>
        <v>3.0769230769230769E-3</v>
      </c>
      <c r="AP362" s="4">
        <f t="shared" si="331"/>
        <v>3.0769230769230769E-3</v>
      </c>
      <c r="AQ362" s="4">
        <f t="shared" si="332"/>
        <v>7.6923076923076936E-3</v>
      </c>
      <c r="AR362" s="4">
        <f t="shared" si="333"/>
        <v>3.0769230769230769E-3</v>
      </c>
      <c r="AS362" s="4">
        <f t="shared" si="334"/>
        <v>3.0769230769230769E-3</v>
      </c>
      <c r="AT362" s="4">
        <f t="shared" si="335"/>
        <v>7.6923076923076936E-3</v>
      </c>
      <c r="AU362" s="4">
        <f t="shared" si="336"/>
        <v>7.6923076923076936E-3</v>
      </c>
      <c r="AV362" s="4">
        <f t="shared" si="337"/>
        <v>7.6923076923076936E-3</v>
      </c>
      <c r="AW362" s="4">
        <f t="shared" si="338"/>
        <v>3.0769230769230769E-3</v>
      </c>
      <c r="AX362" s="4">
        <f t="shared" si="339"/>
        <v>7.6923076923076936E-3</v>
      </c>
      <c r="AY362" s="4">
        <f t="shared" si="340"/>
        <v>6.2500000000000003E-3</v>
      </c>
      <c r="AZ362" s="4">
        <f t="shared" si="341"/>
        <v>6.2500000000000003E-3</v>
      </c>
      <c r="BA362" s="4">
        <f t="shared" si="342"/>
        <v>6.2500000000000003E-3</v>
      </c>
      <c r="BB362" s="4">
        <f t="shared" si="343"/>
        <v>6.2500000000000003E-3</v>
      </c>
      <c r="BC362" s="4">
        <f t="shared" si="344"/>
        <v>6.2500000000000003E-3</v>
      </c>
      <c r="BD362" s="4">
        <f t="shared" si="345"/>
        <v>6.2500000000000003E-3</v>
      </c>
      <c r="BE362" s="4">
        <f t="shared" si="346"/>
        <v>6.2500000000000003E-3</v>
      </c>
      <c r="BF362" s="4">
        <f t="shared" si="318"/>
        <v>6.2500000000000003E-3</v>
      </c>
      <c r="BG362" s="4">
        <f t="shared" si="319"/>
        <v>6.2500000000000003E-3</v>
      </c>
      <c r="BH362" s="4">
        <f t="shared" si="320"/>
        <v>6.2500000000000003E-3</v>
      </c>
      <c r="BI362" s="4">
        <f t="shared" si="321"/>
        <v>6.2500000000000003E-3</v>
      </c>
      <c r="BJ362" s="4">
        <f t="shared" si="322"/>
        <v>6.2500000000000003E-3</v>
      </c>
      <c r="BK362" s="4">
        <f t="shared" si="323"/>
        <v>6.2500000000000003E-3</v>
      </c>
      <c r="BM362" s="24">
        <f t="shared" si="315"/>
        <v>6.1442307692307716E-3</v>
      </c>
    </row>
    <row r="363" spans="2:65">
      <c r="B363" s="2" t="str">
        <f t="shared" si="317"/>
        <v>IATA</v>
      </c>
      <c r="C363" s="16">
        <f>1/AC337</f>
        <v>0.1111111111111111</v>
      </c>
      <c r="D363" s="18">
        <f>1/AC338</f>
        <v>0.1111111111111111</v>
      </c>
      <c r="E363" s="18">
        <f>1/AC339</f>
        <v>0.125</v>
      </c>
      <c r="F363" s="18">
        <f>1/AC340</f>
        <v>0.1111111111111111</v>
      </c>
      <c r="G363" s="18">
        <f>1/AC341</f>
        <v>0.1111111111111111</v>
      </c>
      <c r="H363" s="18">
        <f>1/AC342</f>
        <v>0.1111111111111111</v>
      </c>
      <c r="I363" s="18">
        <f>1/AC343</f>
        <v>0.1111111111111111</v>
      </c>
      <c r="J363" s="18">
        <f>1/AC344</f>
        <v>0.125</v>
      </c>
      <c r="K363" s="18">
        <f>1/AC345</f>
        <v>0.125</v>
      </c>
      <c r="L363" s="18">
        <f>1/AC346</f>
        <v>0.1111111111111111</v>
      </c>
      <c r="M363" s="18">
        <f>1/AC347</f>
        <v>0.125</v>
      </c>
      <c r="N363" s="18">
        <f>1/AC348</f>
        <v>0.125</v>
      </c>
      <c r="O363" s="18">
        <f>1/AC349</f>
        <v>0.1111111111111111</v>
      </c>
      <c r="P363" s="18">
        <f>1/AC350</f>
        <v>0.1111111111111111</v>
      </c>
      <c r="Q363" s="18">
        <f>1/AC351</f>
        <v>0.1111111111111111</v>
      </c>
      <c r="R363" s="18">
        <f>1/AC352</f>
        <v>0.125</v>
      </c>
      <c r="S363" s="18">
        <f>1/AC353</f>
        <v>0.1111111111111111</v>
      </c>
      <c r="T363" s="18">
        <f>1/AC354</f>
        <v>1</v>
      </c>
      <c r="U363" s="18">
        <f>1/AC355</f>
        <v>1</v>
      </c>
      <c r="V363" s="18">
        <f>1/AC356</f>
        <v>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1</v>
      </c>
      <c r="AC363" s="25">
        <v>1</v>
      </c>
      <c r="AD363">
        <v>1</v>
      </c>
      <c r="AE363">
        <v>1</v>
      </c>
      <c r="AF363">
        <v>1</v>
      </c>
      <c r="AH363" s="4">
        <f t="shared" si="316"/>
        <v>7.6923076923076936E-3</v>
      </c>
      <c r="AI363" s="4">
        <f t="shared" si="324"/>
        <v>7.6923076923076936E-3</v>
      </c>
      <c r="AJ363" s="4">
        <f t="shared" si="325"/>
        <v>3.0769230769230769E-3</v>
      </c>
      <c r="AK363" s="4">
        <f t="shared" si="326"/>
        <v>7.6923076923076936E-3</v>
      </c>
      <c r="AL363" s="4">
        <f t="shared" si="327"/>
        <v>7.6923076923076936E-3</v>
      </c>
      <c r="AM363" s="4">
        <f t="shared" si="328"/>
        <v>7.6923076923076936E-3</v>
      </c>
      <c r="AN363" s="4">
        <f t="shared" si="329"/>
        <v>7.6923076923076936E-3</v>
      </c>
      <c r="AO363" s="4">
        <f t="shared" si="330"/>
        <v>3.0769230769230769E-3</v>
      </c>
      <c r="AP363" s="4">
        <f t="shared" si="331"/>
        <v>3.0769230769230769E-3</v>
      </c>
      <c r="AQ363" s="4">
        <f t="shared" si="332"/>
        <v>7.6923076923076936E-3</v>
      </c>
      <c r="AR363" s="4">
        <f t="shared" si="333"/>
        <v>3.0769230769230769E-3</v>
      </c>
      <c r="AS363" s="4">
        <f t="shared" si="334"/>
        <v>3.0769230769230769E-3</v>
      </c>
      <c r="AT363" s="4">
        <f t="shared" si="335"/>
        <v>7.6923076923076936E-3</v>
      </c>
      <c r="AU363" s="4">
        <f t="shared" si="336"/>
        <v>7.6923076923076936E-3</v>
      </c>
      <c r="AV363" s="4">
        <f t="shared" si="337"/>
        <v>7.6923076923076936E-3</v>
      </c>
      <c r="AW363" s="4">
        <f t="shared" si="338"/>
        <v>3.0769230769230769E-3</v>
      </c>
      <c r="AX363" s="4">
        <f t="shared" si="339"/>
        <v>7.6923076923076936E-3</v>
      </c>
      <c r="AY363" s="4">
        <f t="shared" si="340"/>
        <v>6.2500000000000003E-3</v>
      </c>
      <c r="AZ363" s="4">
        <f t="shared" si="341"/>
        <v>6.2500000000000003E-3</v>
      </c>
      <c r="BA363" s="4">
        <f t="shared" si="342"/>
        <v>6.2500000000000003E-3</v>
      </c>
      <c r="BB363" s="4">
        <f t="shared" si="343"/>
        <v>6.2500000000000003E-3</v>
      </c>
      <c r="BC363" s="4">
        <f t="shared" si="344"/>
        <v>6.2500000000000003E-3</v>
      </c>
      <c r="BD363" s="4">
        <f t="shared" si="345"/>
        <v>6.2500000000000003E-3</v>
      </c>
      <c r="BE363" s="4">
        <f t="shared" si="346"/>
        <v>6.2500000000000003E-3</v>
      </c>
      <c r="BF363" s="4">
        <f t="shared" si="318"/>
        <v>6.2500000000000003E-3</v>
      </c>
      <c r="BG363" s="4">
        <f t="shared" si="319"/>
        <v>6.2500000000000003E-3</v>
      </c>
      <c r="BH363" s="4">
        <f t="shared" si="320"/>
        <v>6.2500000000000003E-3</v>
      </c>
      <c r="BI363" s="4">
        <f t="shared" si="321"/>
        <v>6.2500000000000003E-3</v>
      </c>
      <c r="BJ363" s="4">
        <f t="shared" si="322"/>
        <v>6.2500000000000003E-3</v>
      </c>
      <c r="BK363" s="4">
        <f t="shared" si="323"/>
        <v>6.2500000000000003E-3</v>
      </c>
      <c r="BM363" s="24">
        <f t="shared" si="315"/>
        <v>6.1442307692307716E-3</v>
      </c>
    </row>
    <row r="364" spans="2:65">
      <c r="B364" s="2" t="str">
        <f t="shared" si="317"/>
        <v>MINISTEP</v>
      </c>
      <c r="C364" s="16">
        <f>1/AD337</f>
        <v>0.1111111111111111</v>
      </c>
      <c r="D364" s="18">
        <f>1/AD338</f>
        <v>0.1111111111111111</v>
      </c>
      <c r="E364" s="18">
        <f>1/AD339</f>
        <v>0.125</v>
      </c>
      <c r="F364" s="18">
        <f>1/AD340</f>
        <v>0.1111111111111111</v>
      </c>
      <c r="G364" s="18">
        <f>1/AD341</f>
        <v>0.1111111111111111</v>
      </c>
      <c r="H364" s="18">
        <f>1/AD342</f>
        <v>0.1111111111111111</v>
      </c>
      <c r="I364" s="18">
        <f>1/AD343</f>
        <v>0.1111111111111111</v>
      </c>
      <c r="J364" s="18">
        <f>1/AD344</f>
        <v>0.125</v>
      </c>
      <c r="K364" s="18">
        <f>1/AD345</f>
        <v>0.125</v>
      </c>
      <c r="L364" s="18">
        <f>1/AD346</f>
        <v>0.1111111111111111</v>
      </c>
      <c r="M364" s="18">
        <f>1/AD347</f>
        <v>0.125</v>
      </c>
      <c r="N364" s="18">
        <f>1/AD348</f>
        <v>0.125</v>
      </c>
      <c r="O364" s="18">
        <f>1/AD349</f>
        <v>0.1111111111111111</v>
      </c>
      <c r="P364" s="18">
        <f>1/AD350</f>
        <v>0.1111111111111111</v>
      </c>
      <c r="Q364" s="18">
        <f>1/AD351</f>
        <v>0.1111111111111111</v>
      </c>
      <c r="R364" s="18">
        <f>1/AD352</f>
        <v>0.125</v>
      </c>
      <c r="S364" s="18">
        <f>1/AD353</f>
        <v>0.1111111111111111</v>
      </c>
      <c r="T364" s="18">
        <f>1/AD354</f>
        <v>1</v>
      </c>
      <c r="U364" s="18">
        <f>1/AD355</f>
        <v>1</v>
      </c>
      <c r="V364" s="18">
        <f>1/AD356</f>
        <v>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316"/>
        <v>7.6923076923076936E-3</v>
      </c>
      <c r="AI364" s="4">
        <f t="shared" si="324"/>
        <v>7.6923076923076936E-3</v>
      </c>
      <c r="AJ364" s="4">
        <f t="shared" si="325"/>
        <v>3.0769230769230769E-3</v>
      </c>
      <c r="AK364" s="4">
        <f t="shared" si="326"/>
        <v>7.6923076923076936E-3</v>
      </c>
      <c r="AL364" s="4">
        <f t="shared" si="327"/>
        <v>7.6923076923076936E-3</v>
      </c>
      <c r="AM364" s="4">
        <f t="shared" si="328"/>
        <v>7.6923076923076936E-3</v>
      </c>
      <c r="AN364" s="4">
        <f t="shared" si="329"/>
        <v>7.6923076923076936E-3</v>
      </c>
      <c r="AO364" s="4">
        <f t="shared" si="330"/>
        <v>3.0769230769230769E-3</v>
      </c>
      <c r="AP364" s="4">
        <f t="shared" si="331"/>
        <v>3.0769230769230769E-3</v>
      </c>
      <c r="AQ364" s="4">
        <f t="shared" si="332"/>
        <v>7.6923076923076936E-3</v>
      </c>
      <c r="AR364" s="4">
        <f t="shared" si="333"/>
        <v>3.0769230769230769E-3</v>
      </c>
      <c r="AS364" s="4">
        <f t="shared" si="334"/>
        <v>3.0769230769230769E-3</v>
      </c>
      <c r="AT364" s="4">
        <f t="shared" si="335"/>
        <v>7.6923076923076936E-3</v>
      </c>
      <c r="AU364" s="4">
        <f t="shared" si="336"/>
        <v>7.6923076923076936E-3</v>
      </c>
      <c r="AV364" s="4">
        <f t="shared" si="337"/>
        <v>7.6923076923076936E-3</v>
      </c>
      <c r="AW364" s="4">
        <f t="shared" si="338"/>
        <v>3.0769230769230769E-3</v>
      </c>
      <c r="AX364" s="4">
        <f t="shared" si="339"/>
        <v>7.6923076923076936E-3</v>
      </c>
      <c r="AY364" s="4">
        <f t="shared" si="340"/>
        <v>6.2500000000000003E-3</v>
      </c>
      <c r="AZ364" s="4">
        <f t="shared" si="341"/>
        <v>6.2500000000000003E-3</v>
      </c>
      <c r="BA364" s="4">
        <f t="shared" si="342"/>
        <v>6.2500000000000003E-3</v>
      </c>
      <c r="BB364" s="4">
        <f t="shared" si="343"/>
        <v>6.2500000000000003E-3</v>
      </c>
      <c r="BC364" s="4">
        <f t="shared" si="344"/>
        <v>6.2500000000000003E-3</v>
      </c>
      <c r="BD364" s="4">
        <f t="shared" si="345"/>
        <v>6.2500000000000003E-3</v>
      </c>
      <c r="BE364" s="4">
        <f t="shared" si="346"/>
        <v>6.2500000000000003E-3</v>
      </c>
      <c r="BF364" s="4">
        <f t="shared" si="318"/>
        <v>6.2500000000000003E-3</v>
      </c>
      <c r="BG364" s="4">
        <f t="shared" si="319"/>
        <v>6.2500000000000003E-3</v>
      </c>
      <c r="BH364" s="4">
        <f t="shared" si="320"/>
        <v>6.2500000000000003E-3</v>
      </c>
      <c r="BI364" s="4">
        <f t="shared" si="321"/>
        <v>6.2500000000000003E-3</v>
      </c>
      <c r="BJ364" s="4">
        <f t="shared" si="322"/>
        <v>6.2500000000000003E-3</v>
      </c>
      <c r="BK364" s="4">
        <f t="shared" si="323"/>
        <v>6.2500000000000003E-3</v>
      </c>
      <c r="BM364" s="24">
        <f t="shared" si="315"/>
        <v>6.1442307692307716E-3</v>
      </c>
    </row>
    <row r="365" spans="2:65">
      <c r="B365" s="2" t="str">
        <f t="shared" si="317"/>
        <v>MINIFAC</v>
      </c>
      <c r="C365" s="16">
        <f>1/AE337</f>
        <v>0.1111111111111111</v>
      </c>
      <c r="D365" s="18">
        <f>1/AE338</f>
        <v>0.1111111111111111</v>
      </c>
      <c r="E365" s="18">
        <f>1/AE339</f>
        <v>0.125</v>
      </c>
      <c r="F365" s="18">
        <f>1/AE340</f>
        <v>0.1111111111111111</v>
      </c>
      <c r="G365" s="18">
        <f>1/AE341</f>
        <v>0.1111111111111111</v>
      </c>
      <c r="H365" s="18">
        <f>1/AE342</f>
        <v>0.1111111111111111</v>
      </c>
      <c r="I365" s="18">
        <f>1/AE343</f>
        <v>0.1111111111111111</v>
      </c>
      <c r="J365" s="18">
        <f>1/AE344</f>
        <v>0.125</v>
      </c>
      <c r="K365" s="18">
        <f>1/AE345</f>
        <v>0.125</v>
      </c>
      <c r="L365" s="18">
        <f>1/AE346</f>
        <v>0.1111111111111111</v>
      </c>
      <c r="M365" s="18">
        <f>1/AE347</f>
        <v>0.125</v>
      </c>
      <c r="N365" s="18">
        <f>1/AE348</f>
        <v>0.125</v>
      </c>
      <c r="O365" s="18">
        <f>1/AE349</f>
        <v>0.1111111111111111</v>
      </c>
      <c r="P365" s="18">
        <f>1/AE350</f>
        <v>0.1111111111111111</v>
      </c>
      <c r="Q365" s="18">
        <f>1/AE351</f>
        <v>0.1111111111111111</v>
      </c>
      <c r="R365" s="18">
        <f>1/AE352</f>
        <v>0.125</v>
      </c>
      <c r="S365" s="18">
        <f>1/AE353</f>
        <v>0.1111111111111111</v>
      </c>
      <c r="T365" s="18">
        <f>1/AE354</f>
        <v>1</v>
      </c>
      <c r="U365" s="18">
        <f>1/AE355</f>
        <v>1</v>
      </c>
      <c r="V365" s="18">
        <f>1/AE356</f>
        <v>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316"/>
        <v>7.6923076923076936E-3</v>
      </c>
      <c r="AI365" s="4">
        <f t="shared" si="324"/>
        <v>7.6923076923076936E-3</v>
      </c>
      <c r="AJ365" s="4">
        <f t="shared" si="325"/>
        <v>3.0769230769230769E-3</v>
      </c>
      <c r="AK365" s="4">
        <f t="shared" si="326"/>
        <v>7.6923076923076936E-3</v>
      </c>
      <c r="AL365" s="4">
        <f t="shared" si="327"/>
        <v>7.6923076923076936E-3</v>
      </c>
      <c r="AM365" s="4">
        <f t="shared" si="328"/>
        <v>7.6923076923076936E-3</v>
      </c>
      <c r="AN365" s="4">
        <f t="shared" si="329"/>
        <v>7.6923076923076936E-3</v>
      </c>
      <c r="AO365" s="4">
        <f t="shared" si="330"/>
        <v>3.0769230769230769E-3</v>
      </c>
      <c r="AP365" s="4">
        <f t="shared" si="331"/>
        <v>3.0769230769230769E-3</v>
      </c>
      <c r="AQ365" s="4">
        <f t="shared" si="332"/>
        <v>7.6923076923076936E-3</v>
      </c>
      <c r="AR365" s="4">
        <f t="shared" si="333"/>
        <v>3.0769230769230769E-3</v>
      </c>
      <c r="AS365" s="4">
        <f t="shared" si="334"/>
        <v>3.0769230769230769E-3</v>
      </c>
      <c r="AT365" s="4">
        <f t="shared" si="335"/>
        <v>7.6923076923076936E-3</v>
      </c>
      <c r="AU365" s="4">
        <f t="shared" si="336"/>
        <v>7.6923076923076936E-3</v>
      </c>
      <c r="AV365" s="4">
        <f t="shared" si="337"/>
        <v>7.6923076923076936E-3</v>
      </c>
      <c r="AW365" s="4">
        <f t="shared" si="338"/>
        <v>3.0769230769230769E-3</v>
      </c>
      <c r="AX365" s="4">
        <f t="shared" si="339"/>
        <v>7.6923076923076936E-3</v>
      </c>
      <c r="AY365" s="4">
        <f t="shared" si="340"/>
        <v>6.2500000000000003E-3</v>
      </c>
      <c r="AZ365" s="4">
        <f t="shared" si="341"/>
        <v>6.2500000000000003E-3</v>
      </c>
      <c r="BA365" s="4">
        <f t="shared" si="342"/>
        <v>6.2500000000000003E-3</v>
      </c>
      <c r="BB365" s="4">
        <f t="shared" si="343"/>
        <v>6.2500000000000003E-3</v>
      </c>
      <c r="BC365" s="4">
        <f t="shared" si="344"/>
        <v>6.2500000000000003E-3</v>
      </c>
      <c r="BD365" s="4">
        <f t="shared" si="345"/>
        <v>6.2500000000000003E-3</v>
      </c>
      <c r="BE365" s="4">
        <f t="shared" si="346"/>
        <v>6.2500000000000003E-3</v>
      </c>
      <c r="BF365" s="4">
        <f t="shared" si="318"/>
        <v>6.2500000000000003E-3</v>
      </c>
      <c r="BG365" s="4">
        <f t="shared" si="319"/>
        <v>6.2500000000000003E-3</v>
      </c>
      <c r="BH365" s="4">
        <f t="shared" si="320"/>
        <v>6.2500000000000003E-3</v>
      </c>
      <c r="BI365" s="4">
        <f t="shared" si="321"/>
        <v>6.2500000000000003E-3</v>
      </c>
      <c r="BJ365" s="4">
        <f t="shared" si="322"/>
        <v>6.2500000000000003E-3</v>
      </c>
      <c r="BK365" s="4">
        <f t="shared" si="323"/>
        <v>6.2500000000000003E-3</v>
      </c>
      <c r="BM365" s="24">
        <f t="shared" si="315"/>
        <v>6.1442307692307716E-3</v>
      </c>
    </row>
    <row r="366" spans="2:65">
      <c r="B366" s="2" t="str">
        <f t="shared" si="317"/>
        <v>flexMIRT</v>
      </c>
      <c r="C366" s="16">
        <f>1/AF337</f>
        <v>0.1111111111111111</v>
      </c>
      <c r="D366" s="18">
        <f>1/AF338</f>
        <v>0.1111111111111111</v>
      </c>
      <c r="E366" s="18">
        <f>1/AF339</f>
        <v>0.125</v>
      </c>
      <c r="F366" s="18">
        <f>1/AF340</f>
        <v>0.1111111111111111</v>
      </c>
      <c r="G366" s="18">
        <f>1/AF341</f>
        <v>0.1111111111111111</v>
      </c>
      <c r="H366" s="18">
        <f>1/AF342</f>
        <v>0.1111111111111111</v>
      </c>
      <c r="I366" s="18">
        <f>1/AF343</f>
        <v>0.1111111111111111</v>
      </c>
      <c r="J366" s="18">
        <f>1/AF344</f>
        <v>0.125</v>
      </c>
      <c r="K366" s="18">
        <f>1/AF345</f>
        <v>0.125</v>
      </c>
      <c r="L366" s="18">
        <f>1/AF346</f>
        <v>0.1111111111111111</v>
      </c>
      <c r="M366" s="18">
        <f>1/AF347</f>
        <v>0.125</v>
      </c>
      <c r="N366" s="18">
        <f>1/AF348</f>
        <v>0.125</v>
      </c>
      <c r="O366" s="18">
        <f>1/AF349</f>
        <v>0.1111111111111111</v>
      </c>
      <c r="P366" s="18">
        <f>1/AF350</f>
        <v>0.1111111111111111</v>
      </c>
      <c r="Q366" s="18">
        <f>1/AF351</f>
        <v>0.1111111111111111</v>
      </c>
      <c r="R366" s="18">
        <f>1/AF352</f>
        <v>0.125</v>
      </c>
      <c r="S366" s="18">
        <f>1/AF353</f>
        <v>0.1111111111111111</v>
      </c>
      <c r="T366" s="18">
        <f>1/AF354</f>
        <v>1</v>
      </c>
      <c r="U366" s="18">
        <f>1/AF355</f>
        <v>1</v>
      </c>
      <c r="V366" s="18">
        <f>1/AF356</f>
        <v>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316"/>
        <v>7.6923076923076936E-3</v>
      </c>
      <c r="AI366" s="4">
        <f t="shared" si="324"/>
        <v>7.6923076923076936E-3</v>
      </c>
      <c r="AJ366" s="4">
        <f t="shared" si="325"/>
        <v>3.0769230769230769E-3</v>
      </c>
      <c r="AK366" s="4">
        <f t="shared" si="326"/>
        <v>7.6923076923076936E-3</v>
      </c>
      <c r="AL366" s="4">
        <f t="shared" si="327"/>
        <v>7.6923076923076936E-3</v>
      </c>
      <c r="AM366" s="4">
        <f t="shared" si="328"/>
        <v>7.6923076923076936E-3</v>
      </c>
      <c r="AN366" s="4">
        <f t="shared" si="329"/>
        <v>7.6923076923076936E-3</v>
      </c>
      <c r="AO366" s="4">
        <f t="shared" si="330"/>
        <v>3.0769230769230769E-3</v>
      </c>
      <c r="AP366" s="4">
        <f t="shared" si="331"/>
        <v>3.0769230769230769E-3</v>
      </c>
      <c r="AQ366" s="4">
        <f t="shared" si="332"/>
        <v>7.6923076923076936E-3</v>
      </c>
      <c r="AR366" s="4">
        <f t="shared" si="333"/>
        <v>3.0769230769230769E-3</v>
      </c>
      <c r="AS366" s="4">
        <f t="shared" si="334"/>
        <v>3.0769230769230769E-3</v>
      </c>
      <c r="AT366" s="4">
        <f t="shared" si="335"/>
        <v>7.6923076923076936E-3</v>
      </c>
      <c r="AU366" s="4">
        <f t="shared" si="336"/>
        <v>7.6923076923076936E-3</v>
      </c>
      <c r="AV366" s="4">
        <f t="shared" si="337"/>
        <v>7.6923076923076936E-3</v>
      </c>
      <c r="AW366" s="4">
        <f t="shared" si="338"/>
        <v>3.0769230769230769E-3</v>
      </c>
      <c r="AX366" s="4">
        <f t="shared" si="339"/>
        <v>7.6923076923076936E-3</v>
      </c>
      <c r="AY366" s="4">
        <f t="shared" si="340"/>
        <v>6.2500000000000003E-3</v>
      </c>
      <c r="AZ366" s="4">
        <f t="shared" si="341"/>
        <v>6.2500000000000003E-3</v>
      </c>
      <c r="BA366" s="4">
        <f t="shared" si="342"/>
        <v>6.2500000000000003E-3</v>
      </c>
      <c r="BB366" s="4">
        <f t="shared" si="343"/>
        <v>6.2500000000000003E-3</v>
      </c>
      <c r="BC366" s="4">
        <f t="shared" si="344"/>
        <v>6.2500000000000003E-3</v>
      </c>
      <c r="BD366" s="4">
        <f t="shared" si="345"/>
        <v>6.2500000000000003E-3</v>
      </c>
      <c r="BE366" s="4">
        <f t="shared" si="346"/>
        <v>6.2500000000000003E-3</v>
      </c>
      <c r="BF366" s="4">
        <f t="shared" si="318"/>
        <v>6.2500000000000003E-3</v>
      </c>
      <c r="BG366" s="4">
        <f t="shared" si="319"/>
        <v>6.2500000000000003E-3</v>
      </c>
      <c r="BH366" s="4">
        <f t="shared" si="320"/>
        <v>6.2500000000000003E-3</v>
      </c>
      <c r="BI366" s="4">
        <f t="shared" si="321"/>
        <v>6.2500000000000003E-3</v>
      </c>
      <c r="BJ366" s="4">
        <f t="shared" si="322"/>
        <v>6.2500000000000003E-3</v>
      </c>
      <c r="BK366" s="4">
        <f t="shared" si="323"/>
        <v>6.2500000000000003E-3</v>
      </c>
      <c r="BM366" s="24">
        <f t="shared" si="315"/>
        <v>6.1442307692307716E-3</v>
      </c>
    </row>
    <row r="367" spans="2:65">
      <c r="C367" s="7">
        <f>SUM(C337:C366)</f>
        <v>14.444444444444441</v>
      </c>
      <c r="D367" s="7">
        <f t="shared" ref="D367:AF367" si="347">SUM(D337:D366)</f>
        <v>14.444444444444441</v>
      </c>
      <c r="E367" s="7">
        <f t="shared" si="347"/>
        <v>40.625</v>
      </c>
      <c r="F367" s="7">
        <f t="shared" si="347"/>
        <v>14.444444444444441</v>
      </c>
      <c r="G367" s="7">
        <f t="shared" si="347"/>
        <v>14.444444444444441</v>
      </c>
      <c r="H367" s="7">
        <f t="shared" si="347"/>
        <v>14.444444444444441</v>
      </c>
      <c r="I367" s="7">
        <f t="shared" si="347"/>
        <v>14.444444444444441</v>
      </c>
      <c r="J367" s="7">
        <f t="shared" si="347"/>
        <v>40.625</v>
      </c>
      <c r="K367" s="7">
        <f t="shared" si="347"/>
        <v>40.625</v>
      </c>
      <c r="L367" s="7">
        <f t="shared" si="347"/>
        <v>14.444444444444441</v>
      </c>
      <c r="M367" s="7">
        <f t="shared" si="347"/>
        <v>40.625</v>
      </c>
      <c r="N367" s="7">
        <f t="shared" si="347"/>
        <v>40.625</v>
      </c>
      <c r="O367" s="7">
        <f t="shared" si="347"/>
        <v>14.444444444444441</v>
      </c>
      <c r="P367" s="7">
        <f t="shared" si="347"/>
        <v>14.444444444444441</v>
      </c>
      <c r="Q367" s="7">
        <f t="shared" si="347"/>
        <v>14.444444444444441</v>
      </c>
      <c r="R367" s="7">
        <f t="shared" si="347"/>
        <v>40.625</v>
      </c>
      <c r="S367" s="7">
        <f t="shared" si="347"/>
        <v>14.444444444444441</v>
      </c>
      <c r="T367" s="7">
        <f t="shared" si="347"/>
        <v>160</v>
      </c>
      <c r="U367" s="7">
        <f t="shared" si="347"/>
        <v>160</v>
      </c>
      <c r="V367" s="7">
        <f t="shared" si="347"/>
        <v>160</v>
      </c>
      <c r="W367" s="7">
        <f t="shared" si="347"/>
        <v>160</v>
      </c>
      <c r="X367" s="7">
        <f t="shared" si="347"/>
        <v>160</v>
      </c>
      <c r="Y367" s="7">
        <f t="shared" si="347"/>
        <v>160</v>
      </c>
      <c r="Z367" s="7">
        <f t="shared" si="347"/>
        <v>160</v>
      </c>
      <c r="AA367" s="7">
        <f t="shared" si="347"/>
        <v>160</v>
      </c>
      <c r="AB367" s="7">
        <f t="shared" si="347"/>
        <v>160</v>
      </c>
      <c r="AC367" s="7">
        <f t="shared" si="347"/>
        <v>160</v>
      </c>
      <c r="AD367" s="7">
        <f t="shared" si="347"/>
        <v>160</v>
      </c>
      <c r="AE367" s="7">
        <f t="shared" si="347"/>
        <v>160</v>
      </c>
      <c r="AF367" s="7">
        <f t="shared" si="347"/>
        <v>160</v>
      </c>
      <c r="AH367" s="12">
        <f t="shared" ref="AH367:BK367" si="348">SUM(AH337:AH366)</f>
        <v>0.99999999999999989</v>
      </c>
      <c r="AI367" s="12">
        <f t="shared" si="348"/>
        <v>0.99999999999999989</v>
      </c>
      <c r="AJ367" s="12">
        <f t="shared" si="348"/>
        <v>1.0000000000000002</v>
      </c>
      <c r="AK367" s="12">
        <f t="shared" si="348"/>
        <v>0.99999999999999989</v>
      </c>
      <c r="AL367" s="12">
        <f t="shared" si="348"/>
        <v>0.99999999999999989</v>
      </c>
      <c r="AM367" s="12">
        <f t="shared" si="348"/>
        <v>0.99999999999999989</v>
      </c>
      <c r="AN367" s="12">
        <f t="shared" si="348"/>
        <v>0.99999999999999989</v>
      </c>
      <c r="AO367" s="12">
        <f t="shared" si="348"/>
        <v>1.0000000000000002</v>
      </c>
      <c r="AP367" s="12">
        <f t="shared" si="348"/>
        <v>1.0000000000000002</v>
      </c>
      <c r="AQ367" s="12">
        <f t="shared" si="348"/>
        <v>0.99999999999999989</v>
      </c>
      <c r="AR367" s="12">
        <f t="shared" si="348"/>
        <v>1.0000000000000002</v>
      </c>
      <c r="AS367" s="12">
        <f t="shared" si="348"/>
        <v>1.0000000000000002</v>
      </c>
      <c r="AT367" s="12">
        <f t="shared" si="348"/>
        <v>0.99999999999999989</v>
      </c>
      <c r="AU367" s="12">
        <f t="shared" si="348"/>
        <v>0.99999999999999989</v>
      </c>
      <c r="AV367" s="12">
        <f t="shared" si="348"/>
        <v>0.99999999999999989</v>
      </c>
      <c r="AW367" s="12">
        <f t="shared" si="348"/>
        <v>1.0000000000000002</v>
      </c>
      <c r="AX367" s="12">
        <f t="shared" si="348"/>
        <v>0.99999999999999989</v>
      </c>
      <c r="AY367" s="12">
        <f t="shared" si="348"/>
        <v>1</v>
      </c>
      <c r="AZ367" s="12">
        <f t="shared" si="348"/>
        <v>1</v>
      </c>
      <c r="BA367" s="12">
        <f t="shared" si="348"/>
        <v>1</v>
      </c>
      <c r="BB367" s="12">
        <f t="shared" si="348"/>
        <v>1</v>
      </c>
      <c r="BC367" s="12">
        <f t="shared" si="348"/>
        <v>1</v>
      </c>
      <c r="BD367" s="12">
        <f t="shared" si="348"/>
        <v>1</v>
      </c>
      <c r="BE367" s="12">
        <f t="shared" si="348"/>
        <v>1</v>
      </c>
      <c r="BF367" s="12">
        <f t="shared" si="348"/>
        <v>1</v>
      </c>
      <c r="BG367" s="12">
        <f t="shared" si="348"/>
        <v>1</v>
      </c>
      <c r="BH367" s="12">
        <f t="shared" si="348"/>
        <v>1</v>
      </c>
      <c r="BI367" s="12">
        <f t="shared" si="348"/>
        <v>1</v>
      </c>
      <c r="BJ367" s="12">
        <f t="shared" si="348"/>
        <v>1</v>
      </c>
      <c r="BK367" s="12">
        <f t="shared" si="348"/>
        <v>1</v>
      </c>
      <c r="BM367" s="5">
        <f>SUM(BM337:BM366)</f>
        <v>0.99999999999999967</v>
      </c>
    </row>
    <row r="370" spans="2:65" ht="99.75" customHeight="1">
      <c r="B370" s="6" t="str">
        <f>B42</f>
        <v>Portability</v>
      </c>
      <c r="C370" s="38" t="str">
        <f>$B$2</f>
        <v>eRm</v>
      </c>
      <c r="D370" s="38" t="str">
        <f>$B$3</f>
        <v>Psych</v>
      </c>
      <c r="E370" s="38" t="str">
        <f>$B$4</f>
        <v>mixRasch</v>
      </c>
      <c r="F370" s="38" t="str">
        <f>$B$5</f>
        <v>irr</v>
      </c>
      <c r="G370" s="38" t="str">
        <f>$B$6</f>
        <v>nFactors</v>
      </c>
      <c r="H370" s="38" t="str">
        <f>$B$7</f>
        <v>coda</v>
      </c>
      <c r="I370" s="38" t="str">
        <f>$B$8</f>
        <v>VGAM</v>
      </c>
      <c r="J370" s="38" t="str">
        <f>$B$9</f>
        <v>TAM</v>
      </c>
      <c r="K370" s="38" t="str">
        <f>$B$10</f>
        <v>psychometric</v>
      </c>
      <c r="L370" s="38" t="str">
        <f>$B$11</f>
        <v>ltm</v>
      </c>
      <c r="M370" s="38" t="str">
        <f>$B$12</f>
        <v>anacor</v>
      </c>
      <c r="N370" s="38" t="str">
        <f>$B$13</f>
        <v>FAiR</v>
      </c>
      <c r="O370" s="38" t="str">
        <f>$B$14</f>
        <v>lavaan</v>
      </c>
      <c r="P370" s="38" t="str">
        <f>$B$15</f>
        <v>lme4</v>
      </c>
      <c r="Q370" s="38" t="str">
        <f>$B$16</f>
        <v>mokken</v>
      </c>
      <c r="R370" s="38" t="str">
        <f>$B$17</f>
        <v>Estimation Toolkit for Item Response Models</v>
      </c>
      <c r="S370" s="38" t="str">
        <f>$B$18</f>
        <v>SCPPNT</v>
      </c>
      <c r="T370" s="38" t="str">
        <f>$B$19</f>
        <v>jMetrik</v>
      </c>
      <c r="U370" s="38" t="str">
        <f>$B$20</f>
        <v>ConstructMap</v>
      </c>
      <c r="V370" s="38" t="str">
        <f>$B$21</f>
        <v>TAP: Test Analysis Program</v>
      </c>
      <c r="W370" s="38" t="str">
        <f>$B$22</f>
        <v>DIF-Pack</v>
      </c>
      <c r="X370" s="38" t="str">
        <f>$B$23</f>
        <v>DIM-Pack</v>
      </c>
      <c r="Y370" s="38" t="str">
        <f>$B$24</f>
        <v>ResidPlots-2</v>
      </c>
      <c r="Z370" s="38" t="str">
        <f>$B$25</f>
        <v>WinGen3</v>
      </c>
      <c r="AA370" s="38" t="str">
        <f>$B$26</f>
        <v>IRTEQ</v>
      </c>
      <c r="AB370" s="38" t="str">
        <f>$B$27</f>
        <v>PARAM</v>
      </c>
      <c r="AC370" s="38" t="str">
        <f>$B$28</f>
        <v>IATA</v>
      </c>
      <c r="AD370" s="38" t="str">
        <f>$B$29</f>
        <v>MINISTEP</v>
      </c>
      <c r="AE370" s="38" t="str">
        <f>$B$30</f>
        <v>MINIFAC</v>
      </c>
      <c r="AF370" s="38" t="str">
        <f>$B$31</f>
        <v>flexMIRT</v>
      </c>
      <c r="AH370" s="38" t="str">
        <f>$B$2</f>
        <v>eRm</v>
      </c>
      <c r="AI370" s="38" t="str">
        <f>$B$3</f>
        <v>Psych</v>
      </c>
      <c r="AJ370" s="38" t="str">
        <f>$B$4</f>
        <v>mixRasch</v>
      </c>
      <c r="AK370" s="38" t="str">
        <f>$B$5</f>
        <v>irr</v>
      </c>
      <c r="AL370" s="38" t="str">
        <f>$B$6</f>
        <v>nFactors</v>
      </c>
      <c r="AM370" s="38" t="str">
        <f>$B$7</f>
        <v>coda</v>
      </c>
      <c r="AN370" s="38" t="str">
        <f>$B$8</f>
        <v>VGAM</v>
      </c>
      <c r="AO370" s="38" t="str">
        <f>$B$9</f>
        <v>TAM</v>
      </c>
      <c r="AP370" s="38" t="str">
        <f>$B$10</f>
        <v>psychometric</v>
      </c>
      <c r="AQ370" s="38" t="str">
        <f>$B$11</f>
        <v>ltm</v>
      </c>
      <c r="AR370" s="38" t="str">
        <f>$B$12</f>
        <v>anacor</v>
      </c>
      <c r="AS370" s="38" t="str">
        <f>$B$13</f>
        <v>FAiR</v>
      </c>
      <c r="AT370" s="38" t="str">
        <f>$B$14</f>
        <v>lavaan</v>
      </c>
      <c r="AU370" s="38" t="str">
        <f>$B$15</f>
        <v>lme4</v>
      </c>
      <c r="AV370" s="38" t="str">
        <f>$B$16</f>
        <v>mokken</v>
      </c>
      <c r="AW370" s="38" t="str">
        <f>$B$17</f>
        <v>Estimation Toolkit for Item Response Models</v>
      </c>
      <c r="AX370" s="38" t="str">
        <f>$B$18</f>
        <v>SCPPNT</v>
      </c>
      <c r="AY370" s="38" t="str">
        <f>$B$19</f>
        <v>jMetrik</v>
      </c>
      <c r="AZ370" s="38" t="str">
        <f>$B$20</f>
        <v>ConstructMap</v>
      </c>
      <c r="BA370" s="38" t="str">
        <f>$B$21</f>
        <v>TAP: Test Analysis Program</v>
      </c>
      <c r="BB370" s="38" t="str">
        <f>$B$22</f>
        <v>DIF-Pack</v>
      </c>
      <c r="BC370" s="38" t="str">
        <f>$B$23</f>
        <v>DIM-Pack</v>
      </c>
      <c r="BD370" s="38" t="str">
        <f>$B$24</f>
        <v>ResidPlots-2</v>
      </c>
      <c r="BE370" s="38" t="str">
        <f>$B$25</f>
        <v>WinGen3</v>
      </c>
      <c r="BF370" s="38" t="str">
        <f>$B$26</f>
        <v>IRTEQ</v>
      </c>
      <c r="BG370" s="38" t="str">
        <f>$B$27</f>
        <v>PARAM</v>
      </c>
      <c r="BH370" s="38" t="str">
        <f>$B$28</f>
        <v>IATA</v>
      </c>
      <c r="BI370" s="38" t="str">
        <f>$B$29</f>
        <v>MINISTEP</v>
      </c>
      <c r="BJ370" s="38" t="str">
        <f>$B$30</f>
        <v>MINIFAC</v>
      </c>
      <c r="BK370" s="38" t="str">
        <f>$B$31</f>
        <v>flexMIRT</v>
      </c>
    </row>
    <row r="371" spans="2:65">
      <c r="B371" s="2" t="str">
        <f>B2</f>
        <v>eRm</v>
      </c>
      <c r="C371" s="15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5</v>
      </c>
      <c r="S371">
        <v>5</v>
      </c>
      <c r="T371">
        <v>5</v>
      </c>
      <c r="U371">
        <v>5</v>
      </c>
      <c r="V371">
        <v>8</v>
      </c>
      <c r="W371">
        <v>8</v>
      </c>
      <c r="X371">
        <v>8</v>
      </c>
      <c r="Y371">
        <v>8</v>
      </c>
      <c r="Z371">
        <v>8</v>
      </c>
      <c r="AA371">
        <v>8</v>
      </c>
      <c r="AB371">
        <v>8</v>
      </c>
      <c r="AC371">
        <v>8</v>
      </c>
      <c r="AD371">
        <v>6</v>
      </c>
      <c r="AE371">
        <v>6</v>
      </c>
      <c r="AF371">
        <v>8</v>
      </c>
      <c r="AH371" s="4">
        <f>C371/C$401</f>
        <v>5.794302269435056E-2</v>
      </c>
      <c r="AI371" s="4">
        <f t="shared" ref="AI371:BK379" si="349">D371/D$401</f>
        <v>5.794302269435056E-2</v>
      </c>
      <c r="AJ371" s="4">
        <f t="shared" si="349"/>
        <v>5.794302269435056E-2</v>
      </c>
      <c r="AK371" s="4">
        <f t="shared" si="349"/>
        <v>5.794302269435056E-2</v>
      </c>
      <c r="AL371" s="4">
        <f t="shared" si="349"/>
        <v>5.794302269435056E-2</v>
      </c>
      <c r="AM371" s="4">
        <f t="shared" si="349"/>
        <v>5.794302269435056E-2</v>
      </c>
      <c r="AN371" s="4">
        <f t="shared" si="349"/>
        <v>5.794302269435056E-2</v>
      </c>
      <c r="AO371" s="4">
        <f t="shared" si="349"/>
        <v>5.794302269435056E-2</v>
      </c>
      <c r="AP371" s="4">
        <f t="shared" si="349"/>
        <v>5.794302269435056E-2</v>
      </c>
      <c r="AQ371" s="4">
        <f t="shared" si="349"/>
        <v>5.794302269435056E-2</v>
      </c>
      <c r="AR371" s="4">
        <f t="shared" si="349"/>
        <v>5.794302269435056E-2</v>
      </c>
      <c r="AS371" s="4">
        <f t="shared" si="349"/>
        <v>5.794302269435056E-2</v>
      </c>
      <c r="AT371" s="4">
        <f t="shared" si="349"/>
        <v>5.794302269435056E-2</v>
      </c>
      <c r="AU371" s="4">
        <f t="shared" si="349"/>
        <v>5.794302269435056E-2</v>
      </c>
      <c r="AV371" s="4">
        <f t="shared" si="349"/>
        <v>5.794302269435056E-2</v>
      </c>
      <c r="AW371" s="4">
        <f t="shared" si="349"/>
        <v>6.0790273556231005E-2</v>
      </c>
      <c r="AX371" s="4">
        <f t="shared" si="349"/>
        <v>6.0790273556231005E-2</v>
      </c>
      <c r="AY371" s="4">
        <f t="shared" si="349"/>
        <v>6.0790273556231005E-2</v>
      </c>
      <c r="AZ371" s="4">
        <f t="shared" si="349"/>
        <v>6.0790273556231005E-2</v>
      </c>
      <c r="BA371" s="4">
        <f t="shared" si="349"/>
        <v>5.2980132450331126E-2</v>
      </c>
      <c r="BB371" s="4">
        <f t="shared" si="349"/>
        <v>5.2980132450331126E-2</v>
      </c>
      <c r="BC371" s="4">
        <f t="shared" si="349"/>
        <v>5.2980132450331126E-2</v>
      </c>
      <c r="BD371" s="4">
        <f t="shared" si="349"/>
        <v>5.2980132450331126E-2</v>
      </c>
      <c r="BE371" s="4">
        <f t="shared" si="349"/>
        <v>5.2980132450331126E-2</v>
      </c>
      <c r="BF371" s="4">
        <f t="shared" si="349"/>
        <v>5.2980132450331126E-2</v>
      </c>
      <c r="BG371" s="4">
        <f t="shared" si="349"/>
        <v>5.2980132450331126E-2</v>
      </c>
      <c r="BH371" s="4">
        <f t="shared" si="349"/>
        <v>5.2980132450331126E-2</v>
      </c>
      <c r="BI371" s="4">
        <f t="shared" si="349"/>
        <v>5.8252427184466042E-2</v>
      </c>
      <c r="BJ371" s="4">
        <f t="shared" si="349"/>
        <v>5.8252427184466042E-2</v>
      </c>
      <c r="BK371" s="4">
        <f t="shared" si="349"/>
        <v>5.2980132450331126E-2</v>
      </c>
      <c r="BM371" s="24">
        <f t="shared" ref="BM371:BM400" si="350">AVERAGE(AH371:BK371)</f>
        <v>5.6854416035403171E-2</v>
      </c>
    </row>
    <row r="372" spans="2:65">
      <c r="B372" s="2" t="str">
        <f>B3</f>
        <v>Psych</v>
      </c>
      <c r="C372" s="16">
        <f>1/D371</f>
        <v>1</v>
      </c>
      <c r="D372" s="17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5</v>
      </c>
      <c r="S372">
        <v>5</v>
      </c>
      <c r="T372">
        <v>5</v>
      </c>
      <c r="U372">
        <v>5</v>
      </c>
      <c r="V372">
        <v>8</v>
      </c>
      <c r="W372">
        <v>8</v>
      </c>
      <c r="X372">
        <v>8</v>
      </c>
      <c r="Y372">
        <v>8</v>
      </c>
      <c r="Z372">
        <v>8</v>
      </c>
      <c r="AA372">
        <v>8</v>
      </c>
      <c r="AB372">
        <v>8</v>
      </c>
      <c r="AC372">
        <v>8</v>
      </c>
      <c r="AD372">
        <v>6</v>
      </c>
      <c r="AE372">
        <v>6</v>
      </c>
      <c r="AF372">
        <v>8</v>
      </c>
      <c r="AH372" s="4">
        <f t="shared" ref="AH372:AH400" si="351">C372/C$401</f>
        <v>5.794302269435056E-2</v>
      </c>
      <c r="AI372" s="4">
        <f t="shared" si="349"/>
        <v>5.794302269435056E-2</v>
      </c>
      <c r="AJ372" s="4">
        <f t="shared" si="349"/>
        <v>5.794302269435056E-2</v>
      </c>
      <c r="AK372" s="4">
        <f t="shared" si="349"/>
        <v>5.794302269435056E-2</v>
      </c>
      <c r="AL372" s="4">
        <f t="shared" si="349"/>
        <v>5.794302269435056E-2</v>
      </c>
      <c r="AM372" s="4">
        <f t="shared" si="349"/>
        <v>5.794302269435056E-2</v>
      </c>
      <c r="AN372" s="4">
        <f t="shared" si="349"/>
        <v>5.794302269435056E-2</v>
      </c>
      <c r="AO372" s="4">
        <f t="shared" si="349"/>
        <v>5.794302269435056E-2</v>
      </c>
      <c r="AP372" s="4">
        <f t="shared" si="349"/>
        <v>5.794302269435056E-2</v>
      </c>
      <c r="AQ372" s="4">
        <f t="shared" si="349"/>
        <v>5.794302269435056E-2</v>
      </c>
      <c r="AR372" s="4">
        <f t="shared" si="349"/>
        <v>5.794302269435056E-2</v>
      </c>
      <c r="AS372" s="4">
        <f t="shared" si="349"/>
        <v>5.794302269435056E-2</v>
      </c>
      <c r="AT372" s="4">
        <f t="shared" si="349"/>
        <v>5.794302269435056E-2</v>
      </c>
      <c r="AU372" s="4">
        <f t="shared" si="349"/>
        <v>5.794302269435056E-2</v>
      </c>
      <c r="AV372" s="4">
        <f t="shared" si="349"/>
        <v>5.794302269435056E-2</v>
      </c>
      <c r="AW372" s="4">
        <f t="shared" si="349"/>
        <v>6.0790273556231005E-2</v>
      </c>
      <c r="AX372" s="4">
        <f t="shared" si="349"/>
        <v>6.0790273556231005E-2</v>
      </c>
      <c r="AY372" s="4">
        <f t="shared" si="349"/>
        <v>6.0790273556231005E-2</v>
      </c>
      <c r="AZ372" s="4">
        <f t="shared" si="349"/>
        <v>6.0790273556231005E-2</v>
      </c>
      <c r="BA372" s="4">
        <f t="shared" si="349"/>
        <v>5.2980132450331126E-2</v>
      </c>
      <c r="BB372" s="4">
        <f t="shared" si="349"/>
        <v>5.2980132450331126E-2</v>
      </c>
      <c r="BC372" s="4">
        <f t="shared" si="349"/>
        <v>5.2980132450331126E-2</v>
      </c>
      <c r="BD372" s="4">
        <f t="shared" si="349"/>
        <v>5.2980132450331126E-2</v>
      </c>
      <c r="BE372" s="4">
        <f t="shared" si="349"/>
        <v>5.2980132450331126E-2</v>
      </c>
      <c r="BF372" s="4">
        <f t="shared" si="349"/>
        <v>5.2980132450331126E-2</v>
      </c>
      <c r="BG372" s="4">
        <f t="shared" si="349"/>
        <v>5.2980132450331126E-2</v>
      </c>
      <c r="BH372" s="4">
        <f t="shared" si="349"/>
        <v>5.2980132450331126E-2</v>
      </c>
      <c r="BI372" s="4">
        <f t="shared" si="349"/>
        <v>5.8252427184466042E-2</v>
      </c>
      <c r="BJ372" s="4">
        <f t="shared" si="349"/>
        <v>5.8252427184466042E-2</v>
      </c>
      <c r="BK372" s="4">
        <f t="shared" si="349"/>
        <v>5.2980132450331126E-2</v>
      </c>
      <c r="BM372" s="24">
        <f t="shared" si="350"/>
        <v>5.6854416035403171E-2</v>
      </c>
    </row>
    <row r="373" spans="2:65">
      <c r="B373" s="2" t="str">
        <f t="shared" ref="B373:B400" si="352">B4</f>
        <v>mixRasch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5</v>
      </c>
      <c r="S373">
        <v>5</v>
      </c>
      <c r="T373">
        <v>5</v>
      </c>
      <c r="U373">
        <v>5</v>
      </c>
      <c r="V373">
        <v>8</v>
      </c>
      <c r="W373">
        <v>8</v>
      </c>
      <c r="X373">
        <v>8</v>
      </c>
      <c r="Y373">
        <v>8</v>
      </c>
      <c r="Z373">
        <v>8</v>
      </c>
      <c r="AA373">
        <v>8</v>
      </c>
      <c r="AB373">
        <v>8</v>
      </c>
      <c r="AC373">
        <v>8</v>
      </c>
      <c r="AD373">
        <v>6</v>
      </c>
      <c r="AE373">
        <v>6</v>
      </c>
      <c r="AF373">
        <v>8</v>
      </c>
      <c r="AH373" s="4">
        <f t="shared" si="351"/>
        <v>5.794302269435056E-2</v>
      </c>
      <c r="AI373" s="4">
        <f t="shared" si="349"/>
        <v>5.794302269435056E-2</v>
      </c>
      <c r="AJ373" s="4">
        <f t="shared" si="349"/>
        <v>5.794302269435056E-2</v>
      </c>
      <c r="AK373" s="4">
        <f t="shared" si="349"/>
        <v>5.794302269435056E-2</v>
      </c>
      <c r="AL373" s="4">
        <f t="shared" si="349"/>
        <v>5.794302269435056E-2</v>
      </c>
      <c r="AM373" s="4">
        <f t="shared" si="349"/>
        <v>5.794302269435056E-2</v>
      </c>
      <c r="AN373" s="4">
        <f t="shared" si="349"/>
        <v>5.794302269435056E-2</v>
      </c>
      <c r="AO373" s="4">
        <f t="shared" si="349"/>
        <v>5.794302269435056E-2</v>
      </c>
      <c r="AP373" s="4">
        <f t="shared" si="349"/>
        <v>5.794302269435056E-2</v>
      </c>
      <c r="AQ373" s="4">
        <f t="shared" si="349"/>
        <v>5.794302269435056E-2</v>
      </c>
      <c r="AR373" s="4">
        <f t="shared" si="349"/>
        <v>5.794302269435056E-2</v>
      </c>
      <c r="AS373" s="4">
        <f t="shared" si="349"/>
        <v>5.794302269435056E-2</v>
      </c>
      <c r="AT373" s="4">
        <f t="shared" si="349"/>
        <v>5.794302269435056E-2</v>
      </c>
      <c r="AU373" s="4">
        <f t="shared" si="349"/>
        <v>5.794302269435056E-2</v>
      </c>
      <c r="AV373" s="4">
        <f t="shared" si="349"/>
        <v>5.794302269435056E-2</v>
      </c>
      <c r="AW373" s="4">
        <f t="shared" si="349"/>
        <v>6.0790273556231005E-2</v>
      </c>
      <c r="AX373" s="4">
        <f t="shared" si="349"/>
        <v>6.0790273556231005E-2</v>
      </c>
      <c r="AY373" s="4">
        <f t="shared" si="349"/>
        <v>6.0790273556231005E-2</v>
      </c>
      <c r="AZ373" s="4">
        <f t="shared" si="349"/>
        <v>6.0790273556231005E-2</v>
      </c>
      <c r="BA373" s="4">
        <f t="shared" si="349"/>
        <v>5.2980132450331126E-2</v>
      </c>
      <c r="BB373" s="4">
        <f t="shared" si="349"/>
        <v>5.2980132450331126E-2</v>
      </c>
      <c r="BC373" s="4">
        <f t="shared" si="349"/>
        <v>5.2980132450331126E-2</v>
      </c>
      <c r="BD373" s="4">
        <f t="shared" si="349"/>
        <v>5.2980132450331126E-2</v>
      </c>
      <c r="BE373" s="4">
        <f t="shared" si="349"/>
        <v>5.2980132450331126E-2</v>
      </c>
      <c r="BF373" s="4">
        <f t="shared" si="349"/>
        <v>5.2980132450331126E-2</v>
      </c>
      <c r="BG373" s="4">
        <f t="shared" si="349"/>
        <v>5.2980132450331126E-2</v>
      </c>
      <c r="BH373" s="4">
        <f t="shared" si="349"/>
        <v>5.2980132450331126E-2</v>
      </c>
      <c r="BI373" s="4">
        <f t="shared" si="349"/>
        <v>5.8252427184466042E-2</v>
      </c>
      <c r="BJ373" s="4">
        <f t="shared" si="349"/>
        <v>5.8252427184466042E-2</v>
      </c>
      <c r="BK373" s="4">
        <f t="shared" si="349"/>
        <v>5.2980132450331126E-2</v>
      </c>
      <c r="BM373" s="24">
        <f t="shared" si="350"/>
        <v>5.6854416035403171E-2</v>
      </c>
    </row>
    <row r="374" spans="2:65">
      <c r="B374" s="2" t="str">
        <f t="shared" si="352"/>
        <v>irr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5</v>
      </c>
      <c r="S374">
        <v>5</v>
      </c>
      <c r="T374">
        <v>5</v>
      </c>
      <c r="U374">
        <v>5</v>
      </c>
      <c r="V374">
        <v>8</v>
      </c>
      <c r="W374">
        <v>8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6</v>
      </c>
      <c r="AE374">
        <v>6</v>
      </c>
      <c r="AF374">
        <v>8</v>
      </c>
      <c r="AH374" s="4">
        <f t="shared" si="351"/>
        <v>5.794302269435056E-2</v>
      </c>
      <c r="AI374" s="4">
        <f t="shared" si="349"/>
        <v>5.794302269435056E-2</v>
      </c>
      <c r="AJ374" s="4">
        <f t="shared" si="349"/>
        <v>5.794302269435056E-2</v>
      </c>
      <c r="AK374" s="4">
        <f t="shared" si="349"/>
        <v>5.794302269435056E-2</v>
      </c>
      <c r="AL374" s="4">
        <f t="shared" si="349"/>
        <v>5.794302269435056E-2</v>
      </c>
      <c r="AM374" s="4">
        <f t="shared" si="349"/>
        <v>5.794302269435056E-2</v>
      </c>
      <c r="AN374" s="4">
        <f t="shared" si="349"/>
        <v>5.794302269435056E-2</v>
      </c>
      <c r="AO374" s="4">
        <f t="shared" si="349"/>
        <v>5.794302269435056E-2</v>
      </c>
      <c r="AP374" s="4">
        <f t="shared" si="349"/>
        <v>5.794302269435056E-2</v>
      </c>
      <c r="AQ374" s="4">
        <f t="shared" si="349"/>
        <v>5.794302269435056E-2</v>
      </c>
      <c r="AR374" s="4">
        <f t="shared" si="349"/>
        <v>5.794302269435056E-2</v>
      </c>
      <c r="AS374" s="4">
        <f t="shared" si="349"/>
        <v>5.794302269435056E-2</v>
      </c>
      <c r="AT374" s="4">
        <f t="shared" si="349"/>
        <v>5.794302269435056E-2</v>
      </c>
      <c r="AU374" s="4">
        <f t="shared" si="349"/>
        <v>5.794302269435056E-2</v>
      </c>
      <c r="AV374" s="4">
        <f t="shared" si="349"/>
        <v>5.794302269435056E-2</v>
      </c>
      <c r="AW374" s="4">
        <f t="shared" si="349"/>
        <v>6.0790273556231005E-2</v>
      </c>
      <c r="AX374" s="4">
        <f t="shared" si="349"/>
        <v>6.0790273556231005E-2</v>
      </c>
      <c r="AY374" s="4">
        <f t="shared" si="349"/>
        <v>6.0790273556231005E-2</v>
      </c>
      <c r="AZ374" s="4">
        <f t="shared" si="349"/>
        <v>6.0790273556231005E-2</v>
      </c>
      <c r="BA374" s="4">
        <f t="shared" si="349"/>
        <v>5.2980132450331126E-2</v>
      </c>
      <c r="BB374" s="4">
        <f t="shared" si="349"/>
        <v>5.2980132450331126E-2</v>
      </c>
      <c r="BC374" s="4">
        <f t="shared" si="349"/>
        <v>5.2980132450331126E-2</v>
      </c>
      <c r="BD374" s="4">
        <f t="shared" si="349"/>
        <v>5.2980132450331126E-2</v>
      </c>
      <c r="BE374" s="4">
        <f t="shared" si="349"/>
        <v>5.2980132450331126E-2</v>
      </c>
      <c r="BF374" s="4">
        <f t="shared" si="349"/>
        <v>5.2980132450331126E-2</v>
      </c>
      <c r="BG374" s="4">
        <f t="shared" si="349"/>
        <v>5.2980132450331126E-2</v>
      </c>
      <c r="BH374" s="4">
        <f t="shared" si="349"/>
        <v>5.2980132450331126E-2</v>
      </c>
      <c r="BI374" s="4">
        <f t="shared" si="349"/>
        <v>5.8252427184466042E-2</v>
      </c>
      <c r="BJ374" s="4">
        <f t="shared" si="349"/>
        <v>5.8252427184466042E-2</v>
      </c>
      <c r="BK374" s="4">
        <f t="shared" si="349"/>
        <v>5.2980132450331126E-2</v>
      </c>
      <c r="BM374" s="24">
        <f t="shared" si="350"/>
        <v>5.6854416035403171E-2</v>
      </c>
    </row>
    <row r="375" spans="2:65">
      <c r="B375" s="2" t="str">
        <f t="shared" si="352"/>
        <v>nFactors</v>
      </c>
      <c r="C375" s="16">
        <f>1/G371</f>
        <v>1</v>
      </c>
      <c r="D375" s="18">
        <f>1/G372</f>
        <v>1</v>
      </c>
      <c r="E375" s="18">
        <f>1/G373</f>
        <v>1</v>
      </c>
      <c r="F375" s="18">
        <f>1/G374</f>
        <v>1</v>
      </c>
      <c r="G375" s="2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5</v>
      </c>
      <c r="S375">
        <v>5</v>
      </c>
      <c r="T375">
        <v>5</v>
      </c>
      <c r="U375">
        <v>5</v>
      </c>
      <c r="V375">
        <v>8</v>
      </c>
      <c r="W375">
        <v>8</v>
      </c>
      <c r="X375">
        <v>8</v>
      </c>
      <c r="Y375">
        <v>8</v>
      </c>
      <c r="Z375">
        <v>8</v>
      </c>
      <c r="AA375">
        <v>8</v>
      </c>
      <c r="AB375">
        <v>8</v>
      </c>
      <c r="AC375">
        <v>8</v>
      </c>
      <c r="AD375">
        <v>6</v>
      </c>
      <c r="AE375">
        <v>6</v>
      </c>
      <c r="AF375">
        <v>8</v>
      </c>
      <c r="AH375" s="4">
        <f t="shared" si="351"/>
        <v>5.794302269435056E-2</v>
      </c>
      <c r="AI375" s="4">
        <f t="shared" si="349"/>
        <v>5.794302269435056E-2</v>
      </c>
      <c r="AJ375" s="4">
        <f t="shared" si="349"/>
        <v>5.794302269435056E-2</v>
      </c>
      <c r="AK375" s="4">
        <f t="shared" si="349"/>
        <v>5.794302269435056E-2</v>
      </c>
      <c r="AL375" s="4">
        <f t="shared" si="349"/>
        <v>5.794302269435056E-2</v>
      </c>
      <c r="AM375" s="4">
        <f t="shared" si="349"/>
        <v>5.794302269435056E-2</v>
      </c>
      <c r="AN375" s="4">
        <f t="shared" si="349"/>
        <v>5.794302269435056E-2</v>
      </c>
      <c r="AO375" s="4">
        <f t="shared" si="349"/>
        <v>5.794302269435056E-2</v>
      </c>
      <c r="AP375" s="4">
        <f t="shared" si="349"/>
        <v>5.794302269435056E-2</v>
      </c>
      <c r="AQ375" s="4">
        <f t="shared" si="349"/>
        <v>5.794302269435056E-2</v>
      </c>
      <c r="AR375" s="4">
        <f t="shared" si="349"/>
        <v>5.794302269435056E-2</v>
      </c>
      <c r="AS375" s="4">
        <f t="shared" si="349"/>
        <v>5.794302269435056E-2</v>
      </c>
      <c r="AT375" s="4">
        <f t="shared" si="349"/>
        <v>5.794302269435056E-2</v>
      </c>
      <c r="AU375" s="4">
        <f t="shared" si="349"/>
        <v>5.794302269435056E-2</v>
      </c>
      <c r="AV375" s="4">
        <f t="shared" si="349"/>
        <v>5.794302269435056E-2</v>
      </c>
      <c r="AW375" s="4">
        <f t="shared" si="349"/>
        <v>6.0790273556231005E-2</v>
      </c>
      <c r="AX375" s="4">
        <f t="shared" si="349"/>
        <v>6.0790273556231005E-2</v>
      </c>
      <c r="AY375" s="4">
        <f t="shared" si="349"/>
        <v>6.0790273556231005E-2</v>
      </c>
      <c r="AZ375" s="4">
        <f t="shared" si="349"/>
        <v>6.0790273556231005E-2</v>
      </c>
      <c r="BA375" s="4">
        <f t="shared" si="349"/>
        <v>5.2980132450331126E-2</v>
      </c>
      <c r="BB375" s="4">
        <f t="shared" si="349"/>
        <v>5.2980132450331126E-2</v>
      </c>
      <c r="BC375" s="4">
        <f t="shared" si="349"/>
        <v>5.2980132450331126E-2</v>
      </c>
      <c r="BD375" s="4">
        <f t="shared" si="349"/>
        <v>5.2980132450331126E-2</v>
      </c>
      <c r="BE375" s="4">
        <f t="shared" si="349"/>
        <v>5.2980132450331126E-2</v>
      </c>
      <c r="BF375" s="4">
        <f t="shared" si="349"/>
        <v>5.2980132450331126E-2</v>
      </c>
      <c r="BG375" s="4">
        <f t="shared" si="349"/>
        <v>5.2980132450331126E-2</v>
      </c>
      <c r="BH375" s="4">
        <f t="shared" si="349"/>
        <v>5.2980132450331126E-2</v>
      </c>
      <c r="BI375" s="4">
        <f t="shared" si="349"/>
        <v>5.8252427184466042E-2</v>
      </c>
      <c r="BJ375" s="4">
        <f t="shared" si="349"/>
        <v>5.8252427184466042E-2</v>
      </c>
      <c r="BK375" s="4">
        <f t="shared" si="349"/>
        <v>5.2980132450331126E-2</v>
      </c>
      <c r="BM375" s="24">
        <f t="shared" si="350"/>
        <v>5.6854416035403171E-2</v>
      </c>
    </row>
    <row r="376" spans="2:65">
      <c r="B376" s="2" t="str">
        <f t="shared" si="352"/>
        <v>coda</v>
      </c>
      <c r="C376" s="16">
        <f>1/H371</f>
        <v>1</v>
      </c>
      <c r="D376" s="18">
        <f>1/H372</f>
        <v>1</v>
      </c>
      <c r="E376" s="18">
        <f>1/H373</f>
        <v>1</v>
      </c>
      <c r="F376" s="18">
        <f>1/H374</f>
        <v>1</v>
      </c>
      <c r="G376" s="18">
        <f>1/H375</f>
        <v>1</v>
      </c>
      <c r="H376" s="25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5</v>
      </c>
      <c r="S376">
        <v>5</v>
      </c>
      <c r="T376">
        <v>5</v>
      </c>
      <c r="U376">
        <v>5</v>
      </c>
      <c r="V376">
        <v>8</v>
      </c>
      <c r="W376">
        <v>8</v>
      </c>
      <c r="X376">
        <v>8</v>
      </c>
      <c r="Y376">
        <v>8</v>
      </c>
      <c r="Z376">
        <v>8</v>
      </c>
      <c r="AA376">
        <v>8</v>
      </c>
      <c r="AB376">
        <v>8</v>
      </c>
      <c r="AC376">
        <v>8</v>
      </c>
      <c r="AD376">
        <v>6</v>
      </c>
      <c r="AE376">
        <v>6</v>
      </c>
      <c r="AF376">
        <v>8</v>
      </c>
      <c r="AH376" s="4">
        <f t="shared" si="351"/>
        <v>5.794302269435056E-2</v>
      </c>
      <c r="AI376" s="4">
        <f t="shared" si="349"/>
        <v>5.794302269435056E-2</v>
      </c>
      <c r="AJ376" s="4">
        <f t="shared" si="349"/>
        <v>5.794302269435056E-2</v>
      </c>
      <c r="AK376" s="4">
        <f t="shared" si="349"/>
        <v>5.794302269435056E-2</v>
      </c>
      <c r="AL376" s="4">
        <f t="shared" si="349"/>
        <v>5.794302269435056E-2</v>
      </c>
      <c r="AM376" s="4">
        <f t="shared" si="349"/>
        <v>5.794302269435056E-2</v>
      </c>
      <c r="AN376" s="4">
        <f t="shared" si="349"/>
        <v>5.794302269435056E-2</v>
      </c>
      <c r="AO376" s="4">
        <f t="shared" si="349"/>
        <v>5.794302269435056E-2</v>
      </c>
      <c r="AP376" s="4">
        <f t="shared" si="349"/>
        <v>5.794302269435056E-2</v>
      </c>
      <c r="AQ376" s="4">
        <f t="shared" si="349"/>
        <v>5.794302269435056E-2</v>
      </c>
      <c r="AR376" s="4">
        <f t="shared" si="349"/>
        <v>5.794302269435056E-2</v>
      </c>
      <c r="AS376" s="4">
        <f t="shared" si="349"/>
        <v>5.794302269435056E-2</v>
      </c>
      <c r="AT376" s="4">
        <f t="shared" si="349"/>
        <v>5.794302269435056E-2</v>
      </c>
      <c r="AU376" s="4">
        <f t="shared" si="349"/>
        <v>5.794302269435056E-2</v>
      </c>
      <c r="AV376" s="4">
        <f t="shared" si="349"/>
        <v>5.794302269435056E-2</v>
      </c>
      <c r="AW376" s="4">
        <f t="shared" si="349"/>
        <v>6.0790273556231005E-2</v>
      </c>
      <c r="AX376" s="4">
        <f t="shared" si="349"/>
        <v>6.0790273556231005E-2</v>
      </c>
      <c r="AY376" s="4">
        <f t="shared" si="349"/>
        <v>6.0790273556231005E-2</v>
      </c>
      <c r="AZ376" s="4">
        <f t="shared" si="349"/>
        <v>6.0790273556231005E-2</v>
      </c>
      <c r="BA376" s="4">
        <f t="shared" si="349"/>
        <v>5.2980132450331126E-2</v>
      </c>
      <c r="BB376" s="4">
        <f t="shared" si="349"/>
        <v>5.2980132450331126E-2</v>
      </c>
      <c r="BC376" s="4">
        <f t="shared" si="349"/>
        <v>5.2980132450331126E-2</v>
      </c>
      <c r="BD376" s="4">
        <f t="shared" si="349"/>
        <v>5.2980132450331126E-2</v>
      </c>
      <c r="BE376" s="4">
        <f t="shared" si="349"/>
        <v>5.2980132450331126E-2</v>
      </c>
      <c r="BF376" s="4">
        <f t="shared" si="349"/>
        <v>5.2980132450331126E-2</v>
      </c>
      <c r="BG376" s="4">
        <f t="shared" si="349"/>
        <v>5.2980132450331126E-2</v>
      </c>
      <c r="BH376" s="4">
        <f t="shared" si="349"/>
        <v>5.2980132450331126E-2</v>
      </c>
      <c r="BI376" s="4">
        <f t="shared" si="349"/>
        <v>5.8252427184466042E-2</v>
      </c>
      <c r="BJ376" s="4">
        <f t="shared" si="349"/>
        <v>5.8252427184466042E-2</v>
      </c>
      <c r="BK376" s="4">
        <f t="shared" si="349"/>
        <v>5.2980132450331126E-2</v>
      </c>
      <c r="BM376" s="24">
        <f t="shared" si="350"/>
        <v>5.6854416035403171E-2</v>
      </c>
    </row>
    <row r="377" spans="2:65">
      <c r="B377" s="2" t="str">
        <f t="shared" si="352"/>
        <v>VGAM</v>
      </c>
      <c r="C377" s="16">
        <f>1/I371</f>
        <v>1</v>
      </c>
      <c r="D377" s="18">
        <f>1/I372</f>
        <v>1</v>
      </c>
      <c r="E377" s="18">
        <f>1/I373</f>
        <v>1</v>
      </c>
      <c r="F377" s="18">
        <f>1/I374</f>
        <v>1</v>
      </c>
      <c r="G377" s="18">
        <f>1/I375</f>
        <v>1</v>
      </c>
      <c r="H377" s="18">
        <f>1/I376</f>
        <v>1</v>
      </c>
      <c r="I377" s="25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5</v>
      </c>
      <c r="S377">
        <v>5</v>
      </c>
      <c r="T377">
        <v>5</v>
      </c>
      <c r="U377">
        <v>5</v>
      </c>
      <c r="V377">
        <v>8</v>
      </c>
      <c r="W377">
        <v>8</v>
      </c>
      <c r="X377">
        <v>8</v>
      </c>
      <c r="Y377">
        <v>8</v>
      </c>
      <c r="Z377">
        <v>8</v>
      </c>
      <c r="AA377">
        <v>8</v>
      </c>
      <c r="AB377">
        <v>8</v>
      </c>
      <c r="AC377">
        <v>8</v>
      </c>
      <c r="AD377">
        <v>6</v>
      </c>
      <c r="AE377">
        <v>6</v>
      </c>
      <c r="AF377">
        <v>8</v>
      </c>
      <c r="AH377" s="4">
        <f t="shared" si="351"/>
        <v>5.794302269435056E-2</v>
      </c>
      <c r="AI377" s="4">
        <f t="shared" si="349"/>
        <v>5.794302269435056E-2</v>
      </c>
      <c r="AJ377" s="4">
        <f t="shared" si="349"/>
        <v>5.794302269435056E-2</v>
      </c>
      <c r="AK377" s="4">
        <f t="shared" si="349"/>
        <v>5.794302269435056E-2</v>
      </c>
      <c r="AL377" s="4">
        <f t="shared" si="349"/>
        <v>5.794302269435056E-2</v>
      </c>
      <c r="AM377" s="4">
        <f t="shared" si="349"/>
        <v>5.794302269435056E-2</v>
      </c>
      <c r="AN377" s="4">
        <f t="shared" si="349"/>
        <v>5.794302269435056E-2</v>
      </c>
      <c r="AO377" s="4">
        <f t="shared" si="349"/>
        <v>5.794302269435056E-2</v>
      </c>
      <c r="AP377" s="4">
        <f t="shared" si="349"/>
        <v>5.794302269435056E-2</v>
      </c>
      <c r="AQ377" s="4">
        <f t="shared" si="349"/>
        <v>5.794302269435056E-2</v>
      </c>
      <c r="AR377" s="4">
        <f t="shared" si="349"/>
        <v>5.794302269435056E-2</v>
      </c>
      <c r="AS377" s="4">
        <f t="shared" si="349"/>
        <v>5.794302269435056E-2</v>
      </c>
      <c r="AT377" s="4">
        <f t="shared" si="349"/>
        <v>5.794302269435056E-2</v>
      </c>
      <c r="AU377" s="4">
        <f t="shared" si="349"/>
        <v>5.794302269435056E-2</v>
      </c>
      <c r="AV377" s="4">
        <f t="shared" si="349"/>
        <v>5.794302269435056E-2</v>
      </c>
      <c r="AW377" s="4">
        <f t="shared" si="349"/>
        <v>6.0790273556231005E-2</v>
      </c>
      <c r="AX377" s="4">
        <f t="shared" si="349"/>
        <v>6.0790273556231005E-2</v>
      </c>
      <c r="AY377" s="4">
        <f t="shared" si="349"/>
        <v>6.0790273556231005E-2</v>
      </c>
      <c r="AZ377" s="4">
        <f t="shared" si="349"/>
        <v>6.0790273556231005E-2</v>
      </c>
      <c r="BA377" s="4">
        <f t="shared" si="349"/>
        <v>5.2980132450331126E-2</v>
      </c>
      <c r="BB377" s="4">
        <f t="shared" si="349"/>
        <v>5.2980132450331126E-2</v>
      </c>
      <c r="BC377" s="4">
        <f t="shared" si="349"/>
        <v>5.2980132450331126E-2</v>
      </c>
      <c r="BD377" s="4">
        <f t="shared" si="349"/>
        <v>5.2980132450331126E-2</v>
      </c>
      <c r="BE377" s="4">
        <f t="shared" si="349"/>
        <v>5.2980132450331126E-2</v>
      </c>
      <c r="BF377" s="4">
        <f t="shared" si="349"/>
        <v>5.2980132450331126E-2</v>
      </c>
      <c r="BG377" s="4">
        <f t="shared" si="349"/>
        <v>5.2980132450331126E-2</v>
      </c>
      <c r="BH377" s="4">
        <f t="shared" si="349"/>
        <v>5.2980132450331126E-2</v>
      </c>
      <c r="BI377" s="4">
        <f t="shared" si="349"/>
        <v>5.8252427184466042E-2</v>
      </c>
      <c r="BJ377" s="4">
        <f t="shared" si="349"/>
        <v>5.8252427184466042E-2</v>
      </c>
      <c r="BK377" s="4">
        <f t="shared" si="349"/>
        <v>5.2980132450331126E-2</v>
      </c>
      <c r="BM377" s="24">
        <f t="shared" si="350"/>
        <v>5.6854416035403171E-2</v>
      </c>
    </row>
    <row r="378" spans="2:65">
      <c r="B378" s="2" t="str">
        <f t="shared" si="352"/>
        <v>TAM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1</v>
      </c>
      <c r="H378" s="18">
        <f>1/J376</f>
        <v>1</v>
      </c>
      <c r="I378" s="18">
        <f>1/J377</f>
        <v>1</v>
      </c>
      <c r="J378" s="25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5</v>
      </c>
      <c r="S378">
        <v>5</v>
      </c>
      <c r="T378">
        <v>5</v>
      </c>
      <c r="U378">
        <v>5</v>
      </c>
      <c r="V378">
        <v>8</v>
      </c>
      <c r="W378">
        <v>8</v>
      </c>
      <c r="X378">
        <v>8</v>
      </c>
      <c r="Y378">
        <v>8</v>
      </c>
      <c r="Z378">
        <v>8</v>
      </c>
      <c r="AA378">
        <v>8</v>
      </c>
      <c r="AB378">
        <v>8</v>
      </c>
      <c r="AC378">
        <v>8</v>
      </c>
      <c r="AD378">
        <v>6</v>
      </c>
      <c r="AE378">
        <v>6</v>
      </c>
      <c r="AF378">
        <v>8</v>
      </c>
      <c r="AH378" s="4">
        <f t="shared" si="351"/>
        <v>5.794302269435056E-2</v>
      </c>
      <c r="AI378" s="4">
        <f t="shared" si="349"/>
        <v>5.794302269435056E-2</v>
      </c>
      <c r="AJ378" s="4">
        <f t="shared" si="349"/>
        <v>5.794302269435056E-2</v>
      </c>
      <c r="AK378" s="4">
        <f t="shared" si="349"/>
        <v>5.794302269435056E-2</v>
      </c>
      <c r="AL378" s="4">
        <f t="shared" si="349"/>
        <v>5.794302269435056E-2</v>
      </c>
      <c r="AM378" s="4">
        <f t="shared" si="349"/>
        <v>5.794302269435056E-2</v>
      </c>
      <c r="AN378" s="4">
        <f t="shared" si="349"/>
        <v>5.794302269435056E-2</v>
      </c>
      <c r="AO378" s="4">
        <f t="shared" si="349"/>
        <v>5.794302269435056E-2</v>
      </c>
      <c r="AP378" s="4">
        <f t="shared" si="349"/>
        <v>5.794302269435056E-2</v>
      </c>
      <c r="AQ378" s="4">
        <f t="shared" si="349"/>
        <v>5.794302269435056E-2</v>
      </c>
      <c r="AR378" s="4">
        <f t="shared" si="349"/>
        <v>5.794302269435056E-2</v>
      </c>
      <c r="AS378" s="4">
        <f t="shared" si="349"/>
        <v>5.794302269435056E-2</v>
      </c>
      <c r="AT378" s="4">
        <f t="shared" si="349"/>
        <v>5.794302269435056E-2</v>
      </c>
      <c r="AU378" s="4">
        <f t="shared" si="349"/>
        <v>5.794302269435056E-2</v>
      </c>
      <c r="AV378" s="4">
        <f t="shared" si="349"/>
        <v>5.794302269435056E-2</v>
      </c>
      <c r="AW378" s="4">
        <f t="shared" si="349"/>
        <v>6.0790273556231005E-2</v>
      </c>
      <c r="AX378" s="4">
        <f t="shared" si="349"/>
        <v>6.0790273556231005E-2</v>
      </c>
      <c r="AY378" s="4">
        <f t="shared" si="349"/>
        <v>6.0790273556231005E-2</v>
      </c>
      <c r="AZ378" s="4">
        <f t="shared" si="349"/>
        <v>6.0790273556231005E-2</v>
      </c>
      <c r="BA378" s="4">
        <f t="shared" si="349"/>
        <v>5.2980132450331126E-2</v>
      </c>
      <c r="BB378" s="4">
        <f t="shared" si="349"/>
        <v>5.2980132450331126E-2</v>
      </c>
      <c r="BC378" s="4">
        <f t="shared" si="349"/>
        <v>5.2980132450331126E-2</v>
      </c>
      <c r="BD378" s="4">
        <f t="shared" si="349"/>
        <v>5.2980132450331126E-2</v>
      </c>
      <c r="BE378" s="4">
        <f t="shared" si="349"/>
        <v>5.2980132450331126E-2</v>
      </c>
      <c r="BF378" s="4">
        <f t="shared" si="349"/>
        <v>5.2980132450331126E-2</v>
      </c>
      <c r="BG378" s="4">
        <f t="shared" si="349"/>
        <v>5.2980132450331126E-2</v>
      </c>
      <c r="BH378" s="4">
        <f t="shared" si="349"/>
        <v>5.2980132450331126E-2</v>
      </c>
      <c r="BI378" s="4">
        <f t="shared" si="349"/>
        <v>5.8252427184466042E-2</v>
      </c>
      <c r="BJ378" s="4">
        <f t="shared" si="349"/>
        <v>5.8252427184466042E-2</v>
      </c>
      <c r="BK378" s="4">
        <f t="shared" si="349"/>
        <v>5.2980132450331126E-2</v>
      </c>
      <c r="BM378" s="24">
        <f t="shared" si="350"/>
        <v>5.6854416035403171E-2</v>
      </c>
    </row>
    <row r="379" spans="2:65">
      <c r="B379" s="2" t="str">
        <f t="shared" si="352"/>
        <v>psychometric</v>
      </c>
      <c r="C379" s="16">
        <f>1/K371</f>
        <v>1</v>
      </c>
      <c r="D379" s="18">
        <f>1/K372</f>
        <v>1</v>
      </c>
      <c r="E379" s="18">
        <f>1/K373</f>
        <v>1</v>
      </c>
      <c r="F379" s="18">
        <f>1/K374</f>
        <v>1</v>
      </c>
      <c r="G379" s="18">
        <f>1/K375</f>
        <v>1</v>
      </c>
      <c r="H379" s="18">
        <f>1/K376</f>
        <v>1</v>
      </c>
      <c r="I379" s="18">
        <f>1/K377</f>
        <v>1</v>
      </c>
      <c r="J379" s="18">
        <f>1/K378</f>
        <v>1</v>
      </c>
      <c r="K379" s="25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5</v>
      </c>
      <c r="T379">
        <v>5</v>
      </c>
      <c r="U379">
        <v>5</v>
      </c>
      <c r="V379">
        <v>8</v>
      </c>
      <c r="W379">
        <v>8</v>
      </c>
      <c r="X379">
        <v>8</v>
      </c>
      <c r="Y379">
        <v>8</v>
      </c>
      <c r="Z379">
        <v>8</v>
      </c>
      <c r="AA379">
        <v>8</v>
      </c>
      <c r="AB379">
        <v>8</v>
      </c>
      <c r="AC379">
        <v>8</v>
      </c>
      <c r="AD379">
        <v>6</v>
      </c>
      <c r="AE379">
        <v>6</v>
      </c>
      <c r="AF379">
        <v>8</v>
      </c>
      <c r="AH379" s="4">
        <f t="shared" si="351"/>
        <v>5.794302269435056E-2</v>
      </c>
      <c r="AI379" s="4">
        <f t="shared" si="349"/>
        <v>5.794302269435056E-2</v>
      </c>
      <c r="AJ379" s="4">
        <f t="shared" si="349"/>
        <v>5.794302269435056E-2</v>
      </c>
      <c r="AK379" s="4">
        <f t="shared" si="349"/>
        <v>5.794302269435056E-2</v>
      </c>
      <c r="AL379" s="4">
        <f t="shared" si="349"/>
        <v>5.794302269435056E-2</v>
      </c>
      <c r="AM379" s="4">
        <f t="shared" si="349"/>
        <v>5.794302269435056E-2</v>
      </c>
      <c r="AN379" s="4">
        <f t="shared" si="349"/>
        <v>5.794302269435056E-2</v>
      </c>
      <c r="AO379" s="4">
        <f t="shared" si="349"/>
        <v>5.794302269435056E-2</v>
      </c>
      <c r="AP379" s="4">
        <f t="shared" si="349"/>
        <v>5.794302269435056E-2</v>
      </c>
      <c r="AQ379" s="4">
        <f t="shared" si="349"/>
        <v>5.794302269435056E-2</v>
      </c>
      <c r="AR379" s="4">
        <f t="shared" si="349"/>
        <v>5.794302269435056E-2</v>
      </c>
      <c r="AS379" s="4">
        <f t="shared" si="349"/>
        <v>5.794302269435056E-2</v>
      </c>
      <c r="AT379" s="4">
        <f t="shared" si="349"/>
        <v>5.794302269435056E-2</v>
      </c>
      <c r="AU379" s="4">
        <f t="shared" si="349"/>
        <v>5.794302269435056E-2</v>
      </c>
      <c r="AV379" s="4">
        <f t="shared" si="349"/>
        <v>5.794302269435056E-2</v>
      </c>
      <c r="AW379" s="4">
        <f t="shared" si="349"/>
        <v>6.0790273556231005E-2</v>
      </c>
      <c r="AX379" s="4">
        <f t="shared" si="349"/>
        <v>6.0790273556231005E-2</v>
      </c>
      <c r="AY379" s="4">
        <f t="shared" si="349"/>
        <v>6.0790273556231005E-2</v>
      </c>
      <c r="AZ379" s="4">
        <f t="shared" si="349"/>
        <v>6.0790273556231005E-2</v>
      </c>
      <c r="BA379" s="4">
        <f t="shared" si="349"/>
        <v>5.2980132450331126E-2</v>
      </c>
      <c r="BB379" s="4">
        <f t="shared" si="349"/>
        <v>5.2980132450331126E-2</v>
      </c>
      <c r="BC379" s="4">
        <f t="shared" si="349"/>
        <v>5.2980132450331126E-2</v>
      </c>
      <c r="BD379" s="4">
        <f t="shared" si="349"/>
        <v>5.2980132450331126E-2</v>
      </c>
      <c r="BE379" s="4">
        <f t="shared" si="349"/>
        <v>5.2980132450331126E-2</v>
      </c>
      <c r="BF379" s="4">
        <f t="shared" ref="BF379:BF400" si="353">AA379/AA$401</f>
        <v>5.2980132450331126E-2</v>
      </c>
      <c r="BG379" s="4">
        <f t="shared" ref="BG379:BG400" si="354">AB379/AB$401</f>
        <v>5.2980132450331126E-2</v>
      </c>
      <c r="BH379" s="4">
        <f t="shared" ref="BH379:BH400" si="355">AC379/AC$401</f>
        <v>5.2980132450331126E-2</v>
      </c>
      <c r="BI379" s="4">
        <f t="shared" ref="BI379:BI400" si="356">AD379/AD$401</f>
        <v>5.8252427184466042E-2</v>
      </c>
      <c r="BJ379" s="4">
        <f t="shared" ref="BJ379:BJ400" si="357">AE379/AE$401</f>
        <v>5.8252427184466042E-2</v>
      </c>
      <c r="BK379" s="4">
        <f t="shared" ref="BK379:BK400" si="358">AF379/AF$401</f>
        <v>5.2980132450331126E-2</v>
      </c>
      <c r="BM379" s="24">
        <f t="shared" si="350"/>
        <v>5.6854416035403171E-2</v>
      </c>
    </row>
    <row r="380" spans="2:65">
      <c r="B380" s="2" t="str">
        <f t="shared" si="352"/>
        <v>ltm</v>
      </c>
      <c r="C380" s="16">
        <f>1/L371</f>
        <v>1</v>
      </c>
      <c r="D380" s="18">
        <f>1/L372</f>
        <v>1</v>
      </c>
      <c r="E380" s="18">
        <f>1/L373</f>
        <v>1</v>
      </c>
      <c r="F380" s="18">
        <f>1/L374</f>
        <v>1</v>
      </c>
      <c r="G380" s="18">
        <f>1/L375</f>
        <v>1</v>
      </c>
      <c r="H380" s="18">
        <f>1/L376</f>
        <v>1</v>
      </c>
      <c r="I380" s="18">
        <f>1/L377</f>
        <v>1</v>
      </c>
      <c r="J380" s="18">
        <f>1/L378</f>
        <v>1</v>
      </c>
      <c r="K380" s="18">
        <f>1/L379</f>
        <v>1</v>
      </c>
      <c r="L380" s="25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5</v>
      </c>
      <c r="S380">
        <v>5</v>
      </c>
      <c r="T380">
        <v>5</v>
      </c>
      <c r="U380">
        <v>5</v>
      </c>
      <c r="V380">
        <v>8</v>
      </c>
      <c r="W380">
        <v>8</v>
      </c>
      <c r="X380">
        <v>8</v>
      </c>
      <c r="Y380">
        <v>8</v>
      </c>
      <c r="Z380">
        <v>8</v>
      </c>
      <c r="AA380">
        <v>8</v>
      </c>
      <c r="AB380">
        <v>8</v>
      </c>
      <c r="AC380">
        <v>8</v>
      </c>
      <c r="AD380">
        <v>6</v>
      </c>
      <c r="AE380">
        <v>6</v>
      </c>
      <c r="AF380">
        <v>8</v>
      </c>
      <c r="AH380" s="4">
        <f t="shared" si="351"/>
        <v>5.794302269435056E-2</v>
      </c>
      <c r="AI380" s="4">
        <f t="shared" ref="AI380:AI400" si="359">D380/D$401</f>
        <v>5.794302269435056E-2</v>
      </c>
      <c r="AJ380" s="4">
        <f t="shared" ref="AJ380:AJ400" si="360">E380/E$401</f>
        <v>5.794302269435056E-2</v>
      </c>
      <c r="AK380" s="4">
        <f t="shared" ref="AK380:AK400" si="361">F380/F$401</f>
        <v>5.794302269435056E-2</v>
      </c>
      <c r="AL380" s="4">
        <f t="shared" ref="AL380:AL400" si="362">G380/G$401</f>
        <v>5.794302269435056E-2</v>
      </c>
      <c r="AM380" s="4">
        <f t="shared" ref="AM380:AM400" si="363">H380/H$401</f>
        <v>5.794302269435056E-2</v>
      </c>
      <c r="AN380" s="4">
        <f t="shared" ref="AN380:AN400" si="364">I380/I$401</f>
        <v>5.794302269435056E-2</v>
      </c>
      <c r="AO380" s="4">
        <f t="shared" ref="AO380:AO400" si="365">J380/J$401</f>
        <v>5.794302269435056E-2</v>
      </c>
      <c r="AP380" s="4">
        <f t="shared" ref="AP380:AP400" si="366">K380/K$401</f>
        <v>5.794302269435056E-2</v>
      </c>
      <c r="AQ380" s="4">
        <f t="shared" ref="AQ380:AQ400" si="367">L380/L$401</f>
        <v>5.794302269435056E-2</v>
      </c>
      <c r="AR380" s="4">
        <f t="shared" ref="AR380:AR400" si="368">M380/M$401</f>
        <v>5.794302269435056E-2</v>
      </c>
      <c r="AS380" s="4">
        <f t="shared" ref="AS380:AS400" si="369">N380/N$401</f>
        <v>5.794302269435056E-2</v>
      </c>
      <c r="AT380" s="4">
        <f t="shared" ref="AT380:AT400" si="370">O380/O$401</f>
        <v>5.794302269435056E-2</v>
      </c>
      <c r="AU380" s="4">
        <f t="shared" ref="AU380:AU400" si="371">P380/P$401</f>
        <v>5.794302269435056E-2</v>
      </c>
      <c r="AV380" s="4">
        <f t="shared" ref="AV380:AV400" si="372">Q380/Q$401</f>
        <v>5.794302269435056E-2</v>
      </c>
      <c r="AW380" s="4">
        <f t="shared" ref="AW380:AW400" si="373">R380/R$401</f>
        <v>6.0790273556231005E-2</v>
      </c>
      <c r="AX380" s="4">
        <f t="shared" ref="AX380:AX400" si="374">S380/S$401</f>
        <v>6.0790273556231005E-2</v>
      </c>
      <c r="AY380" s="4">
        <f t="shared" ref="AY380:AY400" si="375">T380/T$401</f>
        <v>6.0790273556231005E-2</v>
      </c>
      <c r="AZ380" s="4">
        <f t="shared" ref="AZ380:AZ400" si="376">U380/U$401</f>
        <v>6.0790273556231005E-2</v>
      </c>
      <c r="BA380" s="4">
        <f t="shared" ref="BA380:BA400" si="377">V380/V$401</f>
        <v>5.2980132450331126E-2</v>
      </c>
      <c r="BB380" s="4">
        <f t="shared" ref="BB380:BB400" si="378">W380/W$401</f>
        <v>5.2980132450331126E-2</v>
      </c>
      <c r="BC380" s="4">
        <f t="shared" ref="BC380:BC400" si="379">X380/X$401</f>
        <v>5.2980132450331126E-2</v>
      </c>
      <c r="BD380" s="4">
        <f t="shared" ref="BD380:BD400" si="380">Y380/Y$401</f>
        <v>5.2980132450331126E-2</v>
      </c>
      <c r="BE380" s="4">
        <f t="shared" ref="BE380:BE400" si="381">Z380/Z$401</f>
        <v>5.2980132450331126E-2</v>
      </c>
      <c r="BF380" s="4">
        <f t="shared" si="353"/>
        <v>5.2980132450331126E-2</v>
      </c>
      <c r="BG380" s="4">
        <f t="shared" si="354"/>
        <v>5.2980132450331126E-2</v>
      </c>
      <c r="BH380" s="4">
        <f t="shared" si="355"/>
        <v>5.2980132450331126E-2</v>
      </c>
      <c r="BI380" s="4">
        <f t="shared" si="356"/>
        <v>5.8252427184466042E-2</v>
      </c>
      <c r="BJ380" s="4">
        <f t="shared" si="357"/>
        <v>5.8252427184466042E-2</v>
      </c>
      <c r="BK380" s="4">
        <f t="shared" si="358"/>
        <v>5.2980132450331126E-2</v>
      </c>
      <c r="BM380" s="24">
        <f t="shared" si="350"/>
        <v>5.6854416035403171E-2</v>
      </c>
    </row>
    <row r="381" spans="2:65">
      <c r="B381" s="2" t="str">
        <f t="shared" si="352"/>
        <v>anacor</v>
      </c>
      <c r="C381" s="16">
        <f>1/M371</f>
        <v>1</v>
      </c>
      <c r="D381" s="18">
        <f>1/M372</f>
        <v>1</v>
      </c>
      <c r="E381" s="18">
        <f>1/M373</f>
        <v>1</v>
      </c>
      <c r="F381" s="18">
        <f>1/M374</f>
        <v>1</v>
      </c>
      <c r="G381" s="18">
        <f>1/M375</f>
        <v>1</v>
      </c>
      <c r="H381" s="18">
        <f>1/M376</f>
        <v>1</v>
      </c>
      <c r="I381" s="18">
        <f>1/M377</f>
        <v>1</v>
      </c>
      <c r="J381" s="18">
        <f>1/M378</f>
        <v>1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1</v>
      </c>
      <c r="P381">
        <v>1</v>
      </c>
      <c r="Q381">
        <v>1</v>
      </c>
      <c r="R381">
        <v>5</v>
      </c>
      <c r="S381">
        <v>5</v>
      </c>
      <c r="T381">
        <v>5</v>
      </c>
      <c r="U381">
        <v>5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6</v>
      </c>
      <c r="AE381">
        <v>6</v>
      </c>
      <c r="AF381">
        <v>8</v>
      </c>
      <c r="AH381" s="4">
        <f t="shared" si="351"/>
        <v>5.794302269435056E-2</v>
      </c>
      <c r="AI381" s="4">
        <f t="shared" si="359"/>
        <v>5.794302269435056E-2</v>
      </c>
      <c r="AJ381" s="4">
        <f t="shared" si="360"/>
        <v>5.794302269435056E-2</v>
      </c>
      <c r="AK381" s="4">
        <f t="shared" si="361"/>
        <v>5.794302269435056E-2</v>
      </c>
      <c r="AL381" s="4">
        <f t="shared" si="362"/>
        <v>5.794302269435056E-2</v>
      </c>
      <c r="AM381" s="4">
        <f t="shared" si="363"/>
        <v>5.794302269435056E-2</v>
      </c>
      <c r="AN381" s="4">
        <f t="shared" si="364"/>
        <v>5.794302269435056E-2</v>
      </c>
      <c r="AO381" s="4">
        <f t="shared" si="365"/>
        <v>5.794302269435056E-2</v>
      </c>
      <c r="AP381" s="4">
        <f t="shared" si="366"/>
        <v>5.794302269435056E-2</v>
      </c>
      <c r="AQ381" s="4">
        <f t="shared" si="367"/>
        <v>5.794302269435056E-2</v>
      </c>
      <c r="AR381" s="4">
        <f t="shared" si="368"/>
        <v>5.794302269435056E-2</v>
      </c>
      <c r="AS381" s="4">
        <f t="shared" si="369"/>
        <v>5.794302269435056E-2</v>
      </c>
      <c r="AT381" s="4">
        <f t="shared" si="370"/>
        <v>5.794302269435056E-2</v>
      </c>
      <c r="AU381" s="4">
        <f t="shared" si="371"/>
        <v>5.794302269435056E-2</v>
      </c>
      <c r="AV381" s="4">
        <f t="shared" si="372"/>
        <v>5.794302269435056E-2</v>
      </c>
      <c r="AW381" s="4">
        <f t="shared" si="373"/>
        <v>6.0790273556231005E-2</v>
      </c>
      <c r="AX381" s="4">
        <f t="shared" si="374"/>
        <v>6.0790273556231005E-2</v>
      </c>
      <c r="AY381" s="4">
        <f t="shared" si="375"/>
        <v>6.0790273556231005E-2</v>
      </c>
      <c r="AZ381" s="4">
        <f t="shared" si="376"/>
        <v>6.0790273556231005E-2</v>
      </c>
      <c r="BA381" s="4">
        <f t="shared" si="377"/>
        <v>5.2980132450331126E-2</v>
      </c>
      <c r="BB381" s="4">
        <f t="shared" si="378"/>
        <v>5.2980132450331126E-2</v>
      </c>
      <c r="BC381" s="4">
        <f t="shared" si="379"/>
        <v>5.2980132450331126E-2</v>
      </c>
      <c r="BD381" s="4">
        <f t="shared" si="380"/>
        <v>5.2980132450331126E-2</v>
      </c>
      <c r="BE381" s="4">
        <f t="shared" si="381"/>
        <v>5.2980132450331126E-2</v>
      </c>
      <c r="BF381" s="4">
        <f t="shared" si="353"/>
        <v>5.2980132450331126E-2</v>
      </c>
      <c r="BG381" s="4">
        <f t="shared" si="354"/>
        <v>5.2980132450331126E-2</v>
      </c>
      <c r="BH381" s="4">
        <f t="shared" si="355"/>
        <v>5.2980132450331126E-2</v>
      </c>
      <c r="BI381" s="4">
        <f t="shared" si="356"/>
        <v>5.8252427184466042E-2</v>
      </c>
      <c r="BJ381" s="4">
        <f t="shared" si="357"/>
        <v>5.8252427184466042E-2</v>
      </c>
      <c r="BK381" s="4">
        <f t="shared" si="358"/>
        <v>5.2980132450331126E-2</v>
      </c>
      <c r="BM381" s="24">
        <f t="shared" si="350"/>
        <v>5.6854416035403171E-2</v>
      </c>
    </row>
    <row r="382" spans="2:65">
      <c r="B382" s="2" t="str">
        <f t="shared" si="352"/>
        <v>FAiR</v>
      </c>
      <c r="C382" s="16">
        <f>1/N371</f>
        <v>1</v>
      </c>
      <c r="D382" s="18">
        <f>1/N372</f>
        <v>1</v>
      </c>
      <c r="E382" s="18">
        <f>1/N373</f>
        <v>1</v>
      </c>
      <c r="F382" s="18">
        <f>1/N374</f>
        <v>1</v>
      </c>
      <c r="G382" s="18">
        <f>1/N375</f>
        <v>1</v>
      </c>
      <c r="H382" s="18">
        <f>1/N376</f>
        <v>1</v>
      </c>
      <c r="I382" s="18">
        <f>1/N377</f>
        <v>1</v>
      </c>
      <c r="J382" s="18">
        <f>1/N378</f>
        <v>1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1</v>
      </c>
      <c r="P382">
        <v>1</v>
      </c>
      <c r="Q382">
        <v>1</v>
      </c>
      <c r="R382">
        <v>5</v>
      </c>
      <c r="S382">
        <v>5</v>
      </c>
      <c r="T382">
        <v>5</v>
      </c>
      <c r="U382">
        <v>5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6</v>
      </c>
      <c r="AE382">
        <v>6</v>
      </c>
      <c r="AF382">
        <v>8</v>
      </c>
      <c r="AH382" s="4">
        <f t="shared" si="351"/>
        <v>5.794302269435056E-2</v>
      </c>
      <c r="AI382" s="4">
        <f t="shared" si="359"/>
        <v>5.794302269435056E-2</v>
      </c>
      <c r="AJ382" s="4">
        <f t="shared" si="360"/>
        <v>5.794302269435056E-2</v>
      </c>
      <c r="AK382" s="4">
        <f t="shared" si="361"/>
        <v>5.794302269435056E-2</v>
      </c>
      <c r="AL382" s="4">
        <f t="shared" si="362"/>
        <v>5.794302269435056E-2</v>
      </c>
      <c r="AM382" s="4">
        <f t="shared" si="363"/>
        <v>5.794302269435056E-2</v>
      </c>
      <c r="AN382" s="4">
        <f t="shared" si="364"/>
        <v>5.794302269435056E-2</v>
      </c>
      <c r="AO382" s="4">
        <f t="shared" si="365"/>
        <v>5.794302269435056E-2</v>
      </c>
      <c r="AP382" s="4">
        <f t="shared" si="366"/>
        <v>5.794302269435056E-2</v>
      </c>
      <c r="AQ382" s="4">
        <f t="shared" si="367"/>
        <v>5.794302269435056E-2</v>
      </c>
      <c r="AR382" s="4">
        <f t="shared" si="368"/>
        <v>5.794302269435056E-2</v>
      </c>
      <c r="AS382" s="4">
        <f t="shared" si="369"/>
        <v>5.794302269435056E-2</v>
      </c>
      <c r="AT382" s="4">
        <f t="shared" si="370"/>
        <v>5.794302269435056E-2</v>
      </c>
      <c r="AU382" s="4">
        <f t="shared" si="371"/>
        <v>5.794302269435056E-2</v>
      </c>
      <c r="AV382" s="4">
        <f t="shared" si="372"/>
        <v>5.794302269435056E-2</v>
      </c>
      <c r="AW382" s="4">
        <f t="shared" si="373"/>
        <v>6.0790273556231005E-2</v>
      </c>
      <c r="AX382" s="4">
        <f t="shared" si="374"/>
        <v>6.0790273556231005E-2</v>
      </c>
      <c r="AY382" s="4">
        <f t="shared" si="375"/>
        <v>6.0790273556231005E-2</v>
      </c>
      <c r="AZ382" s="4">
        <f t="shared" si="376"/>
        <v>6.0790273556231005E-2</v>
      </c>
      <c r="BA382" s="4">
        <f t="shared" si="377"/>
        <v>5.2980132450331126E-2</v>
      </c>
      <c r="BB382" s="4">
        <f t="shared" si="378"/>
        <v>5.2980132450331126E-2</v>
      </c>
      <c r="BC382" s="4">
        <f t="shared" si="379"/>
        <v>5.2980132450331126E-2</v>
      </c>
      <c r="BD382" s="4">
        <f t="shared" si="380"/>
        <v>5.2980132450331126E-2</v>
      </c>
      <c r="BE382" s="4">
        <f t="shared" si="381"/>
        <v>5.2980132450331126E-2</v>
      </c>
      <c r="BF382" s="4">
        <f t="shared" si="353"/>
        <v>5.2980132450331126E-2</v>
      </c>
      <c r="BG382" s="4">
        <f t="shared" si="354"/>
        <v>5.2980132450331126E-2</v>
      </c>
      <c r="BH382" s="4">
        <f t="shared" si="355"/>
        <v>5.2980132450331126E-2</v>
      </c>
      <c r="BI382" s="4">
        <f t="shared" si="356"/>
        <v>5.8252427184466042E-2</v>
      </c>
      <c r="BJ382" s="4">
        <f t="shared" si="357"/>
        <v>5.8252427184466042E-2</v>
      </c>
      <c r="BK382" s="4">
        <f t="shared" si="358"/>
        <v>5.2980132450331126E-2</v>
      </c>
      <c r="BM382" s="24">
        <f t="shared" si="350"/>
        <v>5.6854416035403171E-2</v>
      </c>
    </row>
    <row r="383" spans="2:65">
      <c r="B383" s="2" t="str">
        <f t="shared" si="352"/>
        <v>lavaan</v>
      </c>
      <c r="C383" s="16">
        <f>1/O371</f>
        <v>1</v>
      </c>
      <c r="D383" s="18">
        <f>1/O372</f>
        <v>1</v>
      </c>
      <c r="E383" s="18">
        <f>1/O373</f>
        <v>1</v>
      </c>
      <c r="F383" s="18">
        <f>1/O374</f>
        <v>1</v>
      </c>
      <c r="G383" s="18">
        <f>1/O375</f>
        <v>1</v>
      </c>
      <c r="H383" s="18">
        <f>1/O376</f>
        <v>1</v>
      </c>
      <c r="I383" s="18">
        <f>1/O377</f>
        <v>1</v>
      </c>
      <c r="J383" s="18">
        <f>1/O378</f>
        <v>1</v>
      </c>
      <c r="K383" s="18">
        <f>1/O379</f>
        <v>1</v>
      </c>
      <c r="L383" s="18">
        <f>1/O380</f>
        <v>1</v>
      </c>
      <c r="M383" s="18">
        <f>1/O381</f>
        <v>1</v>
      </c>
      <c r="N383" s="18">
        <f>1/O382</f>
        <v>1</v>
      </c>
      <c r="O383" s="25">
        <v>1</v>
      </c>
      <c r="P383">
        <v>1</v>
      </c>
      <c r="Q383">
        <v>1</v>
      </c>
      <c r="R383">
        <v>5</v>
      </c>
      <c r="S383">
        <v>5</v>
      </c>
      <c r="T383">
        <v>5</v>
      </c>
      <c r="U383">
        <v>5</v>
      </c>
      <c r="V383">
        <v>8</v>
      </c>
      <c r="W383">
        <v>8</v>
      </c>
      <c r="X383">
        <v>8</v>
      </c>
      <c r="Y383">
        <v>8</v>
      </c>
      <c r="Z383">
        <v>8</v>
      </c>
      <c r="AA383">
        <v>8</v>
      </c>
      <c r="AB383">
        <v>8</v>
      </c>
      <c r="AC383">
        <v>8</v>
      </c>
      <c r="AD383">
        <v>6</v>
      </c>
      <c r="AE383">
        <v>6</v>
      </c>
      <c r="AF383">
        <v>8</v>
      </c>
      <c r="AH383" s="4">
        <f t="shared" si="351"/>
        <v>5.794302269435056E-2</v>
      </c>
      <c r="AI383" s="4">
        <f t="shared" si="359"/>
        <v>5.794302269435056E-2</v>
      </c>
      <c r="AJ383" s="4">
        <f t="shared" si="360"/>
        <v>5.794302269435056E-2</v>
      </c>
      <c r="AK383" s="4">
        <f t="shared" si="361"/>
        <v>5.794302269435056E-2</v>
      </c>
      <c r="AL383" s="4">
        <f t="shared" si="362"/>
        <v>5.794302269435056E-2</v>
      </c>
      <c r="AM383" s="4">
        <f t="shared" si="363"/>
        <v>5.794302269435056E-2</v>
      </c>
      <c r="AN383" s="4">
        <f t="shared" si="364"/>
        <v>5.794302269435056E-2</v>
      </c>
      <c r="AO383" s="4">
        <f t="shared" si="365"/>
        <v>5.794302269435056E-2</v>
      </c>
      <c r="AP383" s="4">
        <f t="shared" si="366"/>
        <v>5.794302269435056E-2</v>
      </c>
      <c r="AQ383" s="4">
        <f t="shared" si="367"/>
        <v>5.794302269435056E-2</v>
      </c>
      <c r="AR383" s="4">
        <f t="shared" si="368"/>
        <v>5.794302269435056E-2</v>
      </c>
      <c r="AS383" s="4">
        <f t="shared" si="369"/>
        <v>5.794302269435056E-2</v>
      </c>
      <c r="AT383" s="4">
        <f t="shared" si="370"/>
        <v>5.794302269435056E-2</v>
      </c>
      <c r="AU383" s="4">
        <f t="shared" si="371"/>
        <v>5.794302269435056E-2</v>
      </c>
      <c r="AV383" s="4">
        <f t="shared" si="372"/>
        <v>5.794302269435056E-2</v>
      </c>
      <c r="AW383" s="4">
        <f t="shared" si="373"/>
        <v>6.0790273556231005E-2</v>
      </c>
      <c r="AX383" s="4">
        <f t="shared" si="374"/>
        <v>6.0790273556231005E-2</v>
      </c>
      <c r="AY383" s="4">
        <f t="shared" si="375"/>
        <v>6.0790273556231005E-2</v>
      </c>
      <c r="AZ383" s="4">
        <f t="shared" si="376"/>
        <v>6.0790273556231005E-2</v>
      </c>
      <c r="BA383" s="4">
        <f t="shared" si="377"/>
        <v>5.2980132450331126E-2</v>
      </c>
      <c r="BB383" s="4">
        <f t="shared" si="378"/>
        <v>5.2980132450331126E-2</v>
      </c>
      <c r="BC383" s="4">
        <f t="shared" si="379"/>
        <v>5.2980132450331126E-2</v>
      </c>
      <c r="BD383" s="4">
        <f t="shared" si="380"/>
        <v>5.2980132450331126E-2</v>
      </c>
      <c r="BE383" s="4">
        <f t="shared" si="381"/>
        <v>5.2980132450331126E-2</v>
      </c>
      <c r="BF383" s="4">
        <f t="shared" si="353"/>
        <v>5.2980132450331126E-2</v>
      </c>
      <c r="BG383" s="4">
        <f t="shared" si="354"/>
        <v>5.2980132450331126E-2</v>
      </c>
      <c r="BH383" s="4">
        <f t="shared" si="355"/>
        <v>5.2980132450331126E-2</v>
      </c>
      <c r="BI383" s="4">
        <f t="shared" si="356"/>
        <v>5.8252427184466042E-2</v>
      </c>
      <c r="BJ383" s="4">
        <f t="shared" si="357"/>
        <v>5.8252427184466042E-2</v>
      </c>
      <c r="BK383" s="4">
        <f t="shared" si="358"/>
        <v>5.2980132450331126E-2</v>
      </c>
      <c r="BM383" s="24">
        <f t="shared" si="350"/>
        <v>5.6854416035403171E-2</v>
      </c>
    </row>
    <row r="384" spans="2:65">
      <c r="B384" s="2" t="str">
        <f t="shared" si="352"/>
        <v>lme4</v>
      </c>
      <c r="C384" s="16">
        <f>1/P371</f>
        <v>1</v>
      </c>
      <c r="D384" s="18">
        <f>1/P372</f>
        <v>1</v>
      </c>
      <c r="E384" s="18">
        <f>1/P373</f>
        <v>1</v>
      </c>
      <c r="F384" s="18">
        <f>1/P374</f>
        <v>1</v>
      </c>
      <c r="G384" s="18">
        <f>1/P375</f>
        <v>1</v>
      </c>
      <c r="H384" s="18">
        <f>1/P376</f>
        <v>1</v>
      </c>
      <c r="I384" s="18">
        <f>1/P377</f>
        <v>1</v>
      </c>
      <c r="J384" s="18">
        <f>1/P378</f>
        <v>1</v>
      </c>
      <c r="K384" s="18">
        <f>1/P379</f>
        <v>1</v>
      </c>
      <c r="L384" s="18">
        <f>1/P380</f>
        <v>1</v>
      </c>
      <c r="M384" s="18">
        <f>1/P381</f>
        <v>1</v>
      </c>
      <c r="N384" s="18">
        <f>1/P382</f>
        <v>1</v>
      </c>
      <c r="O384" s="18">
        <f>1/P383</f>
        <v>1</v>
      </c>
      <c r="P384" s="25">
        <v>1</v>
      </c>
      <c r="Q384">
        <v>1</v>
      </c>
      <c r="R384">
        <v>5</v>
      </c>
      <c r="S384">
        <v>5</v>
      </c>
      <c r="T384">
        <v>5</v>
      </c>
      <c r="U384">
        <v>5</v>
      </c>
      <c r="V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B384">
        <v>8</v>
      </c>
      <c r="AC384">
        <v>8</v>
      </c>
      <c r="AD384">
        <v>6</v>
      </c>
      <c r="AE384">
        <v>6</v>
      </c>
      <c r="AF384">
        <v>8</v>
      </c>
      <c r="AH384" s="4">
        <f t="shared" si="351"/>
        <v>5.794302269435056E-2</v>
      </c>
      <c r="AI384" s="4">
        <f t="shared" si="359"/>
        <v>5.794302269435056E-2</v>
      </c>
      <c r="AJ384" s="4">
        <f t="shared" si="360"/>
        <v>5.794302269435056E-2</v>
      </c>
      <c r="AK384" s="4">
        <f t="shared" si="361"/>
        <v>5.794302269435056E-2</v>
      </c>
      <c r="AL384" s="4">
        <f t="shared" si="362"/>
        <v>5.794302269435056E-2</v>
      </c>
      <c r="AM384" s="4">
        <f t="shared" si="363"/>
        <v>5.794302269435056E-2</v>
      </c>
      <c r="AN384" s="4">
        <f t="shared" si="364"/>
        <v>5.794302269435056E-2</v>
      </c>
      <c r="AO384" s="4">
        <f t="shared" si="365"/>
        <v>5.794302269435056E-2</v>
      </c>
      <c r="AP384" s="4">
        <f t="shared" si="366"/>
        <v>5.794302269435056E-2</v>
      </c>
      <c r="AQ384" s="4">
        <f t="shared" si="367"/>
        <v>5.794302269435056E-2</v>
      </c>
      <c r="AR384" s="4">
        <f t="shared" si="368"/>
        <v>5.794302269435056E-2</v>
      </c>
      <c r="AS384" s="4">
        <f t="shared" si="369"/>
        <v>5.794302269435056E-2</v>
      </c>
      <c r="AT384" s="4">
        <f t="shared" si="370"/>
        <v>5.794302269435056E-2</v>
      </c>
      <c r="AU384" s="4">
        <f t="shared" si="371"/>
        <v>5.794302269435056E-2</v>
      </c>
      <c r="AV384" s="4">
        <f t="shared" si="372"/>
        <v>5.794302269435056E-2</v>
      </c>
      <c r="AW384" s="4">
        <f t="shared" si="373"/>
        <v>6.0790273556231005E-2</v>
      </c>
      <c r="AX384" s="4">
        <f t="shared" si="374"/>
        <v>6.0790273556231005E-2</v>
      </c>
      <c r="AY384" s="4">
        <f t="shared" si="375"/>
        <v>6.0790273556231005E-2</v>
      </c>
      <c r="AZ384" s="4">
        <f t="shared" si="376"/>
        <v>6.0790273556231005E-2</v>
      </c>
      <c r="BA384" s="4">
        <f t="shared" si="377"/>
        <v>5.2980132450331126E-2</v>
      </c>
      <c r="BB384" s="4">
        <f t="shared" si="378"/>
        <v>5.2980132450331126E-2</v>
      </c>
      <c r="BC384" s="4">
        <f t="shared" si="379"/>
        <v>5.2980132450331126E-2</v>
      </c>
      <c r="BD384" s="4">
        <f t="shared" si="380"/>
        <v>5.2980132450331126E-2</v>
      </c>
      <c r="BE384" s="4">
        <f t="shared" si="381"/>
        <v>5.2980132450331126E-2</v>
      </c>
      <c r="BF384" s="4">
        <f t="shared" si="353"/>
        <v>5.2980132450331126E-2</v>
      </c>
      <c r="BG384" s="4">
        <f t="shared" si="354"/>
        <v>5.2980132450331126E-2</v>
      </c>
      <c r="BH384" s="4">
        <f t="shared" si="355"/>
        <v>5.2980132450331126E-2</v>
      </c>
      <c r="BI384" s="4">
        <f t="shared" si="356"/>
        <v>5.8252427184466042E-2</v>
      </c>
      <c r="BJ384" s="4">
        <f t="shared" si="357"/>
        <v>5.8252427184466042E-2</v>
      </c>
      <c r="BK384" s="4">
        <f t="shared" si="358"/>
        <v>5.2980132450331126E-2</v>
      </c>
      <c r="BM384" s="24">
        <f t="shared" si="350"/>
        <v>5.6854416035403171E-2</v>
      </c>
    </row>
    <row r="385" spans="2:65">
      <c r="B385" s="2" t="str">
        <f t="shared" si="352"/>
        <v>mokken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1</v>
      </c>
      <c r="H385" s="18">
        <f>1/Q376</f>
        <v>1</v>
      </c>
      <c r="I385" s="18">
        <f>1/Q377</f>
        <v>1</v>
      </c>
      <c r="J385" s="18">
        <f>1/Q378</f>
        <v>1</v>
      </c>
      <c r="K385" s="18">
        <f>1/Q379</f>
        <v>1</v>
      </c>
      <c r="L385" s="18">
        <f>1/Q380</f>
        <v>1</v>
      </c>
      <c r="M385" s="18">
        <f>1/Q381</f>
        <v>1</v>
      </c>
      <c r="N385" s="18">
        <f>1/Q382</f>
        <v>1</v>
      </c>
      <c r="O385" s="18">
        <f>1/Q383</f>
        <v>1</v>
      </c>
      <c r="P385" s="18">
        <f>1/Q384</f>
        <v>1</v>
      </c>
      <c r="Q385" s="26">
        <v>1</v>
      </c>
      <c r="R385">
        <v>5</v>
      </c>
      <c r="S385">
        <v>5</v>
      </c>
      <c r="T385">
        <v>5</v>
      </c>
      <c r="U385">
        <v>5</v>
      </c>
      <c r="V385">
        <v>8</v>
      </c>
      <c r="W385">
        <v>8</v>
      </c>
      <c r="X385">
        <v>8</v>
      </c>
      <c r="Y385">
        <v>8</v>
      </c>
      <c r="Z385">
        <v>8</v>
      </c>
      <c r="AA385">
        <v>8</v>
      </c>
      <c r="AB385">
        <v>8</v>
      </c>
      <c r="AC385">
        <v>8</v>
      </c>
      <c r="AD385">
        <v>6</v>
      </c>
      <c r="AE385">
        <v>6</v>
      </c>
      <c r="AF385">
        <v>8</v>
      </c>
      <c r="AH385" s="4">
        <f t="shared" si="351"/>
        <v>5.794302269435056E-2</v>
      </c>
      <c r="AI385" s="4">
        <f t="shared" si="359"/>
        <v>5.794302269435056E-2</v>
      </c>
      <c r="AJ385" s="4">
        <f t="shared" si="360"/>
        <v>5.794302269435056E-2</v>
      </c>
      <c r="AK385" s="4">
        <f t="shared" si="361"/>
        <v>5.794302269435056E-2</v>
      </c>
      <c r="AL385" s="4">
        <f t="shared" si="362"/>
        <v>5.794302269435056E-2</v>
      </c>
      <c r="AM385" s="4">
        <f t="shared" si="363"/>
        <v>5.794302269435056E-2</v>
      </c>
      <c r="AN385" s="4">
        <f t="shared" si="364"/>
        <v>5.794302269435056E-2</v>
      </c>
      <c r="AO385" s="4">
        <f t="shared" si="365"/>
        <v>5.794302269435056E-2</v>
      </c>
      <c r="AP385" s="4">
        <f t="shared" si="366"/>
        <v>5.794302269435056E-2</v>
      </c>
      <c r="AQ385" s="4">
        <f t="shared" si="367"/>
        <v>5.794302269435056E-2</v>
      </c>
      <c r="AR385" s="4">
        <f t="shared" si="368"/>
        <v>5.794302269435056E-2</v>
      </c>
      <c r="AS385" s="4">
        <f t="shared" si="369"/>
        <v>5.794302269435056E-2</v>
      </c>
      <c r="AT385" s="4">
        <f t="shared" si="370"/>
        <v>5.794302269435056E-2</v>
      </c>
      <c r="AU385" s="4">
        <f t="shared" si="371"/>
        <v>5.794302269435056E-2</v>
      </c>
      <c r="AV385" s="4">
        <f t="shared" si="372"/>
        <v>5.794302269435056E-2</v>
      </c>
      <c r="AW385" s="4">
        <f t="shared" si="373"/>
        <v>6.0790273556231005E-2</v>
      </c>
      <c r="AX385" s="4">
        <f t="shared" si="374"/>
        <v>6.0790273556231005E-2</v>
      </c>
      <c r="AY385" s="4">
        <f t="shared" si="375"/>
        <v>6.0790273556231005E-2</v>
      </c>
      <c r="AZ385" s="4">
        <f t="shared" si="376"/>
        <v>6.0790273556231005E-2</v>
      </c>
      <c r="BA385" s="4">
        <f t="shared" si="377"/>
        <v>5.2980132450331126E-2</v>
      </c>
      <c r="BB385" s="4">
        <f t="shared" si="378"/>
        <v>5.2980132450331126E-2</v>
      </c>
      <c r="BC385" s="4">
        <f t="shared" si="379"/>
        <v>5.2980132450331126E-2</v>
      </c>
      <c r="BD385" s="4">
        <f t="shared" si="380"/>
        <v>5.2980132450331126E-2</v>
      </c>
      <c r="BE385" s="4">
        <f t="shared" si="381"/>
        <v>5.2980132450331126E-2</v>
      </c>
      <c r="BF385" s="4">
        <f t="shared" si="353"/>
        <v>5.2980132450331126E-2</v>
      </c>
      <c r="BG385" s="4">
        <f t="shared" si="354"/>
        <v>5.2980132450331126E-2</v>
      </c>
      <c r="BH385" s="4">
        <f t="shared" si="355"/>
        <v>5.2980132450331126E-2</v>
      </c>
      <c r="BI385" s="4">
        <f t="shared" si="356"/>
        <v>5.8252427184466042E-2</v>
      </c>
      <c r="BJ385" s="4">
        <f t="shared" si="357"/>
        <v>5.8252427184466042E-2</v>
      </c>
      <c r="BK385" s="4">
        <f t="shared" si="358"/>
        <v>5.2980132450331126E-2</v>
      </c>
      <c r="BM385" s="24">
        <f t="shared" si="350"/>
        <v>5.6854416035403171E-2</v>
      </c>
    </row>
    <row r="386" spans="2:65">
      <c r="B386" s="2" t="str">
        <f t="shared" si="352"/>
        <v>Estimation Toolkit for Item Response Models</v>
      </c>
      <c r="C386" s="16">
        <f>1/R371</f>
        <v>0.2</v>
      </c>
      <c r="D386" s="18">
        <f>1/R372</f>
        <v>0.2</v>
      </c>
      <c r="E386" s="18">
        <f>1/R373</f>
        <v>0.2</v>
      </c>
      <c r="F386" s="18">
        <f>1/R374</f>
        <v>0.2</v>
      </c>
      <c r="G386" s="18">
        <f>1/R375</f>
        <v>0.2</v>
      </c>
      <c r="H386" s="18">
        <f>1/R376</f>
        <v>0.2</v>
      </c>
      <c r="I386" s="18">
        <f>1/R377</f>
        <v>0.2</v>
      </c>
      <c r="J386" s="18">
        <f>1/R378</f>
        <v>0.2</v>
      </c>
      <c r="K386" s="18">
        <f>1/R379</f>
        <v>0.2</v>
      </c>
      <c r="L386" s="18">
        <f>1/R380</f>
        <v>0.2</v>
      </c>
      <c r="M386" s="18">
        <f>1/R381</f>
        <v>0.2</v>
      </c>
      <c r="N386" s="18">
        <f>1/R382</f>
        <v>0.2</v>
      </c>
      <c r="O386" s="18">
        <f>1/R383</f>
        <v>0.2</v>
      </c>
      <c r="P386" s="18">
        <f>1/R384</f>
        <v>0.2</v>
      </c>
      <c r="Q386" s="18">
        <f>1/R385</f>
        <v>0.2</v>
      </c>
      <c r="R386" s="25">
        <v>1</v>
      </c>
      <c r="S386">
        <v>1</v>
      </c>
      <c r="T386">
        <v>1</v>
      </c>
      <c r="U386">
        <v>1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4</v>
      </c>
      <c r="AC386">
        <v>4</v>
      </c>
      <c r="AD386">
        <v>2</v>
      </c>
      <c r="AE386">
        <v>2</v>
      </c>
      <c r="AF386">
        <v>4</v>
      </c>
      <c r="AH386" s="4">
        <f t="shared" si="351"/>
        <v>1.1588604538870112E-2</v>
      </c>
      <c r="AI386" s="4">
        <f t="shared" si="359"/>
        <v>1.1588604538870112E-2</v>
      </c>
      <c r="AJ386" s="4">
        <f t="shared" si="360"/>
        <v>1.1588604538870112E-2</v>
      </c>
      <c r="AK386" s="4">
        <f t="shared" si="361"/>
        <v>1.1588604538870112E-2</v>
      </c>
      <c r="AL386" s="4">
        <f t="shared" si="362"/>
        <v>1.1588604538870112E-2</v>
      </c>
      <c r="AM386" s="4">
        <f t="shared" si="363"/>
        <v>1.1588604538870112E-2</v>
      </c>
      <c r="AN386" s="4">
        <f t="shared" si="364"/>
        <v>1.1588604538870112E-2</v>
      </c>
      <c r="AO386" s="4">
        <f t="shared" si="365"/>
        <v>1.1588604538870112E-2</v>
      </c>
      <c r="AP386" s="4">
        <f t="shared" si="366"/>
        <v>1.1588604538870112E-2</v>
      </c>
      <c r="AQ386" s="4">
        <f t="shared" si="367"/>
        <v>1.1588604538870112E-2</v>
      </c>
      <c r="AR386" s="4">
        <f t="shared" si="368"/>
        <v>1.1588604538870112E-2</v>
      </c>
      <c r="AS386" s="4">
        <f t="shared" si="369"/>
        <v>1.1588604538870112E-2</v>
      </c>
      <c r="AT386" s="4">
        <f t="shared" si="370"/>
        <v>1.1588604538870112E-2</v>
      </c>
      <c r="AU386" s="4">
        <f t="shared" si="371"/>
        <v>1.1588604538870112E-2</v>
      </c>
      <c r="AV386" s="4">
        <f t="shared" si="372"/>
        <v>1.1588604538870112E-2</v>
      </c>
      <c r="AW386" s="4">
        <f t="shared" si="373"/>
        <v>1.2158054711246201E-2</v>
      </c>
      <c r="AX386" s="4">
        <f t="shared" si="374"/>
        <v>1.2158054711246201E-2</v>
      </c>
      <c r="AY386" s="4">
        <f t="shared" si="375"/>
        <v>1.2158054711246201E-2</v>
      </c>
      <c r="AZ386" s="4">
        <f t="shared" si="376"/>
        <v>1.2158054711246201E-2</v>
      </c>
      <c r="BA386" s="4">
        <f t="shared" si="377"/>
        <v>2.6490066225165563E-2</v>
      </c>
      <c r="BB386" s="4">
        <f t="shared" si="378"/>
        <v>2.6490066225165563E-2</v>
      </c>
      <c r="BC386" s="4">
        <f t="shared" si="379"/>
        <v>2.6490066225165563E-2</v>
      </c>
      <c r="BD386" s="4">
        <f t="shared" si="380"/>
        <v>2.6490066225165563E-2</v>
      </c>
      <c r="BE386" s="4">
        <f t="shared" si="381"/>
        <v>2.6490066225165563E-2</v>
      </c>
      <c r="BF386" s="4">
        <f t="shared" si="353"/>
        <v>2.6490066225165563E-2</v>
      </c>
      <c r="BG386" s="4">
        <f t="shared" si="354"/>
        <v>2.6490066225165563E-2</v>
      </c>
      <c r="BH386" s="4">
        <f t="shared" si="355"/>
        <v>2.6490066225165563E-2</v>
      </c>
      <c r="BI386" s="4">
        <f t="shared" si="356"/>
        <v>1.9417475728155349E-2</v>
      </c>
      <c r="BJ386" s="4">
        <f t="shared" si="357"/>
        <v>1.9417475728155349E-2</v>
      </c>
      <c r="BK386" s="4">
        <f t="shared" si="358"/>
        <v>2.6490066225165563E-2</v>
      </c>
      <c r="BM386" s="24">
        <f t="shared" si="350"/>
        <v>1.6656894480361249E-2</v>
      </c>
    </row>
    <row r="387" spans="2:65">
      <c r="B387" s="2" t="str">
        <f t="shared" si="352"/>
        <v>SCPPNT</v>
      </c>
      <c r="C387" s="16">
        <f>1/S371</f>
        <v>0.2</v>
      </c>
      <c r="D387" s="18">
        <f>1/S372</f>
        <v>0.2</v>
      </c>
      <c r="E387" s="18">
        <f>1/S373</f>
        <v>0.2</v>
      </c>
      <c r="F387" s="18">
        <f>1/S374</f>
        <v>0.2</v>
      </c>
      <c r="G387" s="18">
        <f>1/S375</f>
        <v>0.2</v>
      </c>
      <c r="H387" s="18">
        <f>1/S376</f>
        <v>0.2</v>
      </c>
      <c r="I387" s="18">
        <f>1/S377</f>
        <v>0.2</v>
      </c>
      <c r="J387" s="18">
        <f>1/S378</f>
        <v>0.2</v>
      </c>
      <c r="K387" s="18">
        <f>1/S379</f>
        <v>0.2</v>
      </c>
      <c r="L387" s="18">
        <f>1/S380</f>
        <v>0.2</v>
      </c>
      <c r="M387" s="18">
        <f>1/S381</f>
        <v>0.2</v>
      </c>
      <c r="N387" s="18">
        <f>1/S382</f>
        <v>0.2</v>
      </c>
      <c r="O387" s="18">
        <f>1/S383</f>
        <v>0.2</v>
      </c>
      <c r="P387" s="18">
        <f>1/S384</f>
        <v>0.2</v>
      </c>
      <c r="Q387" s="18">
        <f>1/S385</f>
        <v>0.2</v>
      </c>
      <c r="R387" s="18">
        <f>1/S386</f>
        <v>1</v>
      </c>
      <c r="S387" s="25">
        <v>1</v>
      </c>
      <c r="T387">
        <v>1</v>
      </c>
      <c r="U387">
        <v>1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4</v>
      </c>
      <c r="AC387">
        <v>4</v>
      </c>
      <c r="AD387">
        <v>2</v>
      </c>
      <c r="AE387">
        <v>2</v>
      </c>
      <c r="AF387">
        <v>4</v>
      </c>
      <c r="AH387" s="4">
        <f t="shared" si="351"/>
        <v>1.1588604538870112E-2</v>
      </c>
      <c r="AI387" s="4">
        <f t="shared" si="359"/>
        <v>1.1588604538870112E-2</v>
      </c>
      <c r="AJ387" s="4">
        <f t="shared" si="360"/>
        <v>1.1588604538870112E-2</v>
      </c>
      <c r="AK387" s="4">
        <f t="shared" si="361"/>
        <v>1.1588604538870112E-2</v>
      </c>
      <c r="AL387" s="4">
        <f t="shared" si="362"/>
        <v>1.1588604538870112E-2</v>
      </c>
      <c r="AM387" s="4">
        <f t="shared" si="363"/>
        <v>1.1588604538870112E-2</v>
      </c>
      <c r="AN387" s="4">
        <f t="shared" si="364"/>
        <v>1.1588604538870112E-2</v>
      </c>
      <c r="AO387" s="4">
        <f t="shared" si="365"/>
        <v>1.1588604538870112E-2</v>
      </c>
      <c r="AP387" s="4">
        <f t="shared" si="366"/>
        <v>1.1588604538870112E-2</v>
      </c>
      <c r="AQ387" s="4">
        <f t="shared" si="367"/>
        <v>1.1588604538870112E-2</v>
      </c>
      <c r="AR387" s="4">
        <f t="shared" si="368"/>
        <v>1.1588604538870112E-2</v>
      </c>
      <c r="AS387" s="4">
        <f t="shared" si="369"/>
        <v>1.1588604538870112E-2</v>
      </c>
      <c r="AT387" s="4">
        <f t="shared" si="370"/>
        <v>1.1588604538870112E-2</v>
      </c>
      <c r="AU387" s="4">
        <f t="shared" si="371"/>
        <v>1.1588604538870112E-2</v>
      </c>
      <c r="AV387" s="4">
        <f t="shared" si="372"/>
        <v>1.1588604538870112E-2</v>
      </c>
      <c r="AW387" s="4">
        <f t="shared" si="373"/>
        <v>1.2158054711246201E-2</v>
      </c>
      <c r="AX387" s="4">
        <f t="shared" si="374"/>
        <v>1.2158054711246201E-2</v>
      </c>
      <c r="AY387" s="4">
        <f t="shared" si="375"/>
        <v>1.2158054711246201E-2</v>
      </c>
      <c r="AZ387" s="4">
        <f t="shared" si="376"/>
        <v>1.2158054711246201E-2</v>
      </c>
      <c r="BA387" s="4">
        <f t="shared" si="377"/>
        <v>2.6490066225165563E-2</v>
      </c>
      <c r="BB387" s="4">
        <f t="shared" si="378"/>
        <v>2.6490066225165563E-2</v>
      </c>
      <c r="BC387" s="4">
        <f t="shared" si="379"/>
        <v>2.6490066225165563E-2</v>
      </c>
      <c r="BD387" s="4">
        <f t="shared" si="380"/>
        <v>2.6490066225165563E-2</v>
      </c>
      <c r="BE387" s="4">
        <f t="shared" si="381"/>
        <v>2.6490066225165563E-2</v>
      </c>
      <c r="BF387" s="4">
        <f t="shared" si="353"/>
        <v>2.6490066225165563E-2</v>
      </c>
      <c r="BG387" s="4">
        <f t="shared" si="354"/>
        <v>2.6490066225165563E-2</v>
      </c>
      <c r="BH387" s="4">
        <f t="shared" si="355"/>
        <v>2.6490066225165563E-2</v>
      </c>
      <c r="BI387" s="4">
        <f t="shared" si="356"/>
        <v>1.9417475728155349E-2</v>
      </c>
      <c r="BJ387" s="4">
        <f t="shared" si="357"/>
        <v>1.9417475728155349E-2</v>
      </c>
      <c r="BK387" s="4">
        <f t="shared" si="358"/>
        <v>2.6490066225165563E-2</v>
      </c>
      <c r="BM387" s="24">
        <f t="shared" si="350"/>
        <v>1.6656894480361249E-2</v>
      </c>
    </row>
    <row r="388" spans="2:65">
      <c r="B388" s="2" t="str">
        <f t="shared" si="352"/>
        <v>jMetrik</v>
      </c>
      <c r="C388" s="16">
        <f>1/T371</f>
        <v>0.2</v>
      </c>
      <c r="D388" s="18">
        <f>1/T372</f>
        <v>0.2</v>
      </c>
      <c r="E388" s="18">
        <f>1/T373</f>
        <v>0.2</v>
      </c>
      <c r="F388" s="18">
        <f>1/T374</f>
        <v>0.2</v>
      </c>
      <c r="G388" s="18">
        <f>1/T375</f>
        <v>0.2</v>
      </c>
      <c r="H388" s="18">
        <f>1/T376</f>
        <v>0.2</v>
      </c>
      <c r="I388" s="18">
        <f>1/T377</f>
        <v>0.2</v>
      </c>
      <c r="J388" s="18">
        <f>1/T378</f>
        <v>0.2</v>
      </c>
      <c r="K388" s="18">
        <f>1/T379</f>
        <v>0.2</v>
      </c>
      <c r="L388" s="18">
        <f>1/T380</f>
        <v>0.2</v>
      </c>
      <c r="M388" s="18">
        <f>1/T381</f>
        <v>0.2</v>
      </c>
      <c r="N388" s="18">
        <f>1/T382</f>
        <v>0.2</v>
      </c>
      <c r="O388" s="18">
        <f>1/T383</f>
        <v>0.2</v>
      </c>
      <c r="P388" s="18">
        <f>1/T384</f>
        <v>0.2</v>
      </c>
      <c r="Q388" s="18">
        <f>1/T385</f>
        <v>0.2</v>
      </c>
      <c r="R388" s="18">
        <f>1/T386</f>
        <v>1</v>
      </c>
      <c r="S388" s="18">
        <f>1/T387</f>
        <v>1</v>
      </c>
      <c r="T388" s="25">
        <v>1</v>
      </c>
      <c r="U388">
        <v>1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2</v>
      </c>
      <c r="AE388">
        <v>2</v>
      </c>
      <c r="AF388">
        <v>4</v>
      </c>
      <c r="AH388" s="4">
        <f t="shared" si="351"/>
        <v>1.1588604538870112E-2</v>
      </c>
      <c r="AI388" s="4">
        <f t="shared" si="359"/>
        <v>1.1588604538870112E-2</v>
      </c>
      <c r="AJ388" s="4">
        <f t="shared" si="360"/>
        <v>1.1588604538870112E-2</v>
      </c>
      <c r="AK388" s="4">
        <f t="shared" si="361"/>
        <v>1.1588604538870112E-2</v>
      </c>
      <c r="AL388" s="4">
        <f t="shared" si="362"/>
        <v>1.1588604538870112E-2</v>
      </c>
      <c r="AM388" s="4">
        <f t="shared" si="363"/>
        <v>1.1588604538870112E-2</v>
      </c>
      <c r="AN388" s="4">
        <f t="shared" si="364"/>
        <v>1.1588604538870112E-2</v>
      </c>
      <c r="AO388" s="4">
        <f t="shared" si="365"/>
        <v>1.1588604538870112E-2</v>
      </c>
      <c r="AP388" s="4">
        <f t="shared" si="366"/>
        <v>1.1588604538870112E-2</v>
      </c>
      <c r="AQ388" s="4">
        <f t="shared" si="367"/>
        <v>1.1588604538870112E-2</v>
      </c>
      <c r="AR388" s="4">
        <f t="shared" si="368"/>
        <v>1.1588604538870112E-2</v>
      </c>
      <c r="AS388" s="4">
        <f t="shared" si="369"/>
        <v>1.1588604538870112E-2</v>
      </c>
      <c r="AT388" s="4">
        <f t="shared" si="370"/>
        <v>1.1588604538870112E-2</v>
      </c>
      <c r="AU388" s="4">
        <f t="shared" si="371"/>
        <v>1.1588604538870112E-2</v>
      </c>
      <c r="AV388" s="4">
        <f t="shared" si="372"/>
        <v>1.1588604538870112E-2</v>
      </c>
      <c r="AW388" s="4">
        <f t="shared" si="373"/>
        <v>1.2158054711246201E-2</v>
      </c>
      <c r="AX388" s="4">
        <f t="shared" si="374"/>
        <v>1.2158054711246201E-2</v>
      </c>
      <c r="AY388" s="4">
        <f t="shared" si="375"/>
        <v>1.2158054711246201E-2</v>
      </c>
      <c r="AZ388" s="4">
        <f t="shared" si="376"/>
        <v>1.2158054711246201E-2</v>
      </c>
      <c r="BA388" s="4">
        <f t="shared" si="377"/>
        <v>2.6490066225165563E-2</v>
      </c>
      <c r="BB388" s="4">
        <f t="shared" si="378"/>
        <v>2.6490066225165563E-2</v>
      </c>
      <c r="BC388" s="4">
        <f t="shared" si="379"/>
        <v>2.6490066225165563E-2</v>
      </c>
      <c r="BD388" s="4">
        <f t="shared" si="380"/>
        <v>2.6490066225165563E-2</v>
      </c>
      <c r="BE388" s="4">
        <f t="shared" si="381"/>
        <v>2.6490066225165563E-2</v>
      </c>
      <c r="BF388" s="4">
        <f t="shared" si="353"/>
        <v>2.6490066225165563E-2</v>
      </c>
      <c r="BG388" s="4">
        <f t="shared" si="354"/>
        <v>2.6490066225165563E-2</v>
      </c>
      <c r="BH388" s="4">
        <f t="shared" si="355"/>
        <v>2.6490066225165563E-2</v>
      </c>
      <c r="BI388" s="4">
        <f t="shared" si="356"/>
        <v>1.9417475728155349E-2</v>
      </c>
      <c r="BJ388" s="4">
        <f t="shared" si="357"/>
        <v>1.9417475728155349E-2</v>
      </c>
      <c r="BK388" s="4">
        <f t="shared" si="358"/>
        <v>2.6490066225165563E-2</v>
      </c>
      <c r="BM388" s="24">
        <f t="shared" si="350"/>
        <v>1.6656894480361249E-2</v>
      </c>
    </row>
    <row r="389" spans="2:65">
      <c r="B389" s="2" t="str">
        <f t="shared" si="352"/>
        <v>ConstructMap</v>
      </c>
      <c r="C389" s="16">
        <f>1/U371</f>
        <v>0.2</v>
      </c>
      <c r="D389" s="18">
        <f>1/U372</f>
        <v>0.2</v>
      </c>
      <c r="E389" s="18">
        <f>1/U373</f>
        <v>0.2</v>
      </c>
      <c r="F389" s="18">
        <f>1/U374</f>
        <v>0.2</v>
      </c>
      <c r="G389" s="18">
        <f>1/U375</f>
        <v>0.2</v>
      </c>
      <c r="H389" s="18">
        <f>1/U376</f>
        <v>0.2</v>
      </c>
      <c r="I389" s="18">
        <f>1/U377</f>
        <v>0.2</v>
      </c>
      <c r="J389" s="18">
        <f>1/U378</f>
        <v>0.2</v>
      </c>
      <c r="K389" s="18">
        <f>1/U379</f>
        <v>0.2</v>
      </c>
      <c r="L389" s="18">
        <f>1/U380</f>
        <v>0.2</v>
      </c>
      <c r="M389" s="18">
        <f>1/U381</f>
        <v>0.2</v>
      </c>
      <c r="N389" s="18">
        <f>1/U382</f>
        <v>0.2</v>
      </c>
      <c r="O389" s="18">
        <f>1/U383</f>
        <v>0.2</v>
      </c>
      <c r="P389" s="18">
        <f>1/U384</f>
        <v>0.2</v>
      </c>
      <c r="Q389" s="18">
        <f>1/U385</f>
        <v>0.2</v>
      </c>
      <c r="R389" s="18">
        <f>1/U386</f>
        <v>1</v>
      </c>
      <c r="S389" s="18">
        <f>1/U387</f>
        <v>1</v>
      </c>
      <c r="T389" s="18">
        <f>1/U388</f>
        <v>1</v>
      </c>
      <c r="U389" s="25">
        <v>1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4</v>
      </c>
      <c r="AC389">
        <v>4</v>
      </c>
      <c r="AD389">
        <v>2</v>
      </c>
      <c r="AE389">
        <v>2</v>
      </c>
      <c r="AF389">
        <v>4</v>
      </c>
      <c r="AH389" s="4">
        <f t="shared" si="351"/>
        <v>1.1588604538870112E-2</v>
      </c>
      <c r="AI389" s="4">
        <f t="shared" si="359"/>
        <v>1.1588604538870112E-2</v>
      </c>
      <c r="AJ389" s="4">
        <f t="shared" si="360"/>
        <v>1.1588604538870112E-2</v>
      </c>
      <c r="AK389" s="4">
        <f t="shared" si="361"/>
        <v>1.1588604538870112E-2</v>
      </c>
      <c r="AL389" s="4">
        <f t="shared" si="362"/>
        <v>1.1588604538870112E-2</v>
      </c>
      <c r="AM389" s="4">
        <f t="shared" si="363"/>
        <v>1.1588604538870112E-2</v>
      </c>
      <c r="AN389" s="4">
        <f t="shared" si="364"/>
        <v>1.1588604538870112E-2</v>
      </c>
      <c r="AO389" s="4">
        <f t="shared" si="365"/>
        <v>1.1588604538870112E-2</v>
      </c>
      <c r="AP389" s="4">
        <f t="shared" si="366"/>
        <v>1.1588604538870112E-2</v>
      </c>
      <c r="AQ389" s="4">
        <f t="shared" si="367"/>
        <v>1.1588604538870112E-2</v>
      </c>
      <c r="AR389" s="4">
        <f t="shared" si="368"/>
        <v>1.1588604538870112E-2</v>
      </c>
      <c r="AS389" s="4">
        <f t="shared" si="369"/>
        <v>1.1588604538870112E-2</v>
      </c>
      <c r="AT389" s="4">
        <f t="shared" si="370"/>
        <v>1.1588604538870112E-2</v>
      </c>
      <c r="AU389" s="4">
        <f t="shared" si="371"/>
        <v>1.1588604538870112E-2</v>
      </c>
      <c r="AV389" s="4">
        <f t="shared" si="372"/>
        <v>1.1588604538870112E-2</v>
      </c>
      <c r="AW389" s="4">
        <f t="shared" si="373"/>
        <v>1.2158054711246201E-2</v>
      </c>
      <c r="AX389" s="4">
        <f t="shared" si="374"/>
        <v>1.2158054711246201E-2</v>
      </c>
      <c r="AY389" s="4">
        <f t="shared" si="375"/>
        <v>1.2158054711246201E-2</v>
      </c>
      <c r="AZ389" s="4">
        <f t="shared" si="376"/>
        <v>1.2158054711246201E-2</v>
      </c>
      <c r="BA389" s="4">
        <f t="shared" si="377"/>
        <v>2.6490066225165563E-2</v>
      </c>
      <c r="BB389" s="4">
        <f t="shared" si="378"/>
        <v>2.6490066225165563E-2</v>
      </c>
      <c r="BC389" s="4">
        <f t="shared" si="379"/>
        <v>2.6490066225165563E-2</v>
      </c>
      <c r="BD389" s="4">
        <f t="shared" si="380"/>
        <v>2.6490066225165563E-2</v>
      </c>
      <c r="BE389" s="4">
        <f t="shared" si="381"/>
        <v>2.6490066225165563E-2</v>
      </c>
      <c r="BF389" s="4">
        <f t="shared" si="353"/>
        <v>2.6490066225165563E-2</v>
      </c>
      <c r="BG389" s="4">
        <f t="shared" si="354"/>
        <v>2.6490066225165563E-2</v>
      </c>
      <c r="BH389" s="4">
        <f t="shared" si="355"/>
        <v>2.6490066225165563E-2</v>
      </c>
      <c r="BI389" s="4">
        <f t="shared" si="356"/>
        <v>1.9417475728155349E-2</v>
      </c>
      <c r="BJ389" s="4">
        <f t="shared" si="357"/>
        <v>1.9417475728155349E-2</v>
      </c>
      <c r="BK389" s="4">
        <f t="shared" si="358"/>
        <v>2.6490066225165563E-2</v>
      </c>
      <c r="BM389" s="24">
        <f t="shared" si="350"/>
        <v>1.6656894480361249E-2</v>
      </c>
    </row>
    <row r="390" spans="2:65">
      <c r="B390" s="2" t="str">
        <f t="shared" si="352"/>
        <v>TAP: Test Analysis Program</v>
      </c>
      <c r="C390" s="16">
        <f>1/V371</f>
        <v>0.125</v>
      </c>
      <c r="D390" s="18">
        <f>1/V372</f>
        <v>0.125</v>
      </c>
      <c r="E390" s="18">
        <f>1/V373</f>
        <v>0.125</v>
      </c>
      <c r="F390" s="18">
        <f>1/V374</f>
        <v>0.125</v>
      </c>
      <c r="G390" s="18">
        <f>1/V375</f>
        <v>0.125</v>
      </c>
      <c r="H390" s="18">
        <f>1/V376</f>
        <v>0.125</v>
      </c>
      <c r="I390" s="18">
        <f>1/V377</f>
        <v>0.125</v>
      </c>
      <c r="J390" s="18">
        <f>1/V378</f>
        <v>0.125</v>
      </c>
      <c r="K390" s="18">
        <f>1/V379</f>
        <v>0.125</v>
      </c>
      <c r="L390" s="18">
        <f>1/V380</f>
        <v>0.125</v>
      </c>
      <c r="M390" s="18">
        <f>1/V381</f>
        <v>0.125</v>
      </c>
      <c r="N390" s="18">
        <f>1/V382</f>
        <v>0.125</v>
      </c>
      <c r="O390" s="18">
        <f>1/V383</f>
        <v>0.125</v>
      </c>
      <c r="P390" s="18">
        <f>1/V384</f>
        <v>0.125</v>
      </c>
      <c r="Q390" s="18">
        <f>1/V385</f>
        <v>0.125</v>
      </c>
      <c r="R390" s="18">
        <f>1/V386</f>
        <v>0.25</v>
      </c>
      <c r="S390" s="18">
        <f>1/V387</f>
        <v>0.25</v>
      </c>
      <c r="T390" s="18">
        <f>1/V388</f>
        <v>0.25</v>
      </c>
      <c r="U390" s="18">
        <f>1/V389</f>
        <v>0.25</v>
      </c>
      <c r="V390" s="25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0.33333333333333331</v>
      </c>
      <c r="AE390">
        <v>0.33333333333333331</v>
      </c>
      <c r="AF390">
        <v>1</v>
      </c>
      <c r="AH390" s="4">
        <f t="shared" si="351"/>
        <v>7.24287783679382E-3</v>
      </c>
      <c r="AI390" s="4">
        <f t="shared" si="359"/>
        <v>7.24287783679382E-3</v>
      </c>
      <c r="AJ390" s="4">
        <f t="shared" si="360"/>
        <v>7.24287783679382E-3</v>
      </c>
      <c r="AK390" s="4">
        <f t="shared" si="361"/>
        <v>7.24287783679382E-3</v>
      </c>
      <c r="AL390" s="4">
        <f t="shared" si="362"/>
        <v>7.24287783679382E-3</v>
      </c>
      <c r="AM390" s="4">
        <f t="shared" si="363"/>
        <v>7.24287783679382E-3</v>
      </c>
      <c r="AN390" s="4">
        <f t="shared" si="364"/>
        <v>7.24287783679382E-3</v>
      </c>
      <c r="AO390" s="4">
        <f t="shared" si="365"/>
        <v>7.24287783679382E-3</v>
      </c>
      <c r="AP390" s="4">
        <f t="shared" si="366"/>
        <v>7.24287783679382E-3</v>
      </c>
      <c r="AQ390" s="4">
        <f t="shared" si="367"/>
        <v>7.24287783679382E-3</v>
      </c>
      <c r="AR390" s="4">
        <f t="shared" si="368"/>
        <v>7.24287783679382E-3</v>
      </c>
      <c r="AS390" s="4">
        <f t="shared" si="369"/>
        <v>7.24287783679382E-3</v>
      </c>
      <c r="AT390" s="4">
        <f t="shared" si="370"/>
        <v>7.24287783679382E-3</v>
      </c>
      <c r="AU390" s="4">
        <f t="shared" si="371"/>
        <v>7.24287783679382E-3</v>
      </c>
      <c r="AV390" s="4">
        <f t="shared" si="372"/>
        <v>7.24287783679382E-3</v>
      </c>
      <c r="AW390" s="4">
        <f t="shared" si="373"/>
        <v>3.0395136778115501E-3</v>
      </c>
      <c r="AX390" s="4">
        <f t="shared" si="374"/>
        <v>3.0395136778115501E-3</v>
      </c>
      <c r="AY390" s="4">
        <f t="shared" si="375"/>
        <v>3.0395136778115501E-3</v>
      </c>
      <c r="AZ390" s="4">
        <f t="shared" si="376"/>
        <v>3.0395136778115501E-3</v>
      </c>
      <c r="BA390" s="4">
        <f t="shared" si="377"/>
        <v>6.6225165562913907E-3</v>
      </c>
      <c r="BB390" s="4">
        <f t="shared" si="378"/>
        <v>6.6225165562913907E-3</v>
      </c>
      <c r="BC390" s="4">
        <f t="shared" si="379"/>
        <v>6.6225165562913907E-3</v>
      </c>
      <c r="BD390" s="4">
        <f t="shared" si="380"/>
        <v>6.6225165562913907E-3</v>
      </c>
      <c r="BE390" s="4">
        <f t="shared" si="381"/>
        <v>6.6225165562913907E-3</v>
      </c>
      <c r="BF390" s="4">
        <f t="shared" si="353"/>
        <v>6.6225165562913907E-3</v>
      </c>
      <c r="BG390" s="4">
        <f t="shared" si="354"/>
        <v>6.6225165562913907E-3</v>
      </c>
      <c r="BH390" s="4">
        <f t="shared" si="355"/>
        <v>6.6225165562913907E-3</v>
      </c>
      <c r="BI390" s="4">
        <f t="shared" si="356"/>
        <v>3.2362459546925577E-3</v>
      </c>
      <c r="BJ390" s="4">
        <f t="shared" si="357"/>
        <v>3.2362459546925577E-3</v>
      </c>
      <c r="BK390" s="4">
        <f t="shared" si="358"/>
        <v>6.6225165562913907E-3</v>
      </c>
      <c r="BM390" s="24">
        <f t="shared" si="350"/>
        <v>6.2292121059720398E-3</v>
      </c>
    </row>
    <row r="391" spans="2:65">
      <c r="B391" s="2" t="str">
        <f t="shared" si="352"/>
        <v>DIF-Pack</v>
      </c>
      <c r="C391" s="16">
        <f>1/W371</f>
        <v>0.125</v>
      </c>
      <c r="D391" s="18">
        <f>1/W372</f>
        <v>0.125</v>
      </c>
      <c r="E391" s="18">
        <f>1/W373</f>
        <v>0.125</v>
      </c>
      <c r="F391" s="18">
        <f>1/W374</f>
        <v>0.125</v>
      </c>
      <c r="G391" s="18">
        <f>1/W375</f>
        <v>0.125</v>
      </c>
      <c r="H391" s="18">
        <f>1/W376</f>
        <v>0.125</v>
      </c>
      <c r="I391" s="18">
        <f>1/W377</f>
        <v>0.125</v>
      </c>
      <c r="J391" s="18">
        <f>1/W378</f>
        <v>0.125</v>
      </c>
      <c r="K391" s="18">
        <f>1/W379</f>
        <v>0.125</v>
      </c>
      <c r="L391" s="18">
        <f>1/W380</f>
        <v>0.125</v>
      </c>
      <c r="M391" s="18">
        <f>1/W381</f>
        <v>0.125</v>
      </c>
      <c r="N391" s="18">
        <f>1/W382</f>
        <v>0.125</v>
      </c>
      <c r="O391" s="18">
        <f>1/W383</f>
        <v>0.125</v>
      </c>
      <c r="P391" s="18">
        <f>1/W384</f>
        <v>0.125</v>
      </c>
      <c r="Q391" s="18">
        <f>1/W385</f>
        <v>0.125</v>
      </c>
      <c r="R391" s="18">
        <f>1/W386</f>
        <v>0.25</v>
      </c>
      <c r="S391" s="18">
        <f>1/W387</f>
        <v>0.25</v>
      </c>
      <c r="T391" s="18">
        <f>1/W388</f>
        <v>0.25</v>
      </c>
      <c r="U391" s="18">
        <f>1/W389</f>
        <v>0.25</v>
      </c>
      <c r="V391" s="18">
        <f>1/W390</f>
        <v>1</v>
      </c>
      <c r="W391" s="25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0.33333333333333331</v>
      </c>
      <c r="AE391">
        <v>0.33333333333333331</v>
      </c>
      <c r="AF391">
        <v>1</v>
      </c>
      <c r="AH391" s="4">
        <f t="shared" si="351"/>
        <v>7.24287783679382E-3</v>
      </c>
      <c r="AI391" s="4">
        <f t="shared" si="359"/>
        <v>7.24287783679382E-3</v>
      </c>
      <c r="AJ391" s="4">
        <f t="shared" si="360"/>
        <v>7.24287783679382E-3</v>
      </c>
      <c r="AK391" s="4">
        <f t="shared" si="361"/>
        <v>7.24287783679382E-3</v>
      </c>
      <c r="AL391" s="4">
        <f t="shared" si="362"/>
        <v>7.24287783679382E-3</v>
      </c>
      <c r="AM391" s="4">
        <f t="shared" si="363"/>
        <v>7.24287783679382E-3</v>
      </c>
      <c r="AN391" s="4">
        <f t="shared" si="364"/>
        <v>7.24287783679382E-3</v>
      </c>
      <c r="AO391" s="4">
        <f t="shared" si="365"/>
        <v>7.24287783679382E-3</v>
      </c>
      <c r="AP391" s="4">
        <f t="shared" si="366"/>
        <v>7.24287783679382E-3</v>
      </c>
      <c r="AQ391" s="4">
        <f t="shared" si="367"/>
        <v>7.24287783679382E-3</v>
      </c>
      <c r="AR391" s="4">
        <f t="shared" si="368"/>
        <v>7.24287783679382E-3</v>
      </c>
      <c r="AS391" s="4">
        <f t="shared" si="369"/>
        <v>7.24287783679382E-3</v>
      </c>
      <c r="AT391" s="4">
        <f t="shared" si="370"/>
        <v>7.24287783679382E-3</v>
      </c>
      <c r="AU391" s="4">
        <f t="shared" si="371"/>
        <v>7.24287783679382E-3</v>
      </c>
      <c r="AV391" s="4">
        <f t="shared" si="372"/>
        <v>7.24287783679382E-3</v>
      </c>
      <c r="AW391" s="4">
        <f t="shared" si="373"/>
        <v>3.0395136778115501E-3</v>
      </c>
      <c r="AX391" s="4">
        <f t="shared" si="374"/>
        <v>3.0395136778115501E-3</v>
      </c>
      <c r="AY391" s="4">
        <f t="shared" si="375"/>
        <v>3.0395136778115501E-3</v>
      </c>
      <c r="AZ391" s="4">
        <f t="shared" si="376"/>
        <v>3.0395136778115501E-3</v>
      </c>
      <c r="BA391" s="4">
        <f t="shared" si="377"/>
        <v>6.6225165562913907E-3</v>
      </c>
      <c r="BB391" s="4">
        <f t="shared" si="378"/>
        <v>6.6225165562913907E-3</v>
      </c>
      <c r="BC391" s="4">
        <f t="shared" si="379"/>
        <v>6.6225165562913907E-3</v>
      </c>
      <c r="BD391" s="4">
        <f t="shared" si="380"/>
        <v>6.6225165562913907E-3</v>
      </c>
      <c r="BE391" s="4">
        <f t="shared" si="381"/>
        <v>6.6225165562913907E-3</v>
      </c>
      <c r="BF391" s="4">
        <f t="shared" si="353"/>
        <v>6.6225165562913907E-3</v>
      </c>
      <c r="BG391" s="4">
        <f t="shared" si="354"/>
        <v>6.6225165562913907E-3</v>
      </c>
      <c r="BH391" s="4">
        <f t="shared" si="355"/>
        <v>6.6225165562913907E-3</v>
      </c>
      <c r="BI391" s="4">
        <f t="shared" si="356"/>
        <v>3.2362459546925577E-3</v>
      </c>
      <c r="BJ391" s="4">
        <f t="shared" si="357"/>
        <v>3.2362459546925577E-3</v>
      </c>
      <c r="BK391" s="4">
        <f t="shared" si="358"/>
        <v>6.6225165562913907E-3</v>
      </c>
      <c r="BM391" s="24">
        <f t="shared" si="350"/>
        <v>6.2292121059720398E-3</v>
      </c>
    </row>
    <row r="392" spans="2:65">
      <c r="B392" s="2" t="str">
        <f t="shared" si="352"/>
        <v>DIM-Pack</v>
      </c>
      <c r="C392" s="16">
        <f>1/X371</f>
        <v>0.125</v>
      </c>
      <c r="D392" s="18">
        <f>1/X372</f>
        <v>0.125</v>
      </c>
      <c r="E392" s="18">
        <f>1/X373</f>
        <v>0.125</v>
      </c>
      <c r="F392" s="18">
        <f>1/X374</f>
        <v>0.125</v>
      </c>
      <c r="G392" s="18">
        <f>1/X375</f>
        <v>0.125</v>
      </c>
      <c r="H392" s="18">
        <f>1/X376</f>
        <v>0.125</v>
      </c>
      <c r="I392" s="18">
        <f>1/X377</f>
        <v>0.125</v>
      </c>
      <c r="J392" s="18">
        <f>1/X378</f>
        <v>0.125</v>
      </c>
      <c r="K392" s="18">
        <f>1/X379</f>
        <v>0.125</v>
      </c>
      <c r="L392" s="18">
        <f>1/X380</f>
        <v>0.125</v>
      </c>
      <c r="M392" s="18">
        <f>1/X381</f>
        <v>0.125</v>
      </c>
      <c r="N392" s="18">
        <f>1/X382</f>
        <v>0.125</v>
      </c>
      <c r="O392" s="18">
        <f>1/X383</f>
        <v>0.125</v>
      </c>
      <c r="P392" s="18">
        <f>1/X384</f>
        <v>0.125</v>
      </c>
      <c r="Q392" s="18">
        <f>1/X385</f>
        <v>0.125</v>
      </c>
      <c r="R392" s="18">
        <f>1/X386</f>
        <v>0.25</v>
      </c>
      <c r="S392" s="18">
        <f>1/X387</f>
        <v>0.25</v>
      </c>
      <c r="T392" s="18">
        <f>1/X388</f>
        <v>0.25</v>
      </c>
      <c r="U392" s="18">
        <f>1/X389</f>
        <v>0.25</v>
      </c>
      <c r="V392" s="18">
        <f>1/X390</f>
        <v>1</v>
      </c>
      <c r="W392" s="18">
        <f>1/X391</f>
        <v>1</v>
      </c>
      <c r="X392" s="25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0.33333333333333331</v>
      </c>
      <c r="AE392">
        <v>0.33333333333333331</v>
      </c>
      <c r="AF392">
        <v>1</v>
      </c>
      <c r="AH392" s="4">
        <f t="shared" si="351"/>
        <v>7.24287783679382E-3</v>
      </c>
      <c r="AI392" s="4">
        <f t="shared" si="359"/>
        <v>7.24287783679382E-3</v>
      </c>
      <c r="AJ392" s="4">
        <f t="shared" si="360"/>
        <v>7.24287783679382E-3</v>
      </c>
      <c r="AK392" s="4">
        <f t="shared" si="361"/>
        <v>7.24287783679382E-3</v>
      </c>
      <c r="AL392" s="4">
        <f t="shared" si="362"/>
        <v>7.24287783679382E-3</v>
      </c>
      <c r="AM392" s="4">
        <f t="shared" si="363"/>
        <v>7.24287783679382E-3</v>
      </c>
      <c r="AN392" s="4">
        <f t="shared" si="364"/>
        <v>7.24287783679382E-3</v>
      </c>
      <c r="AO392" s="4">
        <f t="shared" si="365"/>
        <v>7.24287783679382E-3</v>
      </c>
      <c r="AP392" s="4">
        <f t="shared" si="366"/>
        <v>7.24287783679382E-3</v>
      </c>
      <c r="AQ392" s="4">
        <f t="shared" si="367"/>
        <v>7.24287783679382E-3</v>
      </c>
      <c r="AR392" s="4">
        <f t="shared" si="368"/>
        <v>7.24287783679382E-3</v>
      </c>
      <c r="AS392" s="4">
        <f t="shared" si="369"/>
        <v>7.24287783679382E-3</v>
      </c>
      <c r="AT392" s="4">
        <f t="shared" si="370"/>
        <v>7.24287783679382E-3</v>
      </c>
      <c r="AU392" s="4">
        <f t="shared" si="371"/>
        <v>7.24287783679382E-3</v>
      </c>
      <c r="AV392" s="4">
        <f t="shared" si="372"/>
        <v>7.24287783679382E-3</v>
      </c>
      <c r="AW392" s="4">
        <f t="shared" si="373"/>
        <v>3.0395136778115501E-3</v>
      </c>
      <c r="AX392" s="4">
        <f t="shared" si="374"/>
        <v>3.0395136778115501E-3</v>
      </c>
      <c r="AY392" s="4">
        <f t="shared" si="375"/>
        <v>3.0395136778115501E-3</v>
      </c>
      <c r="AZ392" s="4">
        <f t="shared" si="376"/>
        <v>3.0395136778115501E-3</v>
      </c>
      <c r="BA392" s="4">
        <f t="shared" si="377"/>
        <v>6.6225165562913907E-3</v>
      </c>
      <c r="BB392" s="4">
        <f t="shared" si="378"/>
        <v>6.6225165562913907E-3</v>
      </c>
      <c r="BC392" s="4">
        <f t="shared" si="379"/>
        <v>6.6225165562913907E-3</v>
      </c>
      <c r="BD392" s="4">
        <f t="shared" si="380"/>
        <v>6.6225165562913907E-3</v>
      </c>
      <c r="BE392" s="4">
        <f t="shared" si="381"/>
        <v>6.6225165562913907E-3</v>
      </c>
      <c r="BF392" s="4">
        <f t="shared" si="353"/>
        <v>6.6225165562913907E-3</v>
      </c>
      <c r="BG392" s="4">
        <f t="shared" si="354"/>
        <v>6.6225165562913907E-3</v>
      </c>
      <c r="BH392" s="4">
        <f t="shared" si="355"/>
        <v>6.6225165562913907E-3</v>
      </c>
      <c r="BI392" s="4">
        <f t="shared" si="356"/>
        <v>3.2362459546925577E-3</v>
      </c>
      <c r="BJ392" s="4">
        <f t="shared" si="357"/>
        <v>3.2362459546925577E-3</v>
      </c>
      <c r="BK392" s="4">
        <f t="shared" si="358"/>
        <v>6.6225165562913907E-3</v>
      </c>
      <c r="BM392" s="24">
        <f t="shared" si="350"/>
        <v>6.2292121059720398E-3</v>
      </c>
    </row>
    <row r="393" spans="2:65">
      <c r="B393" s="2" t="str">
        <f t="shared" si="352"/>
        <v>ResidPlots-2</v>
      </c>
      <c r="C393" s="16">
        <f>1/Y371</f>
        <v>0.125</v>
      </c>
      <c r="D393" s="18">
        <f>1/Y372</f>
        <v>0.125</v>
      </c>
      <c r="E393" s="18">
        <f>1/Y373</f>
        <v>0.125</v>
      </c>
      <c r="F393" s="18">
        <f>1/Y374</f>
        <v>0.125</v>
      </c>
      <c r="G393" s="18">
        <f>1/Y375</f>
        <v>0.125</v>
      </c>
      <c r="H393" s="18">
        <f>1/Y376</f>
        <v>0.125</v>
      </c>
      <c r="I393" s="18">
        <f>1/Y377</f>
        <v>0.125</v>
      </c>
      <c r="J393" s="18">
        <f>1/Y378</f>
        <v>0.125</v>
      </c>
      <c r="K393" s="18">
        <f>1/Y379</f>
        <v>0.125</v>
      </c>
      <c r="L393" s="18">
        <f>1/Y380</f>
        <v>0.125</v>
      </c>
      <c r="M393" s="18">
        <f>1/Y381</f>
        <v>0.125</v>
      </c>
      <c r="N393" s="18">
        <f>1/Y382</f>
        <v>0.125</v>
      </c>
      <c r="O393" s="18">
        <f>1/Y383</f>
        <v>0.125</v>
      </c>
      <c r="P393" s="18">
        <f>1/Y384</f>
        <v>0.125</v>
      </c>
      <c r="Q393" s="18">
        <f>1/Y385</f>
        <v>0.125</v>
      </c>
      <c r="R393" s="18">
        <f>1/Y386</f>
        <v>0.25</v>
      </c>
      <c r="S393" s="18">
        <f>1/Y387</f>
        <v>0.25</v>
      </c>
      <c r="T393" s="18">
        <f>1/Y388</f>
        <v>0.25</v>
      </c>
      <c r="U393" s="18">
        <f>1/Y389</f>
        <v>0.25</v>
      </c>
      <c r="V393" s="18">
        <f>1/Y390</f>
        <v>1</v>
      </c>
      <c r="W393" s="18">
        <f>1/Y391</f>
        <v>1</v>
      </c>
      <c r="X393" s="18">
        <f>1/Y392</f>
        <v>1</v>
      </c>
      <c r="Y393" s="25">
        <v>1</v>
      </c>
      <c r="Z393">
        <v>1</v>
      </c>
      <c r="AA393">
        <v>1</v>
      </c>
      <c r="AB393">
        <v>1</v>
      </c>
      <c r="AC393">
        <v>1</v>
      </c>
      <c r="AD393">
        <v>0.33333333333333331</v>
      </c>
      <c r="AE393">
        <v>0.33333333333333331</v>
      </c>
      <c r="AF393">
        <v>1</v>
      </c>
      <c r="AH393" s="4">
        <f t="shared" si="351"/>
        <v>7.24287783679382E-3</v>
      </c>
      <c r="AI393" s="4">
        <f t="shared" si="359"/>
        <v>7.24287783679382E-3</v>
      </c>
      <c r="AJ393" s="4">
        <f t="shared" si="360"/>
        <v>7.24287783679382E-3</v>
      </c>
      <c r="AK393" s="4">
        <f t="shared" si="361"/>
        <v>7.24287783679382E-3</v>
      </c>
      <c r="AL393" s="4">
        <f t="shared" si="362"/>
        <v>7.24287783679382E-3</v>
      </c>
      <c r="AM393" s="4">
        <f t="shared" si="363"/>
        <v>7.24287783679382E-3</v>
      </c>
      <c r="AN393" s="4">
        <f t="shared" si="364"/>
        <v>7.24287783679382E-3</v>
      </c>
      <c r="AO393" s="4">
        <f t="shared" si="365"/>
        <v>7.24287783679382E-3</v>
      </c>
      <c r="AP393" s="4">
        <f t="shared" si="366"/>
        <v>7.24287783679382E-3</v>
      </c>
      <c r="AQ393" s="4">
        <f t="shared" si="367"/>
        <v>7.24287783679382E-3</v>
      </c>
      <c r="AR393" s="4">
        <f t="shared" si="368"/>
        <v>7.24287783679382E-3</v>
      </c>
      <c r="AS393" s="4">
        <f t="shared" si="369"/>
        <v>7.24287783679382E-3</v>
      </c>
      <c r="AT393" s="4">
        <f t="shared" si="370"/>
        <v>7.24287783679382E-3</v>
      </c>
      <c r="AU393" s="4">
        <f t="shared" si="371"/>
        <v>7.24287783679382E-3</v>
      </c>
      <c r="AV393" s="4">
        <f t="shared" si="372"/>
        <v>7.24287783679382E-3</v>
      </c>
      <c r="AW393" s="4">
        <f t="shared" si="373"/>
        <v>3.0395136778115501E-3</v>
      </c>
      <c r="AX393" s="4">
        <f t="shared" si="374"/>
        <v>3.0395136778115501E-3</v>
      </c>
      <c r="AY393" s="4">
        <f t="shared" si="375"/>
        <v>3.0395136778115501E-3</v>
      </c>
      <c r="AZ393" s="4">
        <f t="shared" si="376"/>
        <v>3.0395136778115501E-3</v>
      </c>
      <c r="BA393" s="4">
        <f t="shared" si="377"/>
        <v>6.6225165562913907E-3</v>
      </c>
      <c r="BB393" s="4">
        <f t="shared" si="378"/>
        <v>6.6225165562913907E-3</v>
      </c>
      <c r="BC393" s="4">
        <f t="shared" si="379"/>
        <v>6.6225165562913907E-3</v>
      </c>
      <c r="BD393" s="4">
        <f t="shared" si="380"/>
        <v>6.6225165562913907E-3</v>
      </c>
      <c r="BE393" s="4">
        <f t="shared" si="381"/>
        <v>6.6225165562913907E-3</v>
      </c>
      <c r="BF393" s="4">
        <f t="shared" si="353"/>
        <v>6.6225165562913907E-3</v>
      </c>
      <c r="BG393" s="4">
        <f t="shared" si="354"/>
        <v>6.6225165562913907E-3</v>
      </c>
      <c r="BH393" s="4">
        <f t="shared" si="355"/>
        <v>6.6225165562913907E-3</v>
      </c>
      <c r="BI393" s="4">
        <f t="shared" si="356"/>
        <v>3.2362459546925577E-3</v>
      </c>
      <c r="BJ393" s="4">
        <f t="shared" si="357"/>
        <v>3.2362459546925577E-3</v>
      </c>
      <c r="BK393" s="4">
        <f t="shared" si="358"/>
        <v>6.6225165562913907E-3</v>
      </c>
      <c r="BM393" s="24">
        <f t="shared" si="350"/>
        <v>6.2292121059720398E-3</v>
      </c>
    </row>
    <row r="394" spans="2:65">
      <c r="B394" s="2" t="str">
        <f t="shared" si="352"/>
        <v>WinGen3</v>
      </c>
      <c r="C394" s="16">
        <f>1/Z371</f>
        <v>0.125</v>
      </c>
      <c r="D394" s="18">
        <f>1/Z372</f>
        <v>0.125</v>
      </c>
      <c r="E394" s="18">
        <f>1/Z373</f>
        <v>0.125</v>
      </c>
      <c r="F394" s="18">
        <f>1/Z374</f>
        <v>0.125</v>
      </c>
      <c r="G394" s="18">
        <f>1/Z375</f>
        <v>0.125</v>
      </c>
      <c r="H394" s="18">
        <f>1/Z376</f>
        <v>0.125</v>
      </c>
      <c r="I394" s="18">
        <f>1/Z377</f>
        <v>0.125</v>
      </c>
      <c r="J394" s="18">
        <f>1/Z378</f>
        <v>0.125</v>
      </c>
      <c r="K394" s="18">
        <f>1/Z379</f>
        <v>0.125</v>
      </c>
      <c r="L394" s="18">
        <f>1/Z380</f>
        <v>0.125</v>
      </c>
      <c r="M394" s="18">
        <f>1/Z381</f>
        <v>0.125</v>
      </c>
      <c r="N394" s="18">
        <f>1/Z382</f>
        <v>0.125</v>
      </c>
      <c r="O394" s="18">
        <f>1/Z383</f>
        <v>0.125</v>
      </c>
      <c r="P394" s="18">
        <f>1/Z384</f>
        <v>0.125</v>
      </c>
      <c r="Q394" s="18">
        <f>1/Z385</f>
        <v>0.125</v>
      </c>
      <c r="R394" s="18">
        <f>1/Z386</f>
        <v>0.25</v>
      </c>
      <c r="S394" s="18">
        <f>1/Z387</f>
        <v>0.25</v>
      </c>
      <c r="T394" s="18">
        <f>1/Z388</f>
        <v>0.25</v>
      </c>
      <c r="U394" s="18">
        <f>1/Z389</f>
        <v>0.25</v>
      </c>
      <c r="V394" s="18">
        <f>1/Z390</f>
        <v>1</v>
      </c>
      <c r="W394" s="18">
        <f>1/Z391</f>
        <v>1</v>
      </c>
      <c r="X394" s="18">
        <f>1/Z392</f>
        <v>1</v>
      </c>
      <c r="Y394" s="18">
        <f>1/Z393</f>
        <v>1</v>
      </c>
      <c r="Z394" s="25">
        <v>1</v>
      </c>
      <c r="AA394">
        <v>1</v>
      </c>
      <c r="AB394">
        <v>1</v>
      </c>
      <c r="AC394">
        <v>1</v>
      </c>
      <c r="AD394">
        <v>0.33333333333333331</v>
      </c>
      <c r="AE394">
        <v>0.33333333333333331</v>
      </c>
      <c r="AF394">
        <v>1</v>
      </c>
      <c r="AH394" s="4">
        <f t="shared" si="351"/>
        <v>7.24287783679382E-3</v>
      </c>
      <c r="AI394" s="4">
        <f t="shared" si="359"/>
        <v>7.24287783679382E-3</v>
      </c>
      <c r="AJ394" s="4">
        <f t="shared" si="360"/>
        <v>7.24287783679382E-3</v>
      </c>
      <c r="AK394" s="4">
        <f t="shared" si="361"/>
        <v>7.24287783679382E-3</v>
      </c>
      <c r="AL394" s="4">
        <f t="shared" si="362"/>
        <v>7.24287783679382E-3</v>
      </c>
      <c r="AM394" s="4">
        <f t="shared" si="363"/>
        <v>7.24287783679382E-3</v>
      </c>
      <c r="AN394" s="4">
        <f t="shared" si="364"/>
        <v>7.24287783679382E-3</v>
      </c>
      <c r="AO394" s="4">
        <f t="shared" si="365"/>
        <v>7.24287783679382E-3</v>
      </c>
      <c r="AP394" s="4">
        <f t="shared" si="366"/>
        <v>7.24287783679382E-3</v>
      </c>
      <c r="AQ394" s="4">
        <f t="shared" si="367"/>
        <v>7.24287783679382E-3</v>
      </c>
      <c r="AR394" s="4">
        <f t="shared" si="368"/>
        <v>7.24287783679382E-3</v>
      </c>
      <c r="AS394" s="4">
        <f t="shared" si="369"/>
        <v>7.24287783679382E-3</v>
      </c>
      <c r="AT394" s="4">
        <f t="shared" si="370"/>
        <v>7.24287783679382E-3</v>
      </c>
      <c r="AU394" s="4">
        <f t="shared" si="371"/>
        <v>7.24287783679382E-3</v>
      </c>
      <c r="AV394" s="4">
        <f t="shared" si="372"/>
        <v>7.24287783679382E-3</v>
      </c>
      <c r="AW394" s="4">
        <f t="shared" si="373"/>
        <v>3.0395136778115501E-3</v>
      </c>
      <c r="AX394" s="4">
        <f t="shared" si="374"/>
        <v>3.0395136778115501E-3</v>
      </c>
      <c r="AY394" s="4">
        <f t="shared" si="375"/>
        <v>3.0395136778115501E-3</v>
      </c>
      <c r="AZ394" s="4">
        <f t="shared" si="376"/>
        <v>3.0395136778115501E-3</v>
      </c>
      <c r="BA394" s="4">
        <f t="shared" si="377"/>
        <v>6.6225165562913907E-3</v>
      </c>
      <c r="BB394" s="4">
        <f t="shared" si="378"/>
        <v>6.6225165562913907E-3</v>
      </c>
      <c r="BC394" s="4">
        <f t="shared" si="379"/>
        <v>6.6225165562913907E-3</v>
      </c>
      <c r="BD394" s="4">
        <f t="shared" si="380"/>
        <v>6.6225165562913907E-3</v>
      </c>
      <c r="BE394" s="4">
        <f t="shared" si="381"/>
        <v>6.6225165562913907E-3</v>
      </c>
      <c r="BF394" s="4">
        <f t="shared" si="353"/>
        <v>6.6225165562913907E-3</v>
      </c>
      <c r="BG394" s="4">
        <f t="shared" si="354"/>
        <v>6.6225165562913907E-3</v>
      </c>
      <c r="BH394" s="4">
        <f t="shared" si="355"/>
        <v>6.6225165562913907E-3</v>
      </c>
      <c r="BI394" s="4">
        <f t="shared" si="356"/>
        <v>3.2362459546925577E-3</v>
      </c>
      <c r="BJ394" s="4">
        <f t="shared" si="357"/>
        <v>3.2362459546925577E-3</v>
      </c>
      <c r="BK394" s="4">
        <f t="shared" si="358"/>
        <v>6.6225165562913907E-3</v>
      </c>
      <c r="BM394" s="24">
        <f t="shared" si="350"/>
        <v>6.2292121059720398E-3</v>
      </c>
    </row>
    <row r="395" spans="2:65">
      <c r="B395" s="2" t="str">
        <f t="shared" si="352"/>
        <v>IRTEQ</v>
      </c>
      <c r="C395" s="16">
        <f>1/AA371</f>
        <v>0.125</v>
      </c>
      <c r="D395" s="18">
        <f>1/AA372</f>
        <v>0.125</v>
      </c>
      <c r="E395" s="18">
        <f>1/AA373</f>
        <v>0.125</v>
      </c>
      <c r="F395" s="18">
        <f>1/AA374</f>
        <v>0.125</v>
      </c>
      <c r="G395" s="18">
        <f>1/AA375</f>
        <v>0.125</v>
      </c>
      <c r="H395" s="18">
        <f>1/AA376</f>
        <v>0.125</v>
      </c>
      <c r="I395" s="18">
        <f>1/AA377</f>
        <v>0.125</v>
      </c>
      <c r="J395" s="18">
        <f>1/AA378</f>
        <v>0.125</v>
      </c>
      <c r="K395" s="18">
        <f>1/AA379</f>
        <v>0.125</v>
      </c>
      <c r="L395" s="18">
        <f>1/AA380</f>
        <v>0.125</v>
      </c>
      <c r="M395" s="18">
        <f>1/AA381</f>
        <v>0.125</v>
      </c>
      <c r="N395" s="18">
        <f>1/AA382</f>
        <v>0.125</v>
      </c>
      <c r="O395" s="18">
        <f>1/AA383</f>
        <v>0.125</v>
      </c>
      <c r="P395" s="18">
        <f>1/AA384</f>
        <v>0.125</v>
      </c>
      <c r="Q395" s="18">
        <f>1/AA385</f>
        <v>0.125</v>
      </c>
      <c r="R395" s="18">
        <f>1/AA386</f>
        <v>0.25</v>
      </c>
      <c r="S395" s="18">
        <f>1/AA387</f>
        <v>0.25</v>
      </c>
      <c r="T395" s="18">
        <f>1/AA388</f>
        <v>0.25</v>
      </c>
      <c r="U395" s="18">
        <f>1/AA389</f>
        <v>0.25</v>
      </c>
      <c r="V395" s="18">
        <f>1/AA390</f>
        <v>1</v>
      </c>
      <c r="W395" s="18">
        <f>1/AA391</f>
        <v>1</v>
      </c>
      <c r="X395" s="18">
        <f>1/AA392</f>
        <v>1</v>
      </c>
      <c r="Y395" s="18">
        <f>1/AA393</f>
        <v>1</v>
      </c>
      <c r="Z395" s="18">
        <f>1/AA394</f>
        <v>1</v>
      </c>
      <c r="AA395" s="25">
        <v>1</v>
      </c>
      <c r="AB395">
        <v>1</v>
      </c>
      <c r="AC395">
        <v>1</v>
      </c>
      <c r="AD395">
        <v>0.33333333333333331</v>
      </c>
      <c r="AE395">
        <v>0.33333333333333331</v>
      </c>
      <c r="AF395">
        <v>1</v>
      </c>
      <c r="AH395" s="4">
        <f t="shared" si="351"/>
        <v>7.24287783679382E-3</v>
      </c>
      <c r="AI395" s="4">
        <f t="shared" si="359"/>
        <v>7.24287783679382E-3</v>
      </c>
      <c r="AJ395" s="4">
        <f t="shared" si="360"/>
        <v>7.24287783679382E-3</v>
      </c>
      <c r="AK395" s="4">
        <f t="shared" si="361"/>
        <v>7.24287783679382E-3</v>
      </c>
      <c r="AL395" s="4">
        <f t="shared" si="362"/>
        <v>7.24287783679382E-3</v>
      </c>
      <c r="AM395" s="4">
        <f t="shared" si="363"/>
        <v>7.24287783679382E-3</v>
      </c>
      <c r="AN395" s="4">
        <f t="shared" si="364"/>
        <v>7.24287783679382E-3</v>
      </c>
      <c r="AO395" s="4">
        <f t="shared" si="365"/>
        <v>7.24287783679382E-3</v>
      </c>
      <c r="AP395" s="4">
        <f t="shared" si="366"/>
        <v>7.24287783679382E-3</v>
      </c>
      <c r="AQ395" s="4">
        <f t="shared" si="367"/>
        <v>7.24287783679382E-3</v>
      </c>
      <c r="AR395" s="4">
        <f t="shared" si="368"/>
        <v>7.24287783679382E-3</v>
      </c>
      <c r="AS395" s="4">
        <f t="shared" si="369"/>
        <v>7.24287783679382E-3</v>
      </c>
      <c r="AT395" s="4">
        <f t="shared" si="370"/>
        <v>7.24287783679382E-3</v>
      </c>
      <c r="AU395" s="4">
        <f t="shared" si="371"/>
        <v>7.24287783679382E-3</v>
      </c>
      <c r="AV395" s="4">
        <f t="shared" si="372"/>
        <v>7.24287783679382E-3</v>
      </c>
      <c r="AW395" s="4">
        <f t="shared" si="373"/>
        <v>3.0395136778115501E-3</v>
      </c>
      <c r="AX395" s="4">
        <f t="shared" si="374"/>
        <v>3.0395136778115501E-3</v>
      </c>
      <c r="AY395" s="4">
        <f t="shared" si="375"/>
        <v>3.0395136778115501E-3</v>
      </c>
      <c r="AZ395" s="4">
        <f t="shared" si="376"/>
        <v>3.0395136778115501E-3</v>
      </c>
      <c r="BA395" s="4">
        <f t="shared" si="377"/>
        <v>6.6225165562913907E-3</v>
      </c>
      <c r="BB395" s="4">
        <f t="shared" si="378"/>
        <v>6.6225165562913907E-3</v>
      </c>
      <c r="BC395" s="4">
        <f t="shared" si="379"/>
        <v>6.6225165562913907E-3</v>
      </c>
      <c r="BD395" s="4">
        <f t="shared" si="380"/>
        <v>6.6225165562913907E-3</v>
      </c>
      <c r="BE395" s="4">
        <f t="shared" si="381"/>
        <v>6.6225165562913907E-3</v>
      </c>
      <c r="BF395" s="4">
        <f t="shared" si="353"/>
        <v>6.6225165562913907E-3</v>
      </c>
      <c r="BG395" s="4">
        <f t="shared" si="354"/>
        <v>6.6225165562913907E-3</v>
      </c>
      <c r="BH395" s="4">
        <f t="shared" si="355"/>
        <v>6.6225165562913907E-3</v>
      </c>
      <c r="BI395" s="4">
        <f t="shared" si="356"/>
        <v>3.2362459546925577E-3</v>
      </c>
      <c r="BJ395" s="4">
        <f t="shared" si="357"/>
        <v>3.2362459546925577E-3</v>
      </c>
      <c r="BK395" s="4">
        <f t="shared" si="358"/>
        <v>6.6225165562913907E-3</v>
      </c>
      <c r="BM395" s="24">
        <f t="shared" si="350"/>
        <v>6.2292121059720398E-3</v>
      </c>
    </row>
    <row r="396" spans="2:65">
      <c r="B396" s="2" t="str">
        <f t="shared" si="352"/>
        <v>PARAM</v>
      </c>
      <c r="C396" s="16">
        <f>1/AB371</f>
        <v>0.125</v>
      </c>
      <c r="D396" s="18">
        <f>1/AB372</f>
        <v>0.125</v>
      </c>
      <c r="E396" s="18">
        <f>1/AB373</f>
        <v>0.125</v>
      </c>
      <c r="F396" s="18">
        <f>1/AB374</f>
        <v>0.125</v>
      </c>
      <c r="G396" s="18">
        <f>1/AB375</f>
        <v>0.125</v>
      </c>
      <c r="H396" s="18">
        <f>1/AB376</f>
        <v>0.125</v>
      </c>
      <c r="I396" s="18">
        <f>1/AB377</f>
        <v>0.125</v>
      </c>
      <c r="J396" s="18">
        <f>1/AB378</f>
        <v>0.125</v>
      </c>
      <c r="K396" s="18">
        <f>1/AB379</f>
        <v>0.125</v>
      </c>
      <c r="L396" s="18">
        <f>1/AB380</f>
        <v>0.125</v>
      </c>
      <c r="M396" s="18">
        <f>1/AB381</f>
        <v>0.125</v>
      </c>
      <c r="N396" s="18">
        <f>1/AB382</f>
        <v>0.125</v>
      </c>
      <c r="O396" s="18">
        <f>1/AB383</f>
        <v>0.125</v>
      </c>
      <c r="P396" s="18">
        <f>1/AB384</f>
        <v>0.125</v>
      </c>
      <c r="Q396" s="18">
        <f>1/AB385</f>
        <v>0.125</v>
      </c>
      <c r="R396" s="18">
        <f>1/AB386</f>
        <v>0.25</v>
      </c>
      <c r="S396" s="18">
        <f>1/AB387</f>
        <v>0.25</v>
      </c>
      <c r="T396" s="18">
        <f>1/AB388</f>
        <v>0.25</v>
      </c>
      <c r="U396" s="18">
        <f>1/AB389</f>
        <v>0.25</v>
      </c>
      <c r="V396" s="18">
        <f>1/AB390</f>
        <v>1</v>
      </c>
      <c r="W396" s="18">
        <f>1/AB391</f>
        <v>1</v>
      </c>
      <c r="X396" s="18">
        <f>1/AB392</f>
        <v>1</v>
      </c>
      <c r="Y396" s="18">
        <f>1/AB393</f>
        <v>1</v>
      </c>
      <c r="Z396" s="18">
        <f>1/AB394</f>
        <v>1</v>
      </c>
      <c r="AA396" s="18">
        <f>1/AB395</f>
        <v>1</v>
      </c>
      <c r="AB396" s="25">
        <v>1</v>
      </c>
      <c r="AC396">
        <v>1</v>
      </c>
      <c r="AD396">
        <v>0.33333333333333331</v>
      </c>
      <c r="AE396">
        <v>0.33333333333333331</v>
      </c>
      <c r="AF396">
        <v>1</v>
      </c>
      <c r="AH396" s="4">
        <f t="shared" si="351"/>
        <v>7.24287783679382E-3</v>
      </c>
      <c r="AI396" s="4">
        <f t="shared" si="359"/>
        <v>7.24287783679382E-3</v>
      </c>
      <c r="AJ396" s="4">
        <f t="shared" si="360"/>
        <v>7.24287783679382E-3</v>
      </c>
      <c r="AK396" s="4">
        <f t="shared" si="361"/>
        <v>7.24287783679382E-3</v>
      </c>
      <c r="AL396" s="4">
        <f t="shared" si="362"/>
        <v>7.24287783679382E-3</v>
      </c>
      <c r="AM396" s="4">
        <f t="shared" si="363"/>
        <v>7.24287783679382E-3</v>
      </c>
      <c r="AN396" s="4">
        <f t="shared" si="364"/>
        <v>7.24287783679382E-3</v>
      </c>
      <c r="AO396" s="4">
        <f t="shared" si="365"/>
        <v>7.24287783679382E-3</v>
      </c>
      <c r="AP396" s="4">
        <f t="shared" si="366"/>
        <v>7.24287783679382E-3</v>
      </c>
      <c r="AQ396" s="4">
        <f t="shared" si="367"/>
        <v>7.24287783679382E-3</v>
      </c>
      <c r="AR396" s="4">
        <f t="shared" si="368"/>
        <v>7.24287783679382E-3</v>
      </c>
      <c r="AS396" s="4">
        <f t="shared" si="369"/>
        <v>7.24287783679382E-3</v>
      </c>
      <c r="AT396" s="4">
        <f t="shared" si="370"/>
        <v>7.24287783679382E-3</v>
      </c>
      <c r="AU396" s="4">
        <f t="shared" si="371"/>
        <v>7.24287783679382E-3</v>
      </c>
      <c r="AV396" s="4">
        <f t="shared" si="372"/>
        <v>7.24287783679382E-3</v>
      </c>
      <c r="AW396" s="4">
        <f t="shared" si="373"/>
        <v>3.0395136778115501E-3</v>
      </c>
      <c r="AX396" s="4">
        <f t="shared" si="374"/>
        <v>3.0395136778115501E-3</v>
      </c>
      <c r="AY396" s="4">
        <f t="shared" si="375"/>
        <v>3.0395136778115501E-3</v>
      </c>
      <c r="AZ396" s="4">
        <f t="shared" si="376"/>
        <v>3.0395136778115501E-3</v>
      </c>
      <c r="BA396" s="4">
        <f t="shared" si="377"/>
        <v>6.6225165562913907E-3</v>
      </c>
      <c r="BB396" s="4">
        <f t="shared" si="378"/>
        <v>6.6225165562913907E-3</v>
      </c>
      <c r="BC396" s="4">
        <f t="shared" si="379"/>
        <v>6.6225165562913907E-3</v>
      </c>
      <c r="BD396" s="4">
        <f t="shared" si="380"/>
        <v>6.6225165562913907E-3</v>
      </c>
      <c r="BE396" s="4">
        <f t="shared" si="381"/>
        <v>6.6225165562913907E-3</v>
      </c>
      <c r="BF396" s="4">
        <f t="shared" si="353"/>
        <v>6.6225165562913907E-3</v>
      </c>
      <c r="BG396" s="4">
        <f t="shared" si="354"/>
        <v>6.6225165562913907E-3</v>
      </c>
      <c r="BH396" s="4">
        <f t="shared" si="355"/>
        <v>6.6225165562913907E-3</v>
      </c>
      <c r="BI396" s="4">
        <f t="shared" si="356"/>
        <v>3.2362459546925577E-3</v>
      </c>
      <c r="BJ396" s="4">
        <f t="shared" si="357"/>
        <v>3.2362459546925577E-3</v>
      </c>
      <c r="BK396" s="4">
        <f t="shared" si="358"/>
        <v>6.6225165562913907E-3</v>
      </c>
      <c r="BM396" s="24">
        <f t="shared" si="350"/>
        <v>6.2292121059720398E-3</v>
      </c>
    </row>
    <row r="397" spans="2:65">
      <c r="B397" s="2" t="str">
        <f t="shared" si="352"/>
        <v>IATA</v>
      </c>
      <c r="C397" s="16">
        <f>1/AC371</f>
        <v>0.125</v>
      </c>
      <c r="D397" s="18">
        <f>1/AC372</f>
        <v>0.125</v>
      </c>
      <c r="E397" s="18">
        <f>1/AC373</f>
        <v>0.125</v>
      </c>
      <c r="F397" s="18">
        <f>1/AC374</f>
        <v>0.125</v>
      </c>
      <c r="G397" s="18">
        <f>1/AC375</f>
        <v>0.125</v>
      </c>
      <c r="H397" s="18">
        <f>1/AC376</f>
        <v>0.125</v>
      </c>
      <c r="I397" s="18">
        <f>1/AC377</f>
        <v>0.125</v>
      </c>
      <c r="J397" s="18">
        <f>1/AC378</f>
        <v>0.125</v>
      </c>
      <c r="K397" s="18">
        <f>1/AC379</f>
        <v>0.125</v>
      </c>
      <c r="L397" s="18">
        <f>1/AC380</f>
        <v>0.125</v>
      </c>
      <c r="M397" s="18">
        <f>1/AC381</f>
        <v>0.125</v>
      </c>
      <c r="N397" s="18">
        <f>1/AC382</f>
        <v>0.125</v>
      </c>
      <c r="O397" s="18">
        <f>1/AC383</f>
        <v>0.125</v>
      </c>
      <c r="P397" s="18">
        <f>1/AC384</f>
        <v>0.125</v>
      </c>
      <c r="Q397" s="18">
        <f>1/AC385</f>
        <v>0.125</v>
      </c>
      <c r="R397" s="18">
        <f>1/AC386</f>
        <v>0.25</v>
      </c>
      <c r="S397" s="18">
        <f>1/AC387</f>
        <v>0.25</v>
      </c>
      <c r="T397" s="18">
        <f>1/AC388</f>
        <v>0.25</v>
      </c>
      <c r="U397" s="18">
        <f>1/AC389</f>
        <v>0.25</v>
      </c>
      <c r="V397" s="18">
        <f>1/AC390</f>
        <v>1</v>
      </c>
      <c r="W397" s="18">
        <f>1/AC391</f>
        <v>1</v>
      </c>
      <c r="X397" s="18">
        <f>1/AC392</f>
        <v>1</v>
      </c>
      <c r="Y397" s="18">
        <f>1/AC393</f>
        <v>1</v>
      </c>
      <c r="Z397" s="18">
        <f>1/AC394</f>
        <v>1</v>
      </c>
      <c r="AA397" s="18">
        <f>1/AC395</f>
        <v>1</v>
      </c>
      <c r="AB397" s="18">
        <f>1/AC396</f>
        <v>1</v>
      </c>
      <c r="AC397" s="25">
        <v>1</v>
      </c>
      <c r="AD397">
        <v>0.33333333333333331</v>
      </c>
      <c r="AE397">
        <v>0.33333333333333331</v>
      </c>
      <c r="AF397">
        <v>1</v>
      </c>
      <c r="AH397" s="4">
        <f t="shared" si="351"/>
        <v>7.24287783679382E-3</v>
      </c>
      <c r="AI397" s="4">
        <f t="shared" si="359"/>
        <v>7.24287783679382E-3</v>
      </c>
      <c r="AJ397" s="4">
        <f t="shared" si="360"/>
        <v>7.24287783679382E-3</v>
      </c>
      <c r="AK397" s="4">
        <f t="shared" si="361"/>
        <v>7.24287783679382E-3</v>
      </c>
      <c r="AL397" s="4">
        <f t="shared" si="362"/>
        <v>7.24287783679382E-3</v>
      </c>
      <c r="AM397" s="4">
        <f t="shared" si="363"/>
        <v>7.24287783679382E-3</v>
      </c>
      <c r="AN397" s="4">
        <f t="shared" si="364"/>
        <v>7.24287783679382E-3</v>
      </c>
      <c r="AO397" s="4">
        <f t="shared" si="365"/>
        <v>7.24287783679382E-3</v>
      </c>
      <c r="AP397" s="4">
        <f t="shared" si="366"/>
        <v>7.24287783679382E-3</v>
      </c>
      <c r="AQ397" s="4">
        <f t="shared" si="367"/>
        <v>7.24287783679382E-3</v>
      </c>
      <c r="AR397" s="4">
        <f t="shared" si="368"/>
        <v>7.24287783679382E-3</v>
      </c>
      <c r="AS397" s="4">
        <f t="shared" si="369"/>
        <v>7.24287783679382E-3</v>
      </c>
      <c r="AT397" s="4">
        <f t="shared" si="370"/>
        <v>7.24287783679382E-3</v>
      </c>
      <c r="AU397" s="4">
        <f t="shared" si="371"/>
        <v>7.24287783679382E-3</v>
      </c>
      <c r="AV397" s="4">
        <f t="shared" si="372"/>
        <v>7.24287783679382E-3</v>
      </c>
      <c r="AW397" s="4">
        <f t="shared" si="373"/>
        <v>3.0395136778115501E-3</v>
      </c>
      <c r="AX397" s="4">
        <f t="shared" si="374"/>
        <v>3.0395136778115501E-3</v>
      </c>
      <c r="AY397" s="4">
        <f t="shared" si="375"/>
        <v>3.0395136778115501E-3</v>
      </c>
      <c r="AZ397" s="4">
        <f t="shared" si="376"/>
        <v>3.0395136778115501E-3</v>
      </c>
      <c r="BA397" s="4">
        <f t="shared" si="377"/>
        <v>6.6225165562913907E-3</v>
      </c>
      <c r="BB397" s="4">
        <f t="shared" si="378"/>
        <v>6.6225165562913907E-3</v>
      </c>
      <c r="BC397" s="4">
        <f t="shared" si="379"/>
        <v>6.6225165562913907E-3</v>
      </c>
      <c r="BD397" s="4">
        <f t="shared" si="380"/>
        <v>6.6225165562913907E-3</v>
      </c>
      <c r="BE397" s="4">
        <f t="shared" si="381"/>
        <v>6.6225165562913907E-3</v>
      </c>
      <c r="BF397" s="4">
        <f t="shared" si="353"/>
        <v>6.6225165562913907E-3</v>
      </c>
      <c r="BG397" s="4">
        <f t="shared" si="354"/>
        <v>6.6225165562913907E-3</v>
      </c>
      <c r="BH397" s="4">
        <f t="shared" si="355"/>
        <v>6.6225165562913907E-3</v>
      </c>
      <c r="BI397" s="4">
        <f t="shared" si="356"/>
        <v>3.2362459546925577E-3</v>
      </c>
      <c r="BJ397" s="4">
        <f t="shared" si="357"/>
        <v>3.2362459546925577E-3</v>
      </c>
      <c r="BK397" s="4">
        <f t="shared" si="358"/>
        <v>6.6225165562913907E-3</v>
      </c>
      <c r="BM397" s="24">
        <f t="shared" si="350"/>
        <v>6.2292121059720398E-3</v>
      </c>
    </row>
    <row r="398" spans="2:65">
      <c r="B398" s="2" t="str">
        <f t="shared" si="352"/>
        <v>MINISTEP</v>
      </c>
      <c r="C398" s="16">
        <f>1/AD371</f>
        <v>0.16666666666666666</v>
      </c>
      <c r="D398" s="18">
        <f>1/AD372</f>
        <v>0.16666666666666666</v>
      </c>
      <c r="E398" s="18">
        <f>1/AD373</f>
        <v>0.16666666666666666</v>
      </c>
      <c r="F398" s="18">
        <f>1/AD374</f>
        <v>0.16666666666666666</v>
      </c>
      <c r="G398" s="18">
        <f>1/AD375</f>
        <v>0.16666666666666666</v>
      </c>
      <c r="H398" s="18">
        <f>1/AD376</f>
        <v>0.16666666666666666</v>
      </c>
      <c r="I398" s="18">
        <f>1/AD377</f>
        <v>0.16666666666666666</v>
      </c>
      <c r="J398" s="18">
        <f>1/AD378</f>
        <v>0.16666666666666666</v>
      </c>
      <c r="K398" s="18">
        <f>1/AD379</f>
        <v>0.16666666666666666</v>
      </c>
      <c r="L398" s="18">
        <f>1/AD380</f>
        <v>0.16666666666666666</v>
      </c>
      <c r="M398" s="18">
        <f>1/AD381</f>
        <v>0.16666666666666666</v>
      </c>
      <c r="N398" s="18">
        <f>1/AD382</f>
        <v>0.16666666666666666</v>
      </c>
      <c r="O398" s="18">
        <f>1/AD383</f>
        <v>0.16666666666666666</v>
      </c>
      <c r="P398" s="18">
        <f>1/AD384</f>
        <v>0.16666666666666666</v>
      </c>
      <c r="Q398" s="18">
        <f>1/AD385</f>
        <v>0.16666666666666666</v>
      </c>
      <c r="R398" s="18">
        <f>1/AD386</f>
        <v>0.5</v>
      </c>
      <c r="S398" s="18">
        <f>1/AD387</f>
        <v>0.5</v>
      </c>
      <c r="T398" s="18">
        <f>1/AD388</f>
        <v>0.5</v>
      </c>
      <c r="U398" s="18">
        <f>1/AD389</f>
        <v>0.5</v>
      </c>
      <c r="V398" s="18">
        <f>1/AD390</f>
        <v>3</v>
      </c>
      <c r="W398" s="18">
        <f>1/AD391</f>
        <v>3</v>
      </c>
      <c r="X398" s="18">
        <f>1/AD392</f>
        <v>3</v>
      </c>
      <c r="Y398" s="18">
        <f>1/AD393</f>
        <v>3</v>
      </c>
      <c r="Z398" s="18">
        <f>1/AD394</f>
        <v>3</v>
      </c>
      <c r="AA398" s="18">
        <f>1/AD395</f>
        <v>3</v>
      </c>
      <c r="AB398" s="18">
        <f>1/AD396</f>
        <v>3</v>
      </c>
      <c r="AC398" s="18">
        <f>1/AD397</f>
        <v>3</v>
      </c>
      <c r="AD398" s="25">
        <v>1</v>
      </c>
      <c r="AE398">
        <v>1</v>
      </c>
      <c r="AF398">
        <v>3</v>
      </c>
      <c r="AH398" s="4">
        <f t="shared" si="351"/>
        <v>9.6571704490584255E-3</v>
      </c>
      <c r="AI398" s="4">
        <f t="shared" si="359"/>
        <v>9.6571704490584255E-3</v>
      </c>
      <c r="AJ398" s="4">
        <f t="shared" si="360"/>
        <v>9.6571704490584255E-3</v>
      </c>
      <c r="AK398" s="4">
        <f t="shared" si="361"/>
        <v>9.6571704490584255E-3</v>
      </c>
      <c r="AL398" s="4">
        <f t="shared" si="362"/>
        <v>9.6571704490584255E-3</v>
      </c>
      <c r="AM398" s="4">
        <f t="shared" si="363"/>
        <v>9.6571704490584255E-3</v>
      </c>
      <c r="AN398" s="4">
        <f t="shared" si="364"/>
        <v>9.6571704490584255E-3</v>
      </c>
      <c r="AO398" s="4">
        <f t="shared" si="365"/>
        <v>9.6571704490584255E-3</v>
      </c>
      <c r="AP398" s="4">
        <f t="shared" si="366"/>
        <v>9.6571704490584255E-3</v>
      </c>
      <c r="AQ398" s="4">
        <f t="shared" si="367"/>
        <v>9.6571704490584255E-3</v>
      </c>
      <c r="AR398" s="4">
        <f t="shared" si="368"/>
        <v>9.6571704490584255E-3</v>
      </c>
      <c r="AS398" s="4">
        <f t="shared" si="369"/>
        <v>9.6571704490584255E-3</v>
      </c>
      <c r="AT398" s="4">
        <f t="shared" si="370"/>
        <v>9.6571704490584255E-3</v>
      </c>
      <c r="AU398" s="4">
        <f t="shared" si="371"/>
        <v>9.6571704490584255E-3</v>
      </c>
      <c r="AV398" s="4">
        <f t="shared" si="372"/>
        <v>9.6571704490584255E-3</v>
      </c>
      <c r="AW398" s="4">
        <f t="shared" si="373"/>
        <v>6.0790273556231003E-3</v>
      </c>
      <c r="AX398" s="4">
        <f t="shared" si="374"/>
        <v>6.0790273556231003E-3</v>
      </c>
      <c r="AY398" s="4">
        <f t="shared" si="375"/>
        <v>6.0790273556231003E-3</v>
      </c>
      <c r="AZ398" s="4">
        <f t="shared" si="376"/>
        <v>6.0790273556231003E-3</v>
      </c>
      <c r="BA398" s="4">
        <f t="shared" si="377"/>
        <v>1.9867549668874173E-2</v>
      </c>
      <c r="BB398" s="4">
        <f t="shared" si="378"/>
        <v>1.9867549668874173E-2</v>
      </c>
      <c r="BC398" s="4">
        <f t="shared" si="379"/>
        <v>1.9867549668874173E-2</v>
      </c>
      <c r="BD398" s="4">
        <f t="shared" si="380"/>
        <v>1.9867549668874173E-2</v>
      </c>
      <c r="BE398" s="4">
        <f t="shared" si="381"/>
        <v>1.9867549668874173E-2</v>
      </c>
      <c r="BF398" s="4">
        <f t="shared" si="353"/>
        <v>1.9867549668874173E-2</v>
      </c>
      <c r="BG398" s="4">
        <f t="shared" si="354"/>
        <v>1.9867549668874173E-2</v>
      </c>
      <c r="BH398" s="4">
        <f t="shared" si="355"/>
        <v>1.9867549668874173E-2</v>
      </c>
      <c r="BI398" s="4">
        <f t="shared" si="356"/>
        <v>9.7087378640776743E-3</v>
      </c>
      <c r="BJ398" s="4">
        <f t="shared" si="357"/>
        <v>9.7087378640776743E-3</v>
      </c>
      <c r="BK398" s="4">
        <f t="shared" si="358"/>
        <v>1.9867549668874173E-2</v>
      </c>
      <c r="BM398" s="24">
        <f t="shared" si="350"/>
        <v>1.2246636296879719E-2</v>
      </c>
    </row>
    <row r="399" spans="2:65">
      <c r="B399" s="2" t="str">
        <f t="shared" si="352"/>
        <v>MINIFAC</v>
      </c>
      <c r="C399" s="16">
        <f>1/AE371</f>
        <v>0.16666666666666666</v>
      </c>
      <c r="D399" s="18">
        <f>1/AE372</f>
        <v>0.16666666666666666</v>
      </c>
      <c r="E399" s="18">
        <f>1/AE373</f>
        <v>0.16666666666666666</v>
      </c>
      <c r="F399" s="18">
        <f>1/AE374</f>
        <v>0.16666666666666666</v>
      </c>
      <c r="G399" s="18">
        <f>1/AE375</f>
        <v>0.16666666666666666</v>
      </c>
      <c r="H399" s="18">
        <f>1/AE376</f>
        <v>0.16666666666666666</v>
      </c>
      <c r="I399" s="18">
        <f>1/AE377</f>
        <v>0.16666666666666666</v>
      </c>
      <c r="J399" s="18">
        <f>1/AE378</f>
        <v>0.16666666666666666</v>
      </c>
      <c r="K399" s="18">
        <f>1/AE379</f>
        <v>0.16666666666666666</v>
      </c>
      <c r="L399" s="18">
        <f>1/AE380</f>
        <v>0.16666666666666666</v>
      </c>
      <c r="M399" s="18">
        <f>1/AE381</f>
        <v>0.16666666666666666</v>
      </c>
      <c r="N399" s="18">
        <f>1/AE382</f>
        <v>0.16666666666666666</v>
      </c>
      <c r="O399" s="18">
        <f>1/AE383</f>
        <v>0.16666666666666666</v>
      </c>
      <c r="P399" s="18">
        <f>1/AE384</f>
        <v>0.16666666666666666</v>
      </c>
      <c r="Q399" s="18">
        <f>1/AE385</f>
        <v>0.16666666666666666</v>
      </c>
      <c r="R399" s="18">
        <f>1/AE386</f>
        <v>0.5</v>
      </c>
      <c r="S399" s="18">
        <f>1/AE387</f>
        <v>0.5</v>
      </c>
      <c r="T399" s="18">
        <f>1/AE388</f>
        <v>0.5</v>
      </c>
      <c r="U399" s="18">
        <f>1/AE389</f>
        <v>0.5</v>
      </c>
      <c r="V399" s="18">
        <f>1/AE390</f>
        <v>3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3</v>
      </c>
      <c r="AA399" s="18">
        <f>1/AE395</f>
        <v>3</v>
      </c>
      <c r="AB399" s="18">
        <f>1/AE396</f>
        <v>3</v>
      </c>
      <c r="AC399" s="18">
        <f>1/AE397</f>
        <v>3</v>
      </c>
      <c r="AD399" s="18">
        <f>1/AE398</f>
        <v>1</v>
      </c>
      <c r="AE399" s="25">
        <v>1</v>
      </c>
      <c r="AF399">
        <v>3</v>
      </c>
      <c r="AH399" s="4">
        <f t="shared" si="351"/>
        <v>9.6571704490584255E-3</v>
      </c>
      <c r="AI399" s="4">
        <f t="shared" si="359"/>
        <v>9.6571704490584255E-3</v>
      </c>
      <c r="AJ399" s="4">
        <f t="shared" si="360"/>
        <v>9.6571704490584255E-3</v>
      </c>
      <c r="AK399" s="4">
        <f t="shared" si="361"/>
        <v>9.6571704490584255E-3</v>
      </c>
      <c r="AL399" s="4">
        <f t="shared" si="362"/>
        <v>9.6571704490584255E-3</v>
      </c>
      <c r="AM399" s="4">
        <f t="shared" si="363"/>
        <v>9.6571704490584255E-3</v>
      </c>
      <c r="AN399" s="4">
        <f t="shared" si="364"/>
        <v>9.6571704490584255E-3</v>
      </c>
      <c r="AO399" s="4">
        <f t="shared" si="365"/>
        <v>9.6571704490584255E-3</v>
      </c>
      <c r="AP399" s="4">
        <f t="shared" si="366"/>
        <v>9.6571704490584255E-3</v>
      </c>
      <c r="AQ399" s="4">
        <f t="shared" si="367"/>
        <v>9.6571704490584255E-3</v>
      </c>
      <c r="AR399" s="4">
        <f t="shared" si="368"/>
        <v>9.6571704490584255E-3</v>
      </c>
      <c r="AS399" s="4">
        <f t="shared" si="369"/>
        <v>9.6571704490584255E-3</v>
      </c>
      <c r="AT399" s="4">
        <f t="shared" si="370"/>
        <v>9.6571704490584255E-3</v>
      </c>
      <c r="AU399" s="4">
        <f t="shared" si="371"/>
        <v>9.6571704490584255E-3</v>
      </c>
      <c r="AV399" s="4">
        <f t="shared" si="372"/>
        <v>9.6571704490584255E-3</v>
      </c>
      <c r="AW399" s="4">
        <f t="shared" si="373"/>
        <v>6.0790273556231003E-3</v>
      </c>
      <c r="AX399" s="4">
        <f t="shared" si="374"/>
        <v>6.0790273556231003E-3</v>
      </c>
      <c r="AY399" s="4">
        <f t="shared" si="375"/>
        <v>6.0790273556231003E-3</v>
      </c>
      <c r="AZ399" s="4">
        <f t="shared" si="376"/>
        <v>6.0790273556231003E-3</v>
      </c>
      <c r="BA399" s="4">
        <f t="shared" si="377"/>
        <v>1.9867549668874173E-2</v>
      </c>
      <c r="BB399" s="4">
        <f t="shared" si="378"/>
        <v>1.9867549668874173E-2</v>
      </c>
      <c r="BC399" s="4">
        <f t="shared" si="379"/>
        <v>1.9867549668874173E-2</v>
      </c>
      <c r="BD399" s="4">
        <f t="shared" si="380"/>
        <v>1.9867549668874173E-2</v>
      </c>
      <c r="BE399" s="4">
        <f t="shared" si="381"/>
        <v>1.9867549668874173E-2</v>
      </c>
      <c r="BF399" s="4">
        <f t="shared" si="353"/>
        <v>1.9867549668874173E-2</v>
      </c>
      <c r="BG399" s="4">
        <f t="shared" si="354"/>
        <v>1.9867549668874173E-2</v>
      </c>
      <c r="BH399" s="4">
        <f t="shared" si="355"/>
        <v>1.9867549668874173E-2</v>
      </c>
      <c r="BI399" s="4">
        <f t="shared" si="356"/>
        <v>9.7087378640776743E-3</v>
      </c>
      <c r="BJ399" s="4">
        <f t="shared" si="357"/>
        <v>9.7087378640776743E-3</v>
      </c>
      <c r="BK399" s="4">
        <f t="shared" si="358"/>
        <v>1.9867549668874173E-2</v>
      </c>
      <c r="BM399" s="24">
        <f t="shared" si="350"/>
        <v>1.2246636296879719E-2</v>
      </c>
    </row>
    <row r="400" spans="2:65">
      <c r="B400" s="2" t="str">
        <f t="shared" si="352"/>
        <v>flexMIRT</v>
      </c>
      <c r="C400" s="16">
        <f>1/AF371</f>
        <v>0.125</v>
      </c>
      <c r="D400" s="18">
        <f>1/AF372</f>
        <v>0.125</v>
      </c>
      <c r="E400" s="18">
        <f>1/AF373</f>
        <v>0.125</v>
      </c>
      <c r="F400" s="18">
        <f>1/AF374</f>
        <v>0.125</v>
      </c>
      <c r="G400" s="18">
        <f>1/AF375</f>
        <v>0.125</v>
      </c>
      <c r="H400" s="18">
        <f>1/AF376</f>
        <v>0.125</v>
      </c>
      <c r="I400" s="18">
        <f>1/AF377</f>
        <v>0.125</v>
      </c>
      <c r="J400" s="18">
        <f>1/AF378</f>
        <v>0.125</v>
      </c>
      <c r="K400" s="18">
        <f>1/AF379</f>
        <v>0.125</v>
      </c>
      <c r="L400" s="18">
        <f>1/AF380</f>
        <v>0.125</v>
      </c>
      <c r="M400" s="18">
        <f>1/AF381</f>
        <v>0.125</v>
      </c>
      <c r="N400" s="18">
        <f>1/AF382</f>
        <v>0.125</v>
      </c>
      <c r="O400" s="18">
        <f>1/AF383</f>
        <v>0.125</v>
      </c>
      <c r="P400" s="18">
        <f>1/AF384</f>
        <v>0.125</v>
      </c>
      <c r="Q400" s="18">
        <f>1/AF385</f>
        <v>0.125</v>
      </c>
      <c r="R400" s="18">
        <f>1/AF386</f>
        <v>0.25</v>
      </c>
      <c r="S400" s="18">
        <f>1/AF387</f>
        <v>0.25</v>
      </c>
      <c r="T400" s="18">
        <f>1/AF388</f>
        <v>0.25</v>
      </c>
      <c r="U400" s="18">
        <f>1/AF389</f>
        <v>0.25</v>
      </c>
      <c r="V400" s="18">
        <f>1/AF390</f>
        <v>1</v>
      </c>
      <c r="W400" s="18">
        <f>1/AF391</f>
        <v>1</v>
      </c>
      <c r="X400" s="18">
        <f>1/AF392</f>
        <v>1</v>
      </c>
      <c r="Y400" s="18">
        <f>1/AF393</f>
        <v>1</v>
      </c>
      <c r="Z400" s="18">
        <f>1/AF394</f>
        <v>1</v>
      </c>
      <c r="AA400" s="18">
        <f>1/AF395</f>
        <v>1</v>
      </c>
      <c r="AB400" s="18">
        <f>1/AF396</f>
        <v>1</v>
      </c>
      <c r="AC400" s="18">
        <f>1/AF397</f>
        <v>1</v>
      </c>
      <c r="AD400" s="18">
        <f>1/AF398</f>
        <v>0.33333333333333331</v>
      </c>
      <c r="AE400" s="18">
        <f>1/AF399</f>
        <v>0.33333333333333331</v>
      </c>
      <c r="AF400" s="25">
        <v>1</v>
      </c>
      <c r="AH400" s="4">
        <f t="shared" si="351"/>
        <v>7.24287783679382E-3</v>
      </c>
      <c r="AI400" s="4">
        <f t="shared" si="359"/>
        <v>7.24287783679382E-3</v>
      </c>
      <c r="AJ400" s="4">
        <f t="shared" si="360"/>
        <v>7.24287783679382E-3</v>
      </c>
      <c r="AK400" s="4">
        <f t="shared" si="361"/>
        <v>7.24287783679382E-3</v>
      </c>
      <c r="AL400" s="4">
        <f t="shared" si="362"/>
        <v>7.24287783679382E-3</v>
      </c>
      <c r="AM400" s="4">
        <f t="shared" si="363"/>
        <v>7.24287783679382E-3</v>
      </c>
      <c r="AN400" s="4">
        <f t="shared" si="364"/>
        <v>7.24287783679382E-3</v>
      </c>
      <c r="AO400" s="4">
        <f t="shared" si="365"/>
        <v>7.24287783679382E-3</v>
      </c>
      <c r="AP400" s="4">
        <f t="shared" si="366"/>
        <v>7.24287783679382E-3</v>
      </c>
      <c r="AQ400" s="4">
        <f t="shared" si="367"/>
        <v>7.24287783679382E-3</v>
      </c>
      <c r="AR400" s="4">
        <f t="shared" si="368"/>
        <v>7.24287783679382E-3</v>
      </c>
      <c r="AS400" s="4">
        <f t="shared" si="369"/>
        <v>7.24287783679382E-3</v>
      </c>
      <c r="AT400" s="4">
        <f t="shared" si="370"/>
        <v>7.24287783679382E-3</v>
      </c>
      <c r="AU400" s="4">
        <f t="shared" si="371"/>
        <v>7.24287783679382E-3</v>
      </c>
      <c r="AV400" s="4">
        <f t="shared" si="372"/>
        <v>7.24287783679382E-3</v>
      </c>
      <c r="AW400" s="4">
        <f t="shared" si="373"/>
        <v>3.0395136778115501E-3</v>
      </c>
      <c r="AX400" s="4">
        <f t="shared" si="374"/>
        <v>3.0395136778115501E-3</v>
      </c>
      <c r="AY400" s="4">
        <f t="shared" si="375"/>
        <v>3.0395136778115501E-3</v>
      </c>
      <c r="AZ400" s="4">
        <f t="shared" si="376"/>
        <v>3.0395136778115501E-3</v>
      </c>
      <c r="BA400" s="4">
        <f t="shared" si="377"/>
        <v>6.6225165562913907E-3</v>
      </c>
      <c r="BB400" s="4">
        <f t="shared" si="378"/>
        <v>6.6225165562913907E-3</v>
      </c>
      <c r="BC400" s="4">
        <f t="shared" si="379"/>
        <v>6.6225165562913907E-3</v>
      </c>
      <c r="BD400" s="4">
        <f t="shared" si="380"/>
        <v>6.6225165562913907E-3</v>
      </c>
      <c r="BE400" s="4">
        <f t="shared" si="381"/>
        <v>6.6225165562913907E-3</v>
      </c>
      <c r="BF400" s="4">
        <f t="shared" si="353"/>
        <v>6.6225165562913907E-3</v>
      </c>
      <c r="BG400" s="4">
        <f t="shared" si="354"/>
        <v>6.6225165562913907E-3</v>
      </c>
      <c r="BH400" s="4">
        <f t="shared" si="355"/>
        <v>6.6225165562913907E-3</v>
      </c>
      <c r="BI400" s="4">
        <f t="shared" si="356"/>
        <v>3.2362459546925577E-3</v>
      </c>
      <c r="BJ400" s="4">
        <f t="shared" si="357"/>
        <v>3.2362459546925577E-3</v>
      </c>
      <c r="BK400" s="4">
        <f t="shared" si="358"/>
        <v>6.6225165562913907E-3</v>
      </c>
      <c r="BM400" s="24">
        <f t="shared" si="350"/>
        <v>6.2292121059720398E-3</v>
      </c>
    </row>
    <row r="401" spans="2:65">
      <c r="C401" s="7">
        <f>SUM(C371:C400)</f>
        <v>17.258333333333333</v>
      </c>
      <c r="D401" s="7">
        <f t="shared" ref="D401:AF401" si="382">SUM(D371:D400)</f>
        <v>17.258333333333333</v>
      </c>
      <c r="E401" s="7">
        <f t="shared" si="382"/>
        <v>17.258333333333333</v>
      </c>
      <c r="F401" s="7">
        <f t="shared" si="382"/>
        <v>17.258333333333333</v>
      </c>
      <c r="G401" s="7">
        <f t="shared" si="382"/>
        <v>17.258333333333333</v>
      </c>
      <c r="H401" s="7">
        <f t="shared" si="382"/>
        <v>17.258333333333333</v>
      </c>
      <c r="I401" s="7">
        <f t="shared" si="382"/>
        <v>17.258333333333333</v>
      </c>
      <c r="J401" s="7">
        <f t="shared" si="382"/>
        <v>17.258333333333333</v>
      </c>
      <c r="K401" s="7">
        <f t="shared" si="382"/>
        <v>17.258333333333333</v>
      </c>
      <c r="L401" s="7">
        <f t="shared" si="382"/>
        <v>17.258333333333333</v>
      </c>
      <c r="M401" s="7">
        <f t="shared" si="382"/>
        <v>17.258333333333333</v>
      </c>
      <c r="N401" s="7">
        <f t="shared" si="382"/>
        <v>17.258333333333333</v>
      </c>
      <c r="O401" s="7">
        <f t="shared" si="382"/>
        <v>17.258333333333333</v>
      </c>
      <c r="P401" s="7">
        <f t="shared" si="382"/>
        <v>17.258333333333333</v>
      </c>
      <c r="Q401" s="7">
        <f t="shared" si="382"/>
        <v>17.258333333333333</v>
      </c>
      <c r="R401" s="7">
        <f t="shared" si="382"/>
        <v>82.25</v>
      </c>
      <c r="S401" s="7">
        <f t="shared" si="382"/>
        <v>82.25</v>
      </c>
      <c r="T401" s="7">
        <f t="shared" si="382"/>
        <v>82.25</v>
      </c>
      <c r="U401" s="7">
        <f t="shared" si="382"/>
        <v>82.25</v>
      </c>
      <c r="V401" s="7">
        <f t="shared" si="382"/>
        <v>151</v>
      </c>
      <c r="W401" s="7">
        <f t="shared" si="382"/>
        <v>151</v>
      </c>
      <c r="X401" s="7">
        <f t="shared" si="382"/>
        <v>151</v>
      </c>
      <c r="Y401" s="7">
        <f t="shared" si="382"/>
        <v>151</v>
      </c>
      <c r="Z401" s="7">
        <f t="shared" si="382"/>
        <v>151</v>
      </c>
      <c r="AA401" s="7">
        <f t="shared" si="382"/>
        <v>151</v>
      </c>
      <c r="AB401" s="7">
        <f t="shared" si="382"/>
        <v>151</v>
      </c>
      <c r="AC401" s="7">
        <f t="shared" si="382"/>
        <v>151</v>
      </c>
      <c r="AD401" s="7">
        <f t="shared" si="382"/>
        <v>102.99999999999996</v>
      </c>
      <c r="AE401" s="7">
        <f t="shared" si="382"/>
        <v>102.99999999999996</v>
      </c>
      <c r="AF401" s="7">
        <f t="shared" si="382"/>
        <v>151</v>
      </c>
      <c r="AH401" s="12">
        <f t="shared" ref="AH401:BK401" si="383">SUM(AH371:AH400)</f>
        <v>1.0000000000000002</v>
      </c>
      <c r="AI401" s="12">
        <f t="shared" si="383"/>
        <v>1.0000000000000002</v>
      </c>
      <c r="AJ401" s="12">
        <f t="shared" si="383"/>
        <v>1.0000000000000002</v>
      </c>
      <c r="AK401" s="12">
        <f t="shared" si="383"/>
        <v>1.0000000000000002</v>
      </c>
      <c r="AL401" s="12">
        <f t="shared" si="383"/>
        <v>1.0000000000000002</v>
      </c>
      <c r="AM401" s="12">
        <f t="shared" si="383"/>
        <v>1.0000000000000002</v>
      </c>
      <c r="AN401" s="12">
        <f t="shared" si="383"/>
        <v>1.0000000000000002</v>
      </c>
      <c r="AO401" s="12">
        <f t="shared" si="383"/>
        <v>1.0000000000000002</v>
      </c>
      <c r="AP401" s="12">
        <f t="shared" si="383"/>
        <v>1.0000000000000002</v>
      </c>
      <c r="AQ401" s="12">
        <f t="shared" si="383"/>
        <v>1.0000000000000002</v>
      </c>
      <c r="AR401" s="12">
        <f t="shared" si="383"/>
        <v>1.0000000000000002</v>
      </c>
      <c r="AS401" s="12">
        <f t="shared" si="383"/>
        <v>1.0000000000000002</v>
      </c>
      <c r="AT401" s="12">
        <f t="shared" si="383"/>
        <v>1.0000000000000002</v>
      </c>
      <c r="AU401" s="12">
        <f t="shared" si="383"/>
        <v>1.0000000000000002</v>
      </c>
      <c r="AV401" s="12">
        <f t="shared" si="383"/>
        <v>1.0000000000000002</v>
      </c>
      <c r="AW401" s="12">
        <f t="shared" si="383"/>
        <v>0.99999999999999967</v>
      </c>
      <c r="AX401" s="12">
        <f t="shared" si="383"/>
        <v>0.99999999999999967</v>
      </c>
      <c r="AY401" s="12">
        <f t="shared" si="383"/>
        <v>0.99999999999999967</v>
      </c>
      <c r="AZ401" s="12">
        <f t="shared" si="383"/>
        <v>0.99999999999999967</v>
      </c>
      <c r="BA401" s="12">
        <f t="shared" si="383"/>
        <v>1.0000000000000007</v>
      </c>
      <c r="BB401" s="12">
        <f t="shared" si="383"/>
        <v>1.0000000000000007</v>
      </c>
      <c r="BC401" s="12">
        <f t="shared" si="383"/>
        <v>1.0000000000000007</v>
      </c>
      <c r="BD401" s="12">
        <f t="shared" si="383"/>
        <v>1.0000000000000007</v>
      </c>
      <c r="BE401" s="12">
        <f t="shared" si="383"/>
        <v>1.0000000000000007</v>
      </c>
      <c r="BF401" s="12">
        <f t="shared" si="383"/>
        <v>1.0000000000000007</v>
      </c>
      <c r="BG401" s="12">
        <f t="shared" si="383"/>
        <v>1.0000000000000007</v>
      </c>
      <c r="BH401" s="12">
        <f t="shared" si="383"/>
        <v>1.0000000000000007</v>
      </c>
      <c r="BI401" s="12">
        <f t="shared" si="383"/>
        <v>0.99999999999999967</v>
      </c>
      <c r="BJ401" s="12">
        <f t="shared" si="383"/>
        <v>0.99999999999999967</v>
      </c>
      <c r="BK401" s="12">
        <f t="shared" si="383"/>
        <v>1.0000000000000007</v>
      </c>
      <c r="BM401" s="5">
        <f>SUM(BM371:BM400)</f>
        <v>1.0000000000000007</v>
      </c>
    </row>
    <row r="404" spans="2:65" ht="99.75" customHeight="1">
      <c r="B404" s="6" t="str">
        <f>B43</f>
        <v>Understandability</v>
      </c>
      <c r="C404" s="38" t="str">
        <f>$B$2</f>
        <v>eRm</v>
      </c>
      <c r="D404" s="38" t="str">
        <f>$B$3</f>
        <v>Psych</v>
      </c>
      <c r="E404" s="38" t="str">
        <f>$B$4</f>
        <v>mixRasch</v>
      </c>
      <c r="F404" s="38" t="str">
        <f>$B$5</f>
        <v>irr</v>
      </c>
      <c r="G404" s="38" t="str">
        <f>$B$6</f>
        <v>nFactors</v>
      </c>
      <c r="H404" s="38" t="str">
        <f>$B$7</f>
        <v>coda</v>
      </c>
      <c r="I404" s="38" t="str">
        <f>$B$8</f>
        <v>VGAM</v>
      </c>
      <c r="J404" s="38" t="str">
        <f>$B$9</f>
        <v>TAM</v>
      </c>
      <c r="K404" s="38" t="str">
        <f>$B$10</f>
        <v>psychometric</v>
      </c>
      <c r="L404" s="38" t="str">
        <f>$B$11</f>
        <v>ltm</v>
      </c>
      <c r="M404" s="38" t="str">
        <f>$B$12</f>
        <v>anacor</v>
      </c>
      <c r="N404" s="38" t="str">
        <f>$B$13</f>
        <v>FAiR</v>
      </c>
      <c r="O404" s="38" t="str">
        <f>$B$14</f>
        <v>lavaan</v>
      </c>
      <c r="P404" s="38" t="str">
        <f>$B$15</f>
        <v>lme4</v>
      </c>
      <c r="Q404" s="38" t="str">
        <f>$B$16</f>
        <v>mokken</v>
      </c>
      <c r="R404" s="38" t="str">
        <f>$B$17</f>
        <v>Estimation Toolkit for Item Response Models</v>
      </c>
      <c r="S404" s="38" t="str">
        <f>$B$18</f>
        <v>SCPPNT</v>
      </c>
      <c r="T404" s="38" t="str">
        <f>$B$19</f>
        <v>jMetrik</v>
      </c>
      <c r="U404" s="38" t="str">
        <f>$B$20</f>
        <v>ConstructMap</v>
      </c>
      <c r="V404" s="38" t="str">
        <f>$B$21</f>
        <v>TAP: Test Analysis Program</v>
      </c>
      <c r="W404" s="38" t="str">
        <f>$B$22</f>
        <v>DIF-Pack</v>
      </c>
      <c r="X404" s="38" t="str">
        <f>$B$23</f>
        <v>DIM-Pack</v>
      </c>
      <c r="Y404" s="38" t="str">
        <f>$B$24</f>
        <v>ResidPlots-2</v>
      </c>
      <c r="Z404" s="38" t="str">
        <f>$B$25</f>
        <v>WinGen3</v>
      </c>
      <c r="AA404" s="38" t="str">
        <f>$B$26</f>
        <v>IRTEQ</v>
      </c>
      <c r="AB404" s="38" t="str">
        <f>$B$27</f>
        <v>PARAM</v>
      </c>
      <c r="AC404" s="38" t="str">
        <f>$B$28</f>
        <v>IATA</v>
      </c>
      <c r="AD404" s="38" t="str">
        <f>$B$29</f>
        <v>MINISTEP</v>
      </c>
      <c r="AE404" s="38" t="str">
        <f>$B$30</f>
        <v>MINIFAC</v>
      </c>
      <c r="AF404" s="38" t="str">
        <f>$B$31</f>
        <v>flexMIRT</v>
      </c>
      <c r="AH404" s="38" t="str">
        <f>$B$2</f>
        <v>eRm</v>
      </c>
      <c r="AI404" s="38" t="str">
        <f>$B$3</f>
        <v>Psych</v>
      </c>
      <c r="AJ404" s="38" t="str">
        <f>$B$4</f>
        <v>mixRasch</v>
      </c>
      <c r="AK404" s="38" t="str">
        <f>$B$5</f>
        <v>irr</v>
      </c>
      <c r="AL404" s="38" t="str">
        <f>$B$6</f>
        <v>nFactors</v>
      </c>
      <c r="AM404" s="38" t="str">
        <f>$B$7</f>
        <v>coda</v>
      </c>
      <c r="AN404" s="38" t="str">
        <f>$B$8</f>
        <v>VGAM</v>
      </c>
      <c r="AO404" s="38" t="str">
        <f>$B$9</f>
        <v>TAM</v>
      </c>
      <c r="AP404" s="38" t="str">
        <f>$B$10</f>
        <v>psychometric</v>
      </c>
      <c r="AQ404" s="38" t="str">
        <f>$B$11</f>
        <v>ltm</v>
      </c>
      <c r="AR404" s="38" t="str">
        <f>$B$12</f>
        <v>anacor</v>
      </c>
      <c r="AS404" s="38" t="str">
        <f>$B$13</f>
        <v>FAiR</v>
      </c>
      <c r="AT404" s="38" t="str">
        <f>$B$14</f>
        <v>lavaan</v>
      </c>
      <c r="AU404" s="38" t="str">
        <f>$B$15</f>
        <v>lme4</v>
      </c>
      <c r="AV404" s="38" t="str">
        <f>$B$16</f>
        <v>mokken</v>
      </c>
      <c r="AW404" s="38" t="str">
        <f>$B$17</f>
        <v>Estimation Toolkit for Item Response Models</v>
      </c>
      <c r="AX404" s="38" t="str">
        <f>$B$18</f>
        <v>SCPPNT</v>
      </c>
      <c r="AY404" s="38" t="str">
        <f>$B$19</f>
        <v>jMetrik</v>
      </c>
      <c r="AZ404" s="38" t="str">
        <f>$B$20</f>
        <v>ConstructMap</v>
      </c>
      <c r="BA404" s="38" t="str">
        <f>$B$21</f>
        <v>TAP: Test Analysis Program</v>
      </c>
      <c r="BB404" s="38" t="str">
        <f>$B$22</f>
        <v>DIF-Pack</v>
      </c>
      <c r="BC404" s="38" t="str">
        <f>$B$23</f>
        <v>DIM-Pack</v>
      </c>
      <c r="BD404" s="38" t="str">
        <f>$B$24</f>
        <v>ResidPlots-2</v>
      </c>
      <c r="BE404" s="38" t="str">
        <f>$B$25</f>
        <v>WinGen3</v>
      </c>
      <c r="BF404" s="38" t="str">
        <f>$B$26</f>
        <v>IRTEQ</v>
      </c>
      <c r="BG404" s="38" t="str">
        <f>$B$27</f>
        <v>PARAM</v>
      </c>
      <c r="BH404" s="38" t="str">
        <f>$B$28</f>
        <v>IATA</v>
      </c>
      <c r="BI404" s="38" t="str">
        <f>$B$29</f>
        <v>MINISTEP</v>
      </c>
      <c r="BJ404" s="38" t="str">
        <f>$B$30</f>
        <v>MINIFAC</v>
      </c>
      <c r="BK404" s="38" t="str">
        <f>$B$31</f>
        <v>flexMIRT</v>
      </c>
    </row>
    <row r="405" spans="2:65">
      <c r="B405" s="2" t="str">
        <f>B2</f>
        <v>eRm</v>
      </c>
      <c r="C405" s="1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0.33333333333333331</v>
      </c>
      <c r="O405">
        <v>0.33333333333333331</v>
      </c>
      <c r="P405">
        <v>0.33333333333333331</v>
      </c>
      <c r="Q405">
        <v>1</v>
      </c>
      <c r="R405">
        <v>0.5</v>
      </c>
      <c r="S405">
        <v>0.5</v>
      </c>
      <c r="T405">
        <v>7</v>
      </c>
      <c r="U405">
        <v>7</v>
      </c>
      <c r="V405">
        <v>7</v>
      </c>
      <c r="W405">
        <v>3</v>
      </c>
      <c r="X405">
        <v>3</v>
      </c>
      <c r="Y405">
        <v>7</v>
      </c>
      <c r="Z405">
        <v>7</v>
      </c>
      <c r="AA405">
        <v>7</v>
      </c>
      <c r="AB405">
        <v>7</v>
      </c>
      <c r="AC405">
        <v>7</v>
      </c>
      <c r="AD405">
        <v>7</v>
      </c>
      <c r="AE405">
        <v>7</v>
      </c>
      <c r="AF405">
        <v>7</v>
      </c>
      <c r="AH405" s="4">
        <f>C405/C$435</f>
        <v>3.5413153456998324E-2</v>
      </c>
      <c r="AI405" s="4">
        <f t="shared" ref="AI405:BK413" si="384">D405/D$435</f>
        <v>3.5413153456998324E-2</v>
      </c>
      <c r="AJ405" s="4">
        <f t="shared" si="384"/>
        <v>3.5413153456998324E-2</v>
      </c>
      <c r="AK405" s="4">
        <f t="shared" si="384"/>
        <v>3.5413153456998324E-2</v>
      </c>
      <c r="AL405" s="4">
        <f t="shared" si="384"/>
        <v>3.5413153456998324E-2</v>
      </c>
      <c r="AM405" s="4">
        <f t="shared" si="384"/>
        <v>3.5413153456998324E-2</v>
      </c>
      <c r="AN405" s="4">
        <f t="shared" si="384"/>
        <v>3.5413153456998324E-2</v>
      </c>
      <c r="AO405" s="4">
        <f t="shared" si="384"/>
        <v>3.0534351145038167E-2</v>
      </c>
      <c r="AP405" s="4">
        <f t="shared" si="384"/>
        <v>3.5413153456998324E-2</v>
      </c>
      <c r="AQ405" s="4">
        <f t="shared" si="384"/>
        <v>3.5413153456998324E-2</v>
      </c>
      <c r="AR405" s="4">
        <f t="shared" si="384"/>
        <v>3.5413153456998324E-2</v>
      </c>
      <c r="AS405" s="4">
        <f t="shared" si="384"/>
        <v>3.4052213393870615E-2</v>
      </c>
      <c r="AT405" s="4">
        <f t="shared" si="384"/>
        <v>3.4052213393870615E-2</v>
      </c>
      <c r="AU405" s="4">
        <f t="shared" si="384"/>
        <v>3.4052213393870615E-2</v>
      </c>
      <c r="AV405" s="4">
        <f t="shared" si="384"/>
        <v>3.5413153456998324E-2</v>
      </c>
      <c r="AW405" s="4">
        <f t="shared" si="384"/>
        <v>3.0534351145038167E-2</v>
      </c>
      <c r="AX405" s="4">
        <f t="shared" si="384"/>
        <v>3.0534351145038167E-2</v>
      </c>
      <c r="AY405" s="4">
        <f t="shared" si="384"/>
        <v>4.6979865771812082E-2</v>
      </c>
      <c r="AZ405" s="4">
        <f t="shared" si="384"/>
        <v>4.6979865771812082E-2</v>
      </c>
      <c r="BA405" s="4">
        <f t="shared" si="384"/>
        <v>4.6979865771812082E-2</v>
      </c>
      <c r="BB405" s="4">
        <f t="shared" si="384"/>
        <v>4.67289719626168E-2</v>
      </c>
      <c r="BC405" s="4">
        <f t="shared" si="384"/>
        <v>4.67289719626168E-2</v>
      </c>
      <c r="BD405" s="4">
        <f t="shared" si="384"/>
        <v>4.6979865771812082E-2</v>
      </c>
      <c r="BE405" s="4">
        <f t="shared" si="384"/>
        <v>4.6979865771812082E-2</v>
      </c>
      <c r="BF405" s="4">
        <f t="shared" si="384"/>
        <v>4.6979865771812082E-2</v>
      </c>
      <c r="BG405" s="4">
        <f t="shared" si="384"/>
        <v>4.6979865771812082E-2</v>
      </c>
      <c r="BH405" s="4">
        <f t="shared" si="384"/>
        <v>4.6979865771812082E-2</v>
      </c>
      <c r="BI405" s="4">
        <f t="shared" si="384"/>
        <v>4.6979865771812082E-2</v>
      </c>
      <c r="BJ405" s="4">
        <f t="shared" si="384"/>
        <v>4.6979865771812082E-2</v>
      </c>
      <c r="BK405" s="4">
        <f t="shared" si="384"/>
        <v>4.6979865771812082E-2</v>
      </c>
      <c r="BM405" s="24">
        <f t="shared" ref="BM405:BM434" si="385">AVERAGE(AH405:BK405)</f>
        <v>3.9784694968629158E-2</v>
      </c>
    </row>
    <row r="406" spans="2:65">
      <c r="B406" s="2" t="str">
        <f>B3</f>
        <v>Psych</v>
      </c>
      <c r="C406" s="16">
        <f>1/D405</f>
        <v>1</v>
      </c>
      <c r="D406" s="17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0.33333333333333331</v>
      </c>
      <c r="O406">
        <v>0.33333333333333331</v>
      </c>
      <c r="P406">
        <v>0.33333333333333331</v>
      </c>
      <c r="Q406">
        <v>1</v>
      </c>
      <c r="R406">
        <v>0.5</v>
      </c>
      <c r="S406">
        <v>0.5</v>
      </c>
      <c r="T406">
        <v>7</v>
      </c>
      <c r="U406">
        <v>7</v>
      </c>
      <c r="V406">
        <v>7</v>
      </c>
      <c r="W406">
        <v>3</v>
      </c>
      <c r="X406">
        <v>3</v>
      </c>
      <c r="Y406">
        <v>7</v>
      </c>
      <c r="Z406">
        <v>7</v>
      </c>
      <c r="AA406">
        <v>7</v>
      </c>
      <c r="AB406">
        <v>7</v>
      </c>
      <c r="AC406">
        <v>7</v>
      </c>
      <c r="AD406">
        <v>7</v>
      </c>
      <c r="AE406">
        <v>7</v>
      </c>
      <c r="AF406">
        <v>7</v>
      </c>
      <c r="AH406" s="4">
        <f t="shared" ref="AH406:AH434" si="386">C406/C$435</f>
        <v>3.5413153456998324E-2</v>
      </c>
      <c r="AI406" s="4">
        <f t="shared" si="384"/>
        <v>3.5413153456998324E-2</v>
      </c>
      <c r="AJ406" s="4">
        <f t="shared" si="384"/>
        <v>3.5413153456998324E-2</v>
      </c>
      <c r="AK406" s="4">
        <f t="shared" si="384"/>
        <v>3.5413153456998324E-2</v>
      </c>
      <c r="AL406" s="4">
        <f t="shared" si="384"/>
        <v>3.5413153456998324E-2</v>
      </c>
      <c r="AM406" s="4">
        <f t="shared" si="384"/>
        <v>3.5413153456998324E-2</v>
      </c>
      <c r="AN406" s="4">
        <f t="shared" si="384"/>
        <v>3.5413153456998324E-2</v>
      </c>
      <c r="AO406" s="4">
        <f t="shared" si="384"/>
        <v>3.0534351145038167E-2</v>
      </c>
      <c r="AP406" s="4">
        <f t="shared" si="384"/>
        <v>3.5413153456998324E-2</v>
      </c>
      <c r="AQ406" s="4">
        <f t="shared" si="384"/>
        <v>3.5413153456998324E-2</v>
      </c>
      <c r="AR406" s="4">
        <f t="shared" si="384"/>
        <v>3.5413153456998324E-2</v>
      </c>
      <c r="AS406" s="4">
        <f t="shared" si="384"/>
        <v>3.4052213393870615E-2</v>
      </c>
      <c r="AT406" s="4">
        <f t="shared" si="384"/>
        <v>3.4052213393870615E-2</v>
      </c>
      <c r="AU406" s="4">
        <f t="shared" si="384"/>
        <v>3.4052213393870615E-2</v>
      </c>
      <c r="AV406" s="4">
        <f t="shared" si="384"/>
        <v>3.5413153456998324E-2</v>
      </c>
      <c r="AW406" s="4">
        <f t="shared" si="384"/>
        <v>3.0534351145038167E-2</v>
      </c>
      <c r="AX406" s="4">
        <f t="shared" si="384"/>
        <v>3.0534351145038167E-2</v>
      </c>
      <c r="AY406" s="4">
        <f t="shared" si="384"/>
        <v>4.6979865771812082E-2</v>
      </c>
      <c r="AZ406" s="4">
        <f t="shared" si="384"/>
        <v>4.6979865771812082E-2</v>
      </c>
      <c r="BA406" s="4">
        <f t="shared" si="384"/>
        <v>4.6979865771812082E-2</v>
      </c>
      <c r="BB406" s="4">
        <f t="shared" si="384"/>
        <v>4.67289719626168E-2</v>
      </c>
      <c r="BC406" s="4">
        <f t="shared" si="384"/>
        <v>4.67289719626168E-2</v>
      </c>
      <c r="BD406" s="4">
        <f t="shared" si="384"/>
        <v>4.6979865771812082E-2</v>
      </c>
      <c r="BE406" s="4">
        <f t="shared" si="384"/>
        <v>4.6979865771812082E-2</v>
      </c>
      <c r="BF406" s="4">
        <f t="shared" si="384"/>
        <v>4.6979865771812082E-2</v>
      </c>
      <c r="BG406" s="4">
        <f t="shared" si="384"/>
        <v>4.6979865771812082E-2</v>
      </c>
      <c r="BH406" s="4">
        <f t="shared" si="384"/>
        <v>4.6979865771812082E-2</v>
      </c>
      <c r="BI406" s="4">
        <f t="shared" si="384"/>
        <v>4.6979865771812082E-2</v>
      </c>
      <c r="BJ406" s="4">
        <f t="shared" si="384"/>
        <v>4.6979865771812082E-2</v>
      </c>
      <c r="BK406" s="4">
        <f t="shared" si="384"/>
        <v>4.6979865771812082E-2</v>
      </c>
      <c r="BM406" s="24">
        <f t="shared" si="385"/>
        <v>3.9784694968629158E-2</v>
      </c>
    </row>
    <row r="407" spans="2:65">
      <c r="B407" s="2" t="str">
        <f t="shared" ref="B407:B434" si="387">B4</f>
        <v>mixRasch</v>
      </c>
      <c r="C407" s="16">
        <f>1/E405</f>
        <v>1</v>
      </c>
      <c r="D407" s="18">
        <f>1/E406</f>
        <v>1</v>
      </c>
      <c r="E407" s="17">
        <v>1</v>
      </c>
      <c r="F407">
        <v>1</v>
      </c>
      <c r="G407">
        <v>1</v>
      </c>
      <c r="H407">
        <v>1</v>
      </c>
      <c r="I407">
        <v>1</v>
      </c>
      <c r="J407">
        <v>0.5</v>
      </c>
      <c r="K407">
        <v>1</v>
      </c>
      <c r="L407">
        <v>1</v>
      </c>
      <c r="M407">
        <v>1</v>
      </c>
      <c r="N407">
        <v>0.33333333333333331</v>
      </c>
      <c r="O407">
        <v>0.33333333333333331</v>
      </c>
      <c r="P407">
        <v>0.33333333333333331</v>
      </c>
      <c r="Q407">
        <v>1</v>
      </c>
      <c r="R407">
        <v>0.5</v>
      </c>
      <c r="S407">
        <v>0.5</v>
      </c>
      <c r="T407">
        <v>7</v>
      </c>
      <c r="U407">
        <v>7</v>
      </c>
      <c r="V407">
        <v>7</v>
      </c>
      <c r="W407">
        <v>3</v>
      </c>
      <c r="X407">
        <v>3</v>
      </c>
      <c r="Y407">
        <v>7</v>
      </c>
      <c r="Z407">
        <v>7</v>
      </c>
      <c r="AA407">
        <v>7</v>
      </c>
      <c r="AB407">
        <v>7</v>
      </c>
      <c r="AC407">
        <v>7</v>
      </c>
      <c r="AD407">
        <v>7</v>
      </c>
      <c r="AE407">
        <v>7</v>
      </c>
      <c r="AF407">
        <v>7</v>
      </c>
      <c r="AH407" s="4">
        <f t="shared" si="386"/>
        <v>3.5413153456998324E-2</v>
      </c>
      <c r="AI407" s="4">
        <f t="shared" si="384"/>
        <v>3.5413153456998324E-2</v>
      </c>
      <c r="AJ407" s="4">
        <f t="shared" si="384"/>
        <v>3.5413153456998324E-2</v>
      </c>
      <c r="AK407" s="4">
        <f t="shared" si="384"/>
        <v>3.5413153456998324E-2</v>
      </c>
      <c r="AL407" s="4">
        <f t="shared" si="384"/>
        <v>3.5413153456998324E-2</v>
      </c>
      <c r="AM407" s="4">
        <f t="shared" si="384"/>
        <v>3.5413153456998324E-2</v>
      </c>
      <c r="AN407" s="4">
        <f t="shared" si="384"/>
        <v>3.5413153456998324E-2</v>
      </c>
      <c r="AO407" s="4">
        <f t="shared" si="384"/>
        <v>3.0534351145038167E-2</v>
      </c>
      <c r="AP407" s="4">
        <f t="shared" si="384"/>
        <v>3.5413153456998324E-2</v>
      </c>
      <c r="AQ407" s="4">
        <f t="shared" si="384"/>
        <v>3.5413153456998324E-2</v>
      </c>
      <c r="AR407" s="4">
        <f t="shared" si="384"/>
        <v>3.5413153456998324E-2</v>
      </c>
      <c r="AS407" s="4">
        <f t="shared" si="384"/>
        <v>3.4052213393870615E-2</v>
      </c>
      <c r="AT407" s="4">
        <f t="shared" si="384"/>
        <v>3.4052213393870615E-2</v>
      </c>
      <c r="AU407" s="4">
        <f t="shared" si="384"/>
        <v>3.4052213393870615E-2</v>
      </c>
      <c r="AV407" s="4">
        <f t="shared" si="384"/>
        <v>3.5413153456998324E-2</v>
      </c>
      <c r="AW407" s="4">
        <f t="shared" si="384"/>
        <v>3.0534351145038167E-2</v>
      </c>
      <c r="AX407" s="4">
        <f t="shared" si="384"/>
        <v>3.0534351145038167E-2</v>
      </c>
      <c r="AY407" s="4">
        <f t="shared" si="384"/>
        <v>4.6979865771812082E-2</v>
      </c>
      <c r="AZ407" s="4">
        <f t="shared" si="384"/>
        <v>4.6979865771812082E-2</v>
      </c>
      <c r="BA407" s="4">
        <f t="shared" si="384"/>
        <v>4.6979865771812082E-2</v>
      </c>
      <c r="BB407" s="4">
        <f t="shared" si="384"/>
        <v>4.67289719626168E-2</v>
      </c>
      <c r="BC407" s="4">
        <f t="shared" si="384"/>
        <v>4.67289719626168E-2</v>
      </c>
      <c r="BD407" s="4">
        <f t="shared" si="384"/>
        <v>4.6979865771812082E-2</v>
      </c>
      <c r="BE407" s="4">
        <f t="shared" si="384"/>
        <v>4.6979865771812082E-2</v>
      </c>
      <c r="BF407" s="4">
        <f t="shared" si="384"/>
        <v>4.6979865771812082E-2</v>
      </c>
      <c r="BG407" s="4">
        <f t="shared" si="384"/>
        <v>4.6979865771812082E-2</v>
      </c>
      <c r="BH407" s="4">
        <f t="shared" si="384"/>
        <v>4.6979865771812082E-2</v>
      </c>
      <c r="BI407" s="4">
        <f t="shared" si="384"/>
        <v>4.6979865771812082E-2</v>
      </c>
      <c r="BJ407" s="4">
        <f t="shared" si="384"/>
        <v>4.6979865771812082E-2</v>
      </c>
      <c r="BK407" s="4">
        <f t="shared" si="384"/>
        <v>4.6979865771812082E-2</v>
      </c>
      <c r="BM407" s="24">
        <f t="shared" si="385"/>
        <v>3.9784694968629158E-2</v>
      </c>
    </row>
    <row r="408" spans="2:65">
      <c r="B408" s="2" t="str">
        <f t="shared" si="387"/>
        <v>irr</v>
      </c>
      <c r="C408" s="16">
        <f>1/F405</f>
        <v>1</v>
      </c>
      <c r="D408" s="18">
        <f>1/F406</f>
        <v>1</v>
      </c>
      <c r="E408" s="18">
        <f>1/F407</f>
        <v>1</v>
      </c>
      <c r="F408" s="17">
        <v>1</v>
      </c>
      <c r="G408">
        <v>1</v>
      </c>
      <c r="H408">
        <v>1</v>
      </c>
      <c r="I408">
        <v>1</v>
      </c>
      <c r="J408">
        <v>0.5</v>
      </c>
      <c r="K408">
        <v>1</v>
      </c>
      <c r="L408">
        <v>1</v>
      </c>
      <c r="M408">
        <v>1</v>
      </c>
      <c r="N408">
        <v>0.33333333333333331</v>
      </c>
      <c r="O408">
        <v>0.33333333333333331</v>
      </c>
      <c r="P408">
        <v>0.33333333333333331</v>
      </c>
      <c r="Q408">
        <v>1</v>
      </c>
      <c r="R408">
        <v>0.5</v>
      </c>
      <c r="S408">
        <v>0.5</v>
      </c>
      <c r="T408">
        <v>7</v>
      </c>
      <c r="U408">
        <v>7</v>
      </c>
      <c r="V408">
        <v>7</v>
      </c>
      <c r="W408">
        <v>3</v>
      </c>
      <c r="X408">
        <v>3</v>
      </c>
      <c r="Y408">
        <v>7</v>
      </c>
      <c r="Z408">
        <v>7</v>
      </c>
      <c r="AA408">
        <v>7</v>
      </c>
      <c r="AB408">
        <v>7</v>
      </c>
      <c r="AC408">
        <v>7</v>
      </c>
      <c r="AD408">
        <v>7</v>
      </c>
      <c r="AE408">
        <v>7</v>
      </c>
      <c r="AF408">
        <v>7</v>
      </c>
      <c r="AH408" s="4">
        <f t="shared" si="386"/>
        <v>3.5413153456998324E-2</v>
      </c>
      <c r="AI408" s="4">
        <f t="shared" si="384"/>
        <v>3.5413153456998324E-2</v>
      </c>
      <c r="AJ408" s="4">
        <f t="shared" si="384"/>
        <v>3.5413153456998324E-2</v>
      </c>
      <c r="AK408" s="4">
        <f t="shared" si="384"/>
        <v>3.5413153456998324E-2</v>
      </c>
      <c r="AL408" s="4">
        <f t="shared" si="384"/>
        <v>3.5413153456998324E-2</v>
      </c>
      <c r="AM408" s="4">
        <f t="shared" si="384"/>
        <v>3.5413153456998324E-2</v>
      </c>
      <c r="AN408" s="4">
        <f t="shared" si="384"/>
        <v>3.5413153456998324E-2</v>
      </c>
      <c r="AO408" s="4">
        <f t="shared" si="384"/>
        <v>3.0534351145038167E-2</v>
      </c>
      <c r="AP408" s="4">
        <f t="shared" si="384"/>
        <v>3.5413153456998324E-2</v>
      </c>
      <c r="AQ408" s="4">
        <f t="shared" si="384"/>
        <v>3.5413153456998324E-2</v>
      </c>
      <c r="AR408" s="4">
        <f t="shared" si="384"/>
        <v>3.5413153456998324E-2</v>
      </c>
      <c r="AS408" s="4">
        <f t="shared" si="384"/>
        <v>3.4052213393870615E-2</v>
      </c>
      <c r="AT408" s="4">
        <f t="shared" si="384"/>
        <v>3.4052213393870615E-2</v>
      </c>
      <c r="AU408" s="4">
        <f t="shared" si="384"/>
        <v>3.4052213393870615E-2</v>
      </c>
      <c r="AV408" s="4">
        <f t="shared" si="384"/>
        <v>3.5413153456998324E-2</v>
      </c>
      <c r="AW408" s="4">
        <f t="shared" si="384"/>
        <v>3.0534351145038167E-2</v>
      </c>
      <c r="AX408" s="4">
        <f t="shared" si="384"/>
        <v>3.0534351145038167E-2</v>
      </c>
      <c r="AY408" s="4">
        <f t="shared" si="384"/>
        <v>4.6979865771812082E-2</v>
      </c>
      <c r="AZ408" s="4">
        <f t="shared" si="384"/>
        <v>4.6979865771812082E-2</v>
      </c>
      <c r="BA408" s="4">
        <f t="shared" si="384"/>
        <v>4.6979865771812082E-2</v>
      </c>
      <c r="BB408" s="4">
        <f t="shared" si="384"/>
        <v>4.67289719626168E-2</v>
      </c>
      <c r="BC408" s="4">
        <f t="shared" si="384"/>
        <v>4.67289719626168E-2</v>
      </c>
      <c r="BD408" s="4">
        <f t="shared" si="384"/>
        <v>4.6979865771812082E-2</v>
      </c>
      <c r="BE408" s="4">
        <f t="shared" si="384"/>
        <v>4.6979865771812082E-2</v>
      </c>
      <c r="BF408" s="4">
        <f t="shared" si="384"/>
        <v>4.6979865771812082E-2</v>
      </c>
      <c r="BG408" s="4">
        <f t="shared" si="384"/>
        <v>4.6979865771812082E-2</v>
      </c>
      <c r="BH408" s="4">
        <f t="shared" si="384"/>
        <v>4.6979865771812082E-2</v>
      </c>
      <c r="BI408" s="4">
        <f t="shared" si="384"/>
        <v>4.6979865771812082E-2</v>
      </c>
      <c r="BJ408" s="4">
        <f t="shared" si="384"/>
        <v>4.6979865771812082E-2</v>
      </c>
      <c r="BK408" s="4">
        <f t="shared" si="384"/>
        <v>4.6979865771812082E-2</v>
      </c>
      <c r="BM408" s="24">
        <f t="shared" si="385"/>
        <v>3.9784694968629158E-2</v>
      </c>
    </row>
    <row r="409" spans="2:65">
      <c r="B409" s="2" t="str">
        <f t="shared" si="387"/>
        <v>nFactors</v>
      </c>
      <c r="C409" s="16">
        <f>1/G405</f>
        <v>1</v>
      </c>
      <c r="D409" s="18">
        <f>1/G406</f>
        <v>1</v>
      </c>
      <c r="E409" s="18">
        <f>1/G407</f>
        <v>1</v>
      </c>
      <c r="F409" s="18">
        <f>1/G408</f>
        <v>1</v>
      </c>
      <c r="G409" s="25">
        <v>1</v>
      </c>
      <c r="H409">
        <v>1</v>
      </c>
      <c r="I409">
        <v>1</v>
      </c>
      <c r="J409">
        <v>0.5</v>
      </c>
      <c r="K409">
        <v>1</v>
      </c>
      <c r="L409">
        <v>1</v>
      </c>
      <c r="M409">
        <v>1</v>
      </c>
      <c r="N409">
        <v>0.33333333333333331</v>
      </c>
      <c r="O409">
        <v>0.33333333333333331</v>
      </c>
      <c r="P409">
        <v>0.33333333333333331</v>
      </c>
      <c r="Q409">
        <v>1</v>
      </c>
      <c r="R409">
        <v>0.5</v>
      </c>
      <c r="S409">
        <v>0.5</v>
      </c>
      <c r="T409">
        <v>7</v>
      </c>
      <c r="U409">
        <v>7</v>
      </c>
      <c r="V409">
        <v>7</v>
      </c>
      <c r="W409">
        <v>3</v>
      </c>
      <c r="X409">
        <v>3</v>
      </c>
      <c r="Y409">
        <v>7</v>
      </c>
      <c r="Z409">
        <v>7</v>
      </c>
      <c r="AA409">
        <v>7</v>
      </c>
      <c r="AB409">
        <v>7</v>
      </c>
      <c r="AC409">
        <v>7</v>
      </c>
      <c r="AD409">
        <v>7</v>
      </c>
      <c r="AE409">
        <v>7</v>
      </c>
      <c r="AF409">
        <v>7</v>
      </c>
      <c r="AH409" s="4">
        <f t="shared" si="386"/>
        <v>3.5413153456998324E-2</v>
      </c>
      <c r="AI409" s="4">
        <f t="shared" si="384"/>
        <v>3.5413153456998324E-2</v>
      </c>
      <c r="AJ409" s="4">
        <f t="shared" si="384"/>
        <v>3.5413153456998324E-2</v>
      </c>
      <c r="AK409" s="4">
        <f t="shared" si="384"/>
        <v>3.5413153456998324E-2</v>
      </c>
      <c r="AL409" s="4">
        <f t="shared" si="384"/>
        <v>3.5413153456998324E-2</v>
      </c>
      <c r="AM409" s="4">
        <f t="shared" si="384"/>
        <v>3.5413153456998324E-2</v>
      </c>
      <c r="AN409" s="4">
        <f t="shared" si="384"/>
        <v>3.5413153456998324E-2</v>
      </c>
      <c r="AO409" s="4">
        <f t="shared" si="384"/>
        <v>3.0534351145038167E-2</v>
      </c>
      <c r="AP409" s="4">
        <f t="shared" si="384"/>
        <v>3.5413153456998324E-2</v>
      </c>
      <c r="AQ409" s="4">
        <f t="shared" si="384"/>
        <v>3.5413153456998324E-2</v>
      </c>
      <c r="AR409" s="4">
        <f t="shared" si="384"/>
        <v>3.5413153456998324E-2</v>
      </c>
      <c r="AS409" s="4">
        <f t="shared" si="384"/>
        <v>3.4052213393870615E-2</v>
      </c>
      <c r="AT409" s="4">
        <f t="shared" si="384"/>
        <v>3.4052213393870615E-2</v>
      </c>
      <c r="AU409" s="4">
        <f t="shared" si="384"/>
        <v>3.4052213393870615E-2</v>
      </c>
      <c r="AV409" s="4">
        <f t="shared" si="384"/>
        <v>3.5413153456998324E-2</v>
      </c>
      <c r="AW409" s="4">
        <f t="shared" si="384"/>
        <v>3.0534351145038167E-2</v>
      </c>
      <c r="AX409" s="4">
        <f t="shared" si="384"/>
        <v>3.0534351145038167E-2</v>
      </c>
      <c r="AY409" s="4">
        <f t="shared" si="384"/>
        <v>4.6979865771812082E-2</v>
      </c>
      <c r="AZ409" s="4">
        <f t="shared" si="384"/>
        <v>4.6979865771812082E-2</v>
      </c>
      <c r="BA409" s="4">
        <f t="shared" si="384"/>
        <v>4.6979865771812082E-2</v>
      </c>
      <c r="BB409" s="4">
        <f t="shared" si="384"/>
        <v>4.67289719626168E-2</v>
      </c>
      <c r="BC409" s="4">
        <f t="shared" si="384"/>
        <v>4.67289719626168E-2</v>
      </c>
      <c r="BD409" s="4">
        <f t="shared" si="384"/>
        <v>4.6979865771812082E-2</v>
      </c>
      <c r="BE409" s="4">
        <f t="shared" si="384"/>
        <v>4.6979865771812082E-2</v>
      </c>
      <c r="BF409" s="4">
        <f t="shared" si="384"/>
        <v>4.6979865771812082E-2</v>
      </c>
      <c r="BG409" s="4">
        <f t="shared" si="384"/>
        <v>4.6979865771812082E-2</v>
      </c>
      <c r="BH409" s="4">
        <f t="shared" si="384"/>
        <v>4.6979865771812082E-2</v>
      </c>
      <c r="BI409" s="4">
        <f t="shared" si="384"/>
        <v>4.6979865771812082E-2</v>
      </c>
      <c r="BJ409" s="4">
        <f t="shared" si="384"/>
        <v>4.6979865771812082E-2</v>
      </c>
      <c r="BK409" s="4">
        <f t="shared" si="384"/>
        <v>4.6979865771812082E-2</v>
      </c>
      <c r="BM409" s="24">
        <f t="shared" si="385"/>
        <v>3.9784694968629158E-2</v>
      </c>
    </row>
    <row r="410" spans="2:65">
      <c r="B410" s="2" t="str">
        <f t="shared" si="387"/>
        <v>coda</v>
      </c>
      <c r="C410" s="16">
        <f>1/H405</f>
        <v>1</v>
      </c>
      <c r="D410" s="18">
        <f>1/H406</f>
        <v>1</v>
      </c>
      <c r="E410" s="18">
        <f>1/H407</f>
        <v>1</v>
      </c>
      <c r="F410" s="18">
        <f>1/H408</f>
        <v>1</v>
      </c>
      <c r="G410" s="18">
        <f>1/H409</f>
        <v>1</v>
      </c>
      <c r="H410" s="25">
        <v>1</v>
      </c>
      <c r="I410">
        <v>1</v>
      </c>
      <c r="J410">
        <v>0.5</v>
      </c>
      <c r="K410">
        <v>1</v>
      </c>
      <c r="L410">
        <v>1</v>
      </c>
      <c r="M410">
        <v>1</v>
      </c>
      <c r="N410">
        <v>0.33333333333333331</v>
      </c>
      <c r="O410">
        <v>0.33333333333333331</v>
      </c>
      <c r="P410">
        <v>0.33333333333333331</v>
      </c>
      <c r="Q410">
        <v>1</v>
      </c>
      <c r="R410">
        <v>0.5</v>
      </c>
      <c r="S410">
        <v>0.5</v>
      </c>
      <c r="T410">
        <v>7</v>
      </c>
      <c r="U410">
        <v>7</v>
      </c>
      <c r="V410">
        <v>7</v>
      </c>
      <c r="W410">
        <v>3</v>
      </c>
      <c r="X410">
        <v>3</v>
      </c>
      <c r="Y410">
        <v>7</v>
      </c>
      <c r="Z410">
        <v>7</v>
      </c>
      <c r="AA410">
        <v>7</v>
      </c>
      <c r="AB410">
        <v>7</v>
      </c>
      <c r="AC410">
        <v>7</v>
      </c>
      <c r="AD410">
        <v>7</v>
      </c>
      <c r="AE410">
        <v>7</v>
      </c>
      <c r="AF410">
        <v>7</v>
      </c>
      <c r="AH410" s="4">
        <f t="shared" si="386"/>
        <v>3.5413153456998324E-2</v>
      </c>
      <c r="AI410" s="4">
        <f t="shared" si="384"/>
        <v>3.5413153456998324E-2</v>
      </c>
      <c r="AJ410" s="4">
        <f t="shared" si="384"/>
        <v>3.5413153456998324E-2</v>
      </c>
      <c r="AK410" s="4">
        <f t="shared" si="384"/>
        <v>3.5413153456998324E-2</v>
      </c>
      <c r="AL410" s="4">
        <f t="shared" si="384"/>
        <v>3.5413153456998324E-2</v>
      </c>
      <c r="AM410" s="4">
        <f t="shared" si="384"/>
        <v>3.5413153456998324E-2</v>
      </c>
      <c r="AN410" s="4">
        <f t="shared" si="384"/>
        <v>3.5413153456998324E-2</v>
      </c>
      <c r="AO410" s="4">
        <f t="shared" si="384"/>
        <v>3.0534351145038167E-2</v>
      </c>
      <c r="AP410" s="4">
        <f t="shared" si="384"/>
        <v>3.5413153456998324E-2</v>
      </c>
      <c r="AQ410" s="4">
        <f t="shared" si="384"/>
        <v>3.5413153456998324E-2</v>
      </c>
      <c r="AR410" s="4">
        <f t="shared" si="384"/>
        <v>3.5413153456998324E-2</v>
      </c>
      <c r="AS410" s="4">
        <f t="shared" si="384"/>
        <v>3.4052213393870615E-2</v>
      </c>
      <c r="AT410" s="4">
        <f t="shared" si="384"/>
        <v>3.4052213393870615E-2</v>
      </c>
      <c r="AU410" s="4">
        <f t="shared" si="384"/>
        <v>3.4052213393870615E-2</v>
      </c>
      <c r="AV410" s="4">
        <f t="shared" si="384"/>
        <v>3.5413153456998324E-2</v>
      </c>
      <c r="AW410" s="4">
        <f t="shared" si="384"/>
        <v>3.0534351145038167E-2</v>
      </c>
      <c r="AX410" s="4">
        <f t="shared" si="384"/>
        <v>3.0534351145038167E-2</v>
      </c>
      <c r="AY410" s="4">
        <f t="shared" si="384"/>
        <v>4.6979865771812082E-2</v>
      </c>
      <c r="AZ410" s="4">
        <f t="shared" si="384"/>
        <v>4.6979865771812082E-2</v>
      </c>
      <c r="BA410" s="4">
        <f t="shared" si="384"/>
        <v>4.6979865771812082E-2</v>
      </c>
      <c r="BB410" s="4">
        <f t="shared" si="384"/>
        <v>4.67289719626168E-2</v>
      </c>
      <c r="BC410" s="4">
        <f t="shared" si="384"/>
        <v>4.67289719626168E-2</v>
      </c>
      <c r="BD410" s="4">
        <f t="shared" si="384"/>
        <v>4.6979865771812082E-2</v>
      </c>
      <c r="BE410" s="4">
        <f t="shared" si="384"/>
        <v>4.6979865771812082E-2</v>
      </c>
      <c r="BF410" s="4">
        <f t="shared" si="384"/>
        <v>4.6979865771812082E-2</v>
      </c>
      <c r="BG410" s="4">
        <f t="shared" si="384"/>
        <v>4.6979865771812082E-2</v>
      </c>
      <c r="BH410" s="4">
        <f t="shared" si="384"/>
        <v>4.6979865771812082E-2</v>
      </c>
      <c r="BI410" s="4">
        <f t="shared" si="384"/>
        <v>4.6979865771812082E-2</v>
      </c>
      <c r="BJ410" s="4">
        <f t="shared" si="384"/>
        <v>4.6979865771812082E-2</v>
      </c>
      <c r="BK410" s="4">
        <f t="shared" si="384"/>
        <v>4.6979865771812082E-2</v>
      </c>
      <c r="BM410" s="24">
        <f t="shared" si="385"/>
        <v>3.9784694968629158E-2</v>
      </c>
    </row>
    <row r="411" spans="2:65">
      <c r="B411" s="2" t="str">
        <f t="shared" si="387"/>
        <v>VGAM</v>
      </c>
      <c r="C411" s="16">
        <f>1/I405</f>
        <v>1</v>
      </c>
      <c r="D411" s="18">
        <f>1/I406</f>
        <v>1</v>
      </c>
      <c r="E411" s="18">
        <f>1/I407</f>
        <v>1</v>
      </c>
      <c r="F411" s="18">
        <f>1/I408</f>
        <v>1</v>
      </c>
      <c r="G411" s="18">
        <f>1/I409</f>
        <v>1</v>
      </c>
      <c r="H411" s="18">
        <f>1/I410</f>
        <v>1</v>
      </c>
      <c r="I411" s="25">
        <v>1</v>
      </c>
      <c r="J411">
        <v>0.5</v>
      </c>
      <c r="K411">
        <v>1</v>
      </c>
      <c r="L411">
        <v>1</v>
      </c>
      <c r="M411">
        <v>1</v>
      </c>
      <c r="N411">
        <v>0.33333333333333331</v>
      </c>
      <c r="O411">
        <v>0.33333333333333331</v>
      </c>
      <c r="P411">
        <v>0.33333333333333331</v>
      </c>
      <c r="Q411">
        <v>1</v>
      </c>
      <c r="R411">
        <v>0.5</v>
      </c>
      <c r="S411">
        <v>0.5</v>
      </c>
      <c r="T411">
        <v>7</v>
      </c>
      <c r="U411">
        <v>7</v>
      </c>
      <c r="V411">
        <v>7</v>
      </c>
      <c r="W411">
        <v>3</v>
      </c>
      <c r="X411">
        <v>3</v>
      </c>
      <c r="Y411">
        <v>7</v>
      </c>
      <c r="Z411">
        <v>7</v>
      </c>
      <c r="AA411">
        <v>7</v>
      </c>
      <c r="AB411">
        <v>7</v>
      </c>
      <c r="AC411">
        <v>7</v>
      </c>
      <c r="AD411">
        <v>7</v>
      </c>
      <c r="AE411">
        <v>7</v>
      </c>
      <c r="AF411">
        <v>7</v>
      </c>
      <c r="AH411" s="4">
        <f t="shared" si="386"/>
        <v>3.5413153456998324E-2</v>
      </c>
      <c r="AI411" s="4">
        <f t="shared" si="384"/>
        <v>3.5413153456998324E-2</v>
      </c>
      <c r="AJ411" s="4">
        <f t="shared" si="384"/>
        <v>3.5413153456998324E-2</v>
      </c>
      <c r="AK411" s="4">
        <f t="shared" si="384"/>
        <v>3.5413153456998324E-2</v>
      </c>
      <c r="AL411" s="4">
        <f t="shared" si="384"/>
        <v>3.5413153456998324E-2</v>
      </c>
      <c r="AM411" s="4">
        <f t="shared" si="384"/>
        <v>3.5413153456998324E-2</v>
      </c>
      <c r="AN411" s="4">
        <f t="shared" si="384"/>
        <v>3.5413153456998324E-2</v>
      </c>
      <c r="AO411" s="4">
        <f t="shared" si="384"/>
        <v>3.0534351145038167E-2</v>
      </c>
      <c r="AP411" s="4">
        <f t="shared" si="384"/>
        <v>3.5413153456998324E-2</v>
      </c>
      <c r="AQ411" s="4">
        <f t="shared" si="384"/>
        <v>3.5413153456998324E-2</v>
      </c>
      <c r="AR411" s="4">
        <f t="shared" si="384"/>
        <v>3.5413153456998324E-2</v>
      </c>
      <c r="AS411" s="4">
        <f t="shared" si="384"/>
        <v>3.4052213393870615E-2</v>
      </c>
      <c r="AT411" s="4">
        <f t="shared" si="384"/>
        <v>3.4052213393870615E-2</v>
      </c>
      <c r="AU411" s="4">
        <f t="shared" si="384"/>
        <v>3.4052213393870615E-2</v>
      </c>
      <c r="AV411" s="4">
        <f t="shared" si="384"/>
        <v>3.5413153456998324E-2</v>
      </c>
      <c r="AW411" s="4">
        <f t="shared" si="384"/>
        <v>3.0534351145038167E-2</v>
      </c>
      <c r="AX411" s="4">
        <f t="shared" si="384"/>
        <v>3.0534351145038167E-2</v>
      </c>
      <c r="AY411" s="4">
        <f t="shared" si="384"/>
        <v>4.6979865771812082E-2</v>
      </c>
      <c r="AZ411" s="4">
        <f t="shared" si="384"/>
        <v>4.6979865771812082E-2</v>
      </c>
      <c r="BA411" s="4">
        <f t="shared" si="384"/>
        <v>4.6979865771812082E-2</v>
      </c>
      <c r="BB411" s="4">
        <f t="shared" si="384"/>
        <v>4.67289719626168E-2</v>
      </c>
      <c r="BC411" s="4">
        <f t="shared" si="384"/>
        <v>4.67289719626168E-2</v>
      </c>
      <c r="BD411" s="4">
        <f t="shared" si="384"/>
        <v>4.6979865771812082E-2</v>
      </c>
      <c r="BE411" s="4">
        <f t="shared" si="384"/>
        <v>4.6979865771812082E-2</v>
      </c>
      <c r="BF411" s="4">
        <f t="shared" si="384"/>
        <v>4.6979865771812082E-2</v>
      </c>
      <c r="BG411" s="4">
        <f t="shared" si="384"/>
        <v>4.6979865771812082E-2</v>
      </c>
      <c r="BH411" s="4">
        <f t="shared" si="384"/>
        <v>4.6979865771812082E-2</v>
      </c>
      <c r="BI411" s="4">
        <f t="shared" si="384"/>
        <v>4.6979865771812082E-2</v>
      </c>
      <c r="BJ411" s="4">
        <f t="shared" si="384"/>
        <v>4.6979865771812082E-2</v>
      </c>
      <c r="BK411" s="4">
        <f t="shared" si="384"/>
        <v>4.6979865771812082E-2</v>
      </c>
      <c r="BM411" s="24">
        <f t="shared" si="385"/>
        <v>3.9784694968629158E-2</v>
      </c>
    </row>
    <row r="412" spans="2:65">
      <c r="B412" s="2" t="str">
        <f t="shared" si="387"/>
        <v>TAM</v>
      </c>
      <c r="C412" s="16">
        <f>1/J405</f>
        <v>2</v>
      </c>
      <c r="D412" s="18">
        <f>1/J406</f>
        <v>2</v>
      </c>
      <c r="E412" s="18">
        <f>1/J407</f>
        <v>2</v>
      </c>
      <c r="F412" s="18">
        <f>1/J408</f>
        <v>2</v>
      </c>
      <c r="G412" s="18">
        <f>1/J409</f>
        <v>2</v>
      </c>
      <c r="H412" s="18">
        <f>1/J410</f>
        <v>2</v>
      </c>
      <c r="I412" s="18">
        <f>1/J411</f>
        <v>2</v>
      </c>
      <c r="J412" s="25">
        <v>1</v>
      </c>
      <c r="K412">
        <v>2</v>
      </c>
      <c r="L412">
        <v>2</v>
      </c>
      <c r="M412">
        <v>2</v>
      </c>
      <c r="N412">
        <v>0.5</v>
      </c>
      <c r="O412">
        <v>0.5</v>
      </c>
      <c r="P412">
        <v>0.5</v>
      </c>
      <c r="Q412">
        <v>2</v>
      </c>
      <c r="R412">
        <v>1</v>
      </c>
      <c r="S412">
        <v>1</v>
      </c>
      <c r="T412">
        <v>8</v>
      </c>
      <c r="U412">
        <v>8</v>
      </c>
      <c r="V412">
        <v>8</v>
      </c>
      <c r="W412">
        <v>4</v>
      </c>
      <c r="X412">
        <v>4</v>
      </c>
      <c r="Y412">
        <v>8</v>
      </c>
      <c r="Z412">
        <v>8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H412" s="4">
        <f t="shared" si="386"/>
        <v>7.0826306913996648E-2</v>
      </c>
      <c r="AI412" s="4">
        <f t="shared" si="384"/>
        <v>7.0826306913996648E-2</v>
      </c>
      <c r="AJ412" s="4">
        <f t="shared" si="384"/>
        <v>7.0826306913996648E-2</v>
      </c>
      <c r="AK412" s="4">
        <f t="shared" si="384"/>
        <v>7.0826306913996648E-2</v>
      </c>
      <c r="AL412" s="4">
        <f t="shared" si="384"/>
        <v>7.0826306913996648E-2</v>
      </c>
      <c r="AM412" s="4">
        <f t="shared" si="384"/>
        <v>7.0826306913996648E-2</v>
      </c>
      <c r="AN412" s="4">
        <f t="shared" si="384"/>
        <v>7.0826306913996648E-2</v>
      </c>
      <c r="AO412" s="4">
        <f t="shared" si="384"/>
        <v>6.1068702290076333E-2</v>
      </c>
      <c r="AP412" s="4">
        <f t="shared" si="384"/>
        <v>7.0826306913996648E-2</v>
      </c>
      <c r="AQ412" s="4">
        <f t="shared" si="384"/>
        <v>7.0826306913996648E-2</v>
      </c>
      <c r="AR412" s="4">
        <f t="shared" si="384"/>
        <v>7.0826306913996648E-2</v>
      </c>
      <c r="AS412" s="4">
        <f t="shared" si="384"/>
        <v>5.1078320090805929E-2</v>
      </c>
      <c r="AT412" s="4">
        <f t="shared" si="384"/>
        <v>5.1078320090805929E-2</v>
      </c>
      <c r="AU412" s="4">
        <f t="shared" si="384"/>
        <v>5.1078320090805929E-2</v>
      </c>
      <c r="AV412" s="4">
        <f t="shared" si="384"/>
        <v>7.0826306913996648E-2</v>
      </c>
      <c r="AW412" s="4">
        <f t="shared" si="384"/>
        <v>6.1068702290076333E-2</v>
      </c>
      <c r="AX412" s="4">
        <f t="shared" si="384"/>
        <v>6.1068702290076333E-2</v>
      </c>
      <c r="AY412" s="4">
        <f t="shared" si="384"/>
        <v>5.3691275167785234E-2</v>
      </c>
      <c r="AZ412" s="4">
        <f t="shared" si="384"/>
        <v>5.3691275167785234E-2</v>
      </c>
      <c r="BA412" s="4">
        <f t="shared" si="384"/>
        <v>5.3691275167785234E-2</v>
      </c>
      <c r="BB412" s="4">
        <f t="shared" si="384"/>
        <v>6.2305295950155735E-2</v>
      </c>
      <c r="BC412" s="4">
        <f t="shared" si="384"/>
        <v>6.2305295950155735E-2</v>
      </c>
      <c r="BD412" s="4">
        <f t="shared" si="384"/>
        <v>5.3691275167785234E-2</v>
      </c>
      <c r="BE412" s="4">
        <f t="shared" si="384"/>
        <v>5.3691275167785234E-2</v>
      </c>
      <c r="BF412" s="4">
        <f t="shared" si="384"/>
        <v>5.3691275167785234E-2</v>
      </c>
      <c r="BG412" s="4">
        <f t="shared" si="384"/>
        <v>5.3691275167785234E-2</v>
      </c>
      <c r="BH412" s="4">
        <f t="shared" si="384"/>
        <v>5.3691275167785234E-2</v>
      </c>
      <c r="BI412" s="4">
        <f t="shared" si="384"/>
        <v>5.3691275167785234E-2</v>
      </c>
      <c r="BJ412" s="4">
        <f t="shared" si="384"/>
        <v>5.3691275167785234E-2</v>
      </c>
      <c r="BK412" s="4">
        <f t="shared" si="384"/>
        <v>5.3691275167785234E-2</v>
      </c>
      <c r="BM412" s="24">
        <f t="shared" si="385"/>
        <v>6.1024835398085273E-2</v>
      </c>
    </row>
    <row r="413" spans="2:65">
      <c r="B413" s="2" t="str">
        <f t="shared" si="387"/>
        <v>psychometric</v>
      </c>
      <c r="C413" s="16">
        <f>1/K405</f>
        <v>1</v>
      </c>
      <c r="D413" s="18">
        <f>1/K406</f>
        <v>1</v>
      </c>
      <c r="E413" s="18">
        <f>1/K407</f>
        <v>1</v>
      </c>
      <c r="F413" s="18">
        <f>1/K408</f>
        <v>1</v>
      </c>
      <c r="G413" s="18">
        <f>1/K409</f>
        <v>1</v>
      </c>
      <c r="H413" s="18">
        <f>1/K410</f>
        <v>1</v>
      </c>
      <c r="I413" s="18">
        <f>1/K411</f>
        <v>1</v>
      </c>
      <c r="J413" s="18">
        <f>1/K412</f>
        <v>0.5</v>
      </c>
      <c r="K413" s="25">
        <v>1</v>
      </c>
      <c r="L413">
        <v>1</v>
      </c>
      <c r="M413">
        <v>1</v>
      </c>
      <c r="N413">
        <v>0.33333333333333331</v>
      </c>
      <c r="O413">
        <v>0.33333333333333331</v>
      </c>
      <c r="P413">
        <v>0.33333333333333331</v>
      </c>
      <c r="Q413">
        <v>1</v>
      </c>
      <c r="R413">
        <v>0.5</v>
      </c>
      <c r="S413">
        <v>0.5</v>
      </c>
      <c r="T413">
        <v>7</v>
      </c>
      <c r="U413">
        <v>7</v>
      </c>
      <c r="V413">
        <v>7</v>
      </c>
      <c r="W413">
        <v>3</v>
      </c>
      <c r="X413">
        <v>3</v>
      </c>
      <c r="Y413">
        <v>7</v>
      </c>
      <c r="Z413">
        <v>7</v>
      </c>
      <c r="AA413">
        <v>7</v>
      </c>
      <c r="AB413">
        <v>7</v>
      </c>
      <c r="AC413">
        <v>7</v>
      </c>
      <c r="AD413">
        <v>7</v>
      </c>
      <c r="AE413">
        <v>7</v>
      </c>
      <c r="AF413">
        <v>7</v>
      </c>
      <c r="AH413" s="4">
        <f t="shared" si="386"/>
        <v>3.5413153456998324E-2</v>
      </c>
      <c r="AI413" s="4">
        <f t="shared" si="384"/>
        <v>3.5413153456998324E-2</v>
      </c>
      <c r="AJ413" s="4">
        <f t="shared" si="384"/>
        <v>3.5413153456998324E-2</v>
      </c>
      <c r="AK413" s="4">
        <f t="shared" si="384"/>
        <v>3.5413153456998324E-2</v>
      </c>
      <c r="AL413" s="4">
        <f t="shared" si="384"/>
        <v>3.5413153456998324E-2</v>
      </c>
      <c r="AM413" s="4">
        <f t="shared" si="384"/>
        <v>3.5413153456998324E-2</v>
      </c>
      <c r="AN413" s="4">
        <f t="shared" si="384"/>
        <v>3.5413153456998324E-2</v>
      </c>
      <c r="AO413" s="4">
        <f t="shared" si="384"/>
        <v>3.0534351145038167E-2</v>
      </c>
      <c r="AP413" s="4">
        <f t="shared" si="384"/>
        <v>3.5413153456998324E-2</v>
      </c>
      <c r="AQ413" s="4">
        <f t="shared" si="384"/>
        <v>3.5413153456998324E-2</v>
      </c>
      <c r="AR413" s="4">
        <f t="shared" si="384"/>
        <v>3.5413153456998324E-2</v>
      </c>
      <c r="AS413" s="4">
        <f t="shared" si="384"/>
        <v>3.4052213393870615E-2</v>
      </c>
      <c r="AT413" s="4">
        <f t="shared" si="384"/>
        <v>3.4052213393870615E-2</v>
      </c>
      <c r="AU413" s="4">
        <f t="shared" si="384"/>
        <v>3.4052213393870615E-2</v>
      </c>
      <c r="AV413" s="4">
        <f t="shared" si="384"/>
        <v>3.5413153456998324E-2</v>
      </c>
      <c r="AW413" s="4">
        <f t="shared" si="384"/>
        <v>3.0534351145038167E-2</v>
      </c>
      <c r="AX413" s="4">
        <f t="shared" si="384"/>
        <v>3.0534351145038167E-2</v>
      </c>
      <c r="AY413" s="4">
        <f t="shared" si="384"/>
        <v>4.6979865771812082E-2</v>
      </c>
      <c r="AZ413" s="4">
        <f t="shared" si="384"/>
        <v>4.6979865771812082E-2</v>
      </c>
      <c r="BA413" s="4">
        <f t="shared" si="384"/>
        <v>4.6979865771812082E-2</v>
      </c>
      <c r="BB413" s="4">
        <f t="shared" si="384"/>
        <v>4.67289719626168E-2</v>
      </c>
      <c r="BC413" s="4">
        <f t="shared" si="384"/>
        <v>4.67289719626168E-2</v>
      </c>
      <c r="BD413" s="4">
        <f t="shared" si="384"/>
        <v>4.6979865771812082E-2</v>
      </c>
      <c r="BE413" s="4">
        <f t="shared" si="384"/>
        <v>4.6979865771812082E-2</v>
      </c>
      <c r="BF413" s="4">
        <f t="shared" ref="BF413:BF434" si="388">AA413/AA$435</f>
        <v>4.6979865771812082E-2</v>
      </c>
      <c r="BG413" s="4">
        <f t="shared" ref="BG413:BG434" si="389">AB413/AB$435</f>
        <v>4.6979865771812082E-2</v>
      </c>
      <c r="BH413" s="4">
        <f t="shared" ref="BH413:BH434" si="390">AC413/AC$435</f>
        <v>4.6979865771812082E-2</v>
      </c>
      <c r="BI413" s="4">
        <f t="shared" ref="BI413:BI434" si="391">AD413/AD$435</f>
        <v>4.6979865771812082E-2</v>
      </c>
      <c r="BJ413" s="4">
        <f t="shared" ref="BJ413:BJ434" si="392">AE413/AE$435</f>
        <v>4.6979865771812082E-2</v>
      </c>
      <c r="BK413" s="4">
        <f t="shared" ref="BK413:BK434" si="393">AF413/AF$435</f>
        <v>4.6979865771812082E-2</v>
      </c>
      <c r="BM413" s="24">
        <f t="shared" si="385"/>
        <v>3.9784694968629158E-2</v>
      </c>
    </row>
    <row r="414" spans="2:65">
      <c r="B414" s="2" t="str">
        <f t="shared" si="387"/>
        <v>ltm</v>
      </c>
      <c r="C414" s="16">
        <f>1/L405</f>
        <v>1</v>
      </c>
      <c r="D414" s="18">
        <f>1/L406</f>
        <v>1</v>
      </c>
      <c r="E414" s="18">
        <f>1/L407</f>
        <v>1</v>
      </c>
      <c r="F414" s="18">
        <f>1/L408</f>
        <v>1</v>
      </c>
      <c r="G414" s="18">
        <f>1/L409</f>
        <v>1</v>
      </c>
      <c r="H414" s="18">
        <f>1/L410</f>
        <v>1</v>
      </c>
      <c r="I414" s="18">
        <f>1/L411</f>
        <v>1</v>
      </c>
      <c r="J414" s="18">
        <f>1/L412</f>
        <v>0.5</v>
      </c>
      <c r="K414" s="18">
        <f>1/L413</f>
        <v>1</v>
      </c>
      <c r="L414" s="25">
        <v>1</v>
      </c>
      <c r="M414">
        <v>1</v>
      </c>
      <c r="N414">
        <v>0.33333333333333331</v>
      </c>
      <c r="O414">
        <v>0.33333333333333331</v>
      </c>
      <c r="P414">
        <v>0.33333333333333331</v>
      </c>
      <c r="Q414">
        <v>1</v>
      </c>
      <c r="R414">
        <v>0.5</v>
      </c>
      <c r="S414">
        <v>0.5</v>
      </c>
      <c r="T414">
        <v>7</v>
      </c>
      <c r="U414">
        <v>7</v>
      </c>
      <c r="V414">
        <v>7</v>
      </c>
      <c r="W414">
        <v>3</v>
      </c>
      <c r="X414">
        <v>3</v>
      </c>
      <c r="Y414">
        <v>7</v>
      </c>
      <c r="Z414">
        <v>7</v>
      </c>
      <c r="AA414">
        <v>7</v>
      </c>
      <c r="AB414">
        <v>7</v>
      </c>
      <c r="AC414">
        <v>7</v>
      </c>
      <c r="AD414">
        <v>7</v>
      </c>
      <c r="AE414">
        <v>7</v>
      </c>
      <c r="AF414">
        <v>7</v>
      </c>
      <c r="AH414" s="4">
        <f t="shared" si="386"/>
        <v>3.5413153456998324E-2</v>
      </c>
      <c r="AI414" s="4">
        <f t="shared" ref="AI414:AI434" si="394">D414/D$435</f>
        <v>3.5413153456998324E-2</v>
      </c>
      <c r="AJ414" s="4">
        <f t="shared" ref="AJ414:AJ434" si="395">E414/E$435</f>
        <v>3.5413153456998324E-2</v>
      </c>
      <c r="AK414" s="4">
        <f t="shared" ref="AK414:AK434" si="396">F414/F$435</f>
        <v>3.5413153456998324E-2</v>
      </c>
      <c r="AL414" s="4">
        <f t="shared" ref="AL414:AL434" si="397">G414/G$435</f>
        <v>3.5413153456998324E-2</v>
      </c>
      <c r="AM414" s="4">
        <f t="shared" ref="AM414:AM434" si="398">H414/H$435</f>
        <v>3.5413153456998324E-2</v>
      </c>
      <c r="AN414" s="4">
        <f t="shared" ref="AN414:AN434" si="399">I414/I$435</f>
        <v>3.5413153456998324E-2</v>
      </c>
      <c r="AO414" s="4">
        <f t="shared" ref="AO414:AO434" si="400">J414/J$435</f>
        <v>3.0534351145038167E-2</v>
      </c>
      <c r="AP414" s="4">
        <f t="shared" ref="AP414:AP434" si="401">K414/K$435</f>
        <v>3.5413153456998324E-2</v>
      </c>
      <c r="AQ414" s="4">
        <f t="shared" ref="AQ414:AQ434" si="402">L414/L$435</f>
        <v>3.5413153456998324E-2</v>
      </c>
      <c r="AR414" s="4">
        <f t="shared" ref="AR414:AR434" si="403">M414/M$435</f>
        <v>3.5413153456998324E-2</v>
      </c>
      <c r="AS414" s="4">
        <f t="shared" ref="AS414:AS434" si="404">N414/N$435</f>
        <v>3.4052213393870615E-2</v>
      </c>
      <c r="AT414" s="4">
        <f t="shared" ref="AT414:AT434" si="405">O414/O$435</f>
        <v>3.4052213393870615E-2</v>
      </c>
      <c r="AU414" s="4">
        <f t="shared" ref="AU414:AU434" si="406">P414/P$435</f>
        <v>3.4052213393870615E-2</v>
      </c>
      <c r="AV414" s="4">
        <f t="shared" ref="AV414:AV434" si="407">Q414/Q$435</f>
        <v>3.5413153456998324E-2</v>
      </c>
      <c r="AW414" s="4">
        <f t="shared" ref="AW414:AW434" si="408">R414/R$435</f>
        <v>3.0534351145038167E-2</v>
      </c>
      <c r="AX414" s="4">
        <f t="shared" ref="AX414:AX434" si="409">S414/S$435</f>
        <v>3.0534351145038167E-2</v>
      </c>
      <c r="AY414" s="4">
        <f t="shared" ref="AY414:AY434" si="410">T414/T$435</f>
        <v>4.6979865771812082E-2</v>
      </c>
      <c r="AZ414" s="4">
        <f t="shared" ref="AZ414:AZ434" si="411">U414/U$435</f>
        <v>4.6979865771812082E-2</v>
      </c>
      <c r="BA414" s="4">
        <f t="shared" ref="BA414:BA434" si="412">V414/V$435</f>
        <v>4.6979865771812082E-2</v>
      </c>
      <c r="BB414" s="4">
        <f t="shared" ref="BB414:BB434" si="413">W414/W$435</f>
        <v>4.67289719626168E-2</v>
      </c>
      <c r="BC414" s="4">
        <f t="shared" ref="BC414:BC434" si="414">X414/X$435</f>
        <v>4.67289719626168E-2</v>
      </c>
      <c r="BD414" s="4">
        <f t="shared" ref="BD414:BD434" si="415">Y414/Y$435</f>
        <v>4.6979865771812082E-2</v>
      </c>
      <c r="BE414" s="4">
        <f t="shared" ref="BE414:BE434" si="416">Z414/Z$435</f>
        <v>4.6979865771812082E-2</v>
      </c>
      <c r="BF414" s="4">
        <f t="shared" si="388"/>
        <v>4.6979865771812082E-2</v>
      </c>
      <c r="BG414" s="4">
        <f t="shared" si="389"/>
        <v>4.6979865771812082E-2</v>
      </c>
      <c r="BH414" s="4">
        <f t="shared" si="390"/>
        <v>4.6979865771812082E-2</v>
      </c>
      <c r="BI414" s="4">
        <f t="shared" si="391"/>
        <v>4.6979865771812082E-2</v>
      </c>
      <c r="BJ414" s="4">
        <f t="shared" si="392"/>
        <v>4.6979865771812082E-2</v>
      </c>
      <c r="BK414" s="4">
        <f t="shared" si="393"/>
        <v>4.6979865771812082E-2</v>
      </c>
      <c r="BM414" s="24">
        <f t="shared" si="385"/>
        <v>3.9784694968629158E-2</v>
      </c>
    </row>
    <row r="415" spans="2:65">
      <c r="B415" s="2" t="str">
        <f t="shared" si="387"/>
        <v>anacor</v>
      </c>
      <c r="C415" s="16">
        <f>1/M405</f>
        <v>1</v>
      </c>
      <c r="D415" s="18">
        <f>1/M406</f>
        <v>1</v>
      </c>
      <c r="E415" s="18">
        <f>1/M407</f>
        <v>1</v>
      </c>
      <c r="F415" s="18">
        <f>1/M408</f>
        <v>1</v>
      </c>
      <c r="G415" s="18">
        <f>1/M409</f>
        <v>1</v>
      </c>
      <c r="H415" s="18">
        <f>1/M410</f>
        <v>1</v>
      </c>
      <c r="I415" s="18">
        <f>1/M411</f>
        <v>1</v>
      </c>
      <c r="J415" s="18">
        <f>1/M412</f>
        <v>0.5</v>
      </c>
      <c r="K415" s="18">
        <f>1/M413</f>
        <v>1</v>
      </c>
      <c r="L415" s="18">
        <f>1/M414</f>
        <v>1</v>
      </c>
      <c r="M415" s="25">
        <v>1</v>
      </c>
      <c r="N415">
        <v>0.33333333333333331</v>
      </c>
      <c r="O415">
        <v>0.33333333333333331</v>
      </c>
      <c r="P415">
        <v>0.33333333333333331</v>
      </c>
      <c r="Q415">
        <v>1</v>
      </c>
      <c r="R415">
        <v>0.5</v>
      </c>
      <c r="S415">
        <v>0.5</v>
      </c>
      <c r="T415">
        <v>7</v>
      </c>
      <c r="U415">
        <v>7</v>
      </c>
      <c r="V415">
        <v>7</v>
      </c>
      <c r="W415">
        <v>3</v>
      </c>
      <c r="X415">
        <v>3</v>
      </c>
      <c r="Y415">
        <v>7</v>
      </c>
      <c r="Z415">
        <v>7</v>
      </c>
      <c r="AA415">
        <v>7</v>
      </c>
      <c r="AB415">
        <v>7</v>
      </c>
      <c r="AC415">
        <v>7</v>
      </c>
      <c r="AD415">
        <v>7</v>
      </c>
      <c r="AE415">
        <v>7</v>
      </c>
      <c r="AF415">
        <v>7</v>
      </c>
      <c r="AH415" s="4">
        <f t="shared" si="386"/>
        <v>3.5413153456998324E-2</v>
      </c>
      <c r="AI415" s="4">
        <f t="shared" si="394"/>
        <v>3.5413153456998324E-2</v>
      </c>
      <c r="AJ415" s="4">
        <f t="shared" si="395"/>
        <v>3.5413153456998324E-2</v>
      </c>
      <c r="AK415" s="4">
        <f t="shared" si="396"/>
        <v>3.5413153456998324E-2</v>
      </c>
      <c r="AL415" s="4">
        <f t="shared" si="397"/>
        <v>3.5413153456998324E-2</v>
      </c>
      <c r="AM415" s="4">
        <f t="shared" si="398"/>
        <v>3.5413153456998324E-2</v>
      </c>
      <c r="AN415" s="4">
        <f t="shared" si="399"/>
        <v>3.5413153456998324E-2</v>
      </c>
      <c r="AO415" s="4">
        <f t="shared" si="400"/>
        <v>3.0534351145038167E-2</v>
      </c>
      <c r="AP415" s="4">
        <f t="shared" si="401"/>
        <v>3.5413153456998324E-2</v>
      </c>
      <c r="AQ415" s="4">
        <f t="shared" si="402"/>
        <v>3.5413153456998324E-2</v>
      </c>
      <c r="AR415" s="4">
        <f t="shared" si="403"/>
        <v>3.5413153456998324E-2</v>
      </c>
      <c r="AS415" s="4">
        <f t="shared" si="404"/>
        <v>3.4052213393870615E-2</v>
      </c>
      <c r="AT415" s="4">
        <f t="shared" si="405"/>
        <v>3.4052213393870615E-2</v>
      </c>
      <c r="AU415" s="4">
        <f t="shared" si="406"/>
        <v>3.4052213393870615E-2</v>
      </c>
      <c r="AV415" s="4">
        <f t="shared" si="407"/>
        <v>3.5413153456998324E-2</v>
      </c>
      <c r="AW415" s="4">
        <f t="shared" si="408"/>
        <v>3.0534351145038167E-2</v>
      </c>
      <c r="AX415" s="4">
        <f t="shared" si="409"/>
        <v>3.0534351145038167E-2</v>
      </c>
      <c r="AY415" s="4">
        <f t="shared" si="410"/>
        <v>4.6979865771812082E-2</v>
      </c>
      <c r="AZ415" s="4">
        <f t="shared" si="411"/>
        <v>4.6979865771812082E-2</v>
      </c>
      <c r="BA415" s="4">
        <f t="shared" si="412"/>
        <v>4.6979865771812082E-2</v>
      </c>
      <c r="BB415" s="4">
        <f t="shared" si="413"/>
        <v>4.67289719626168E-2</v>
      </c>
      <c r="BC415" s="4">
        <f t="shared" si="414"/>
        <v>4.67289719626168E-2</v>
      </c>
      <c r="BD415" s="4">
        <f t="shared" si="415"/>
        <v>4.6979865771812082E-2</v>
      </c>
      <c r="BE415" s="4">
        <f t="shared" si="416"/>
        <v>4.6979865771812082E-2</v>
      </c>
      <c r="BF415" s="4">
        <f t="shared" si="388"/>
        <v>4.6979865771812082E-2</v>
      </c>
      <c r="BG415" s="4">
        <f t="shared" si="389"/>
        <v>4.6979865771812082E-2</v>
      </c>
      <c r="BH415" s="4">
        <f t="shared" si="390"/>
        <v>4.6979865771812082E-2</v>
      </c>
      <c r="BI415" s="4">
        <f t="shared" si="391"/>
        <v>4.6979865771812082E-2</v>
      </c>
      <c r="BJ415" s="4">
        <f t="shared" si="392"/>
        <v>4.6979865771812082E-2</v>
      </c>
      <c r="BK415" s="4">
        <f t="shared" si="393"/>
        <v>4.6979865771812082E-2</v>
      </c>
      <c r="BM415" s="24">
        <f t="shared" si="385"/>
        <v>3.9784694968629158E-2</v>
      </c>
    </row>
    <row r="416" spans="2:65">
      <c r="B416" s="2" t="str">
        <f t="shared" si="387"/>
        <v>FAiR</v>
      </c>
      <c r="C416" s="16">
        <f>1/N405</f>
        <v>3</v>
      </c>
      <c r="D416" s="18">
        <f>1/N406</f>
        <v>3</v>
      </c>
      <c r="E416" s="18">
        <f>1/N407</f>
        <v>3</v>
      </c>
      <c r="F416" s="18">
        <f>1/N408</f>
        <v>3</v>
      </c>
      <c r="G416" s="18">
        <f>1/N409</f>
        <v>3</v>
      </c>
      <c r="H416" s="18">
        <f>1/N410</f>
        <v>3</v>
      </c>
      <c r="I416" s="18">
        <f>1/N411</f>
        <v>3</v>
      </c>
      <c r="J416" s="18">
        <f>1/N412</f>
        <v>2</v>
      </c>
      <c r="K416" s="18">
        <f>1/N413</f>
        <v>3</v>
      </c>
      <c r="L416" s="18">
        <f>1/N414</f>
        <v>3</v>
      </c>
      <c r="M416" s="18">
        <f>1/N415</f>
        <v>3</v>
      </c>
      <c r="N416" s="25">
        <v>1</v>
      </c>
      <c r="O416">
        <v>1</v>
      </c>
      <c r="P416">
        <v>1</v>
      </c>
      <c r="Q416">
        <v>3</v>
      </c>
      <c r="R416">
        <v>2</v>
      </c>
      <c r="S416">
        <v>2</v>
      </c>
      <c r="T416">
        <v>9</v>
      </c>
      <c r="U416">
        <v>9</v>
      </c>
      <c r="V416">
        <v>9</v>
      </c>
      <c r="W416">
        <v>5</v>
      </c>
      <c r="X416">
        <v>5</v>
      </c>
      <c r="Y416">
        <v>9</v>
      </c>
      <c r="Z416">
        <v>9</v>
      </c>
      <c r="AA416">
        <v>9</v>
      </c>
      <c r="AB416">
        <v>9</v>
      </c>
      <c r="AC416">
        <v>9</v>
      </c>
      <c r="AD416">
        <v>9</v>
      </c>
      <c r="AE416">
        <v>9</v>
      </c>
      <c r="AF416">
        <v>9</v>
      </c>
      <c r="AH416" s="4">
        <f t="shared" si="386"/>
        <v>0.10623946037099496</v>
      </c>
      <c r="AI416" s="4">
        <f t="shared" si="394"/>
        <v>0.10623946037099496</v>
      </c>
      <c r="AJ416" s="4">
        <f t="shared" si="395"/>
        <v>0.10623946037099496</v>
      </c>
      <c r="AK416" s="4">
        <f t="shared" si="396"/>
        <v>0.10623946037099496</v>
      </c>
      <c r="AL416" s="4">
        <f t="shared" si="397"/>
        <v>0.10623946037099496</v>
      </c>
      <c r="AM416" s="4">
        <f t="shared" si="398"/>
        <v>0.10623946037099496</v>
      </c>
      <c r="AN416" s="4">
        <f t="shared" si="399"/>
        <v>0.10623946037099496</v>
      </c>
      <c r="AO416" s="4">
        <f t="shared" si="400"/>
        <v>0.12213740458015267</v>
      </c>
      <c r="AP416" s="4">
        <f t="shared" si="401"/>
        <v>0.10623946037099496</v>
      </c>
      <c r="AQ416" s="4">
        <f t="shared" si="402"/>
        <v>0.10623946037099496</v>
      </c>
      <c r="AR416" s="4">
        <f t="shared" si="403"/>
        <v>0.10623946037099496</v>
      </c>
      <c r="AS416" s="4">
        <f t="shared" si="404"/>
        <v>0.10215664018161186</v>
      </c>
      <c r="AT416" s="4">
        <f t="shared" si="405"/>
        <v>0.10215664018161186</v>
      </c>
      <c r="AU416" s="4">
        <f t="shared" si="406"/>
        <v>0.10215664018161186</v>
      </c>
      <c r="AV416" s="4">
        <f t="shared" si="407"/>
        <v>0.10623946037099496</v>
      </c>
      <c r="AW416" s="4">
        <f t="shared" si="408"/>
        <v>0.12213740458015267</v>
      </c>
      <c r="AX416" s="4">
        <f t="shared" si="409"/>
        <v>0.12213740458015267</v>
      </c>
      <c r="AY416" s="4">
        <f t="shared" si="410"/>
        <v>6.0402684563758392E-2</v>
      </c>
      <c r="AZ416" s="4">
        <f t="shared" si="411"/>
        <v>6.0402684563758392E-2</v>
      </c>
      <c r="BA416" s="4">
        <f t="shared" si="412"/>
        <v>6.0402684563758392E-2</v>
      </c>
      <c r="BB416" s="4">
        <f t="shared" si="413"/>
        <v>7.7881619937694671E-2</v>
      </c>
      <c r="BC416" s="4">
        <f t="shared" si="414"/>
        <v>7.7881619937694671E-2</v>
      </c>
      <c r="BD416" s="4">
        <f t="shared" si="415"/>
        <v>6.0402684563758392E-2</v>
      </c>
      <c r="BE416" s="4">
        <f t="shared" si="416"/>
        <v>6.0402684563758392E-2</v>
      </c>
      <c r="BF416" s="4">
        <f t="shared" si="388"/>
        <v>6.0402684563758392E-2</v>
      </c>
      <c r="BG416" s="4">
        <f t="shared" si="389"/>
        <v>6.0402684563758392E-2</v>
      </c>
      <c r="BH416" s="4">
        <f t="shared" si="390"/>
        <v>6.0402684563758392E-2</v>
      </c>
      <c r="BI416" s="4">
        <f t="shared" si="391"/>
        <v>6.0402684563758392E-2</v>
      </c>
      <c r="BJ416" s="4">
        <f t="shared" si="392"/>
        <v>6.0402684563758392E-2</v>
      </c>
      <c r="BK416" s="4">
        <f t="shared" si="393"/>
        <v>6.0402684563758392E-2</v>
      </c>
      <c r="BM416" s="24">
        <f t="shared" si="385"/>
        <v>8.8723632281432332E-2</v>
      </c>
    </row>
    <row r="417" spans="2:65">
      <c r="B417" s="2" t="str">
        <f t="shared" si="387"/>
        <v>lavaan</v>
      </c>
      <c r="C417" s="16">
        <f>1/O405</f>
        <v>3</v>
      </c>
      <c r="D417" s="18">
        <f>1/O406</f>
        <v>3</v>
      </c>
      <c r="E417" s="18">
        <f>1/O407</f>
        <v>3</v>
      </c>
      <c r="F417" s="18">
        <f>1/O408</f>
        <v>3</v>
      </c>
      <c r="G417" s="18">
        <f>1/O409</f>
        <v>3</v>
      </c>
      <c r="H417" s="18">
        <f>1/O410</f>
        <v>3</v>
      </c>
      <c r="I417" s="18">
        <f>1/O411</f>
        <v>3</v>
      </c>
      <c r="J417" s="18">
        <f>1/O412</f>
        <v>2</v>
      </c>
      <c r="K417" s="18">
        <f>1/O413</f>
        <v>3</v>
      </c>
      <c r="L417" s="18">
        <f>1/O414</f>
        <v>3</v>
      </c>
      <c r="M417" s="18">
        <f>1/O415</f>
        <v>3</v>
      </c>
      <c r="N417" s="18">
        <f>1/O416</f>
        <v>1</v>
      </c>
      <c r="O417" s="25">
        <v>1</v>
      </c>
      <c r="P417">
        <v>1</v>
      </c>
      <c r="Q417">
        <v>3</v>
      </c>
      <c r="R417">
        <v>2</v>
      </c>
      <c r="S417">
        <v>2</v>
      </c>
      <c r="T417">
        <v>9</v>
      </c>
      <c r="U417">
        <v>9</v>
      </c>
      <c r="V417">
        <v>9</v>
      </c>
      <c r="W417">
        <v>5</v>
      </c>
      <c r="X417">
        <v>5</v>
      </c>
      <c r="Y417">
        <v>9</v>
      </c>
      <c r="Z417">
        <v>9</v>
      </c>
      <c r="AA417">
        <v>9</v>
      </c>
      <c r="AB417">
        <v>9</v>
      </c>
      <c r="AC417">
        <v>9</v>
      </c>
      <c r="AD417">
        <v>9</v>
      </c>
      <c r="AE417">
        <v>9</v>
      </c>
      <c r="AF417">
        <v>9</v>
      </c>
      <c r="AH417" s="4">
        <f t="shared" si="386"/>
        <v>0.10623946037099496</v>
      </c>
      <c r="AI417" s="4">
        <f t="shared" si="394"/>
        <v>0.10623946037099496</v>
      </c>
      <c r="AJ417" s="4">
        <f t="shared" si="395"/>
        <v>0.10623946037099496</v>
      </c>
      <c r="AK417" s="4">
        <f t="shared" si="396"/>
        <v>0.10623946037099496</v>
      </c>
      <c r="AL417" s="4">
        <f t="shared" si="397"/>
        <v>0.10623946037099496</v>
      </c>
      <c r="AM417" s="4">
        <f t="shared" si="398"/>
        <v>0.10623946037099496</v>
      </c>
      <c r="AN417" s="4">
        <f t="shared" si="399"/>
        <v>0.10623946037099496</v>
      </c>
      <c r="AO417" s="4">
        <f t="shared" si="400"/>
        <v>0.12213740458015267</v>
      </c>
      <c r="AP417" s="4">
        <f t="shared" si="401"/>
        <v>0.10623946037099496</v>
      </c>
      <c r="AQ417" s="4">
        <f t="shared" si="402"/>
        <v>0.10623946037099496</v>
      </c>
      <c r="AR417" s="4">
        <f t="shared" si="403"/>
        <v>0.10623946037099496</v>
      </c>
      <c r="AS417" s="4">
        <f t="shared" si="404"/>
        <v>0.10215664018161186</v>
      </c>
      <c r="AT417" s="4">
        <f t="shared" si="405"/>
        <v>0.10215664018161186</v>
      </c>
      <c r="AU417" s="4">
        <f t="shared" si="406"/>
        <v>0.10215664018161186</v>
      </c>
      <c r="AV417" s="4">
        <f t="shared" si="407"/>
        <v>0.10623946037099496</v>
      </c>
      <c r="AW417" s="4">
        <f t="shared" si="408"/>
        <v>0.12213740458015267</v>
      </c>
      <c r="AX417" s="4">
        <f t="shared" si="409"/>
        <v>0.12213740458015267</v>
      </c>
      <c r="AY417" s="4">
        <f t="shared" si="410"/>
        <v>6.0402684563758392E-2</v>
      </c>
      <c r="AZ417" s="4">
        <f t="shared" si="411"/>
        <v>6.0402684563758392E-2</v>
      </c>
      <c r="BA417" s="4">
        <f t="shared" si="412"/>
        <v>6.0402684563758392E-2</v>
      </c>
      <c r="BB417" s="4">
        <f t="shared" si="413"/>
        <v>7.7881619937694671E-2</v>
      </c>
      <c r="BC417" s="4">
        <f t="shared" si="414"/>
        <v>7.7881619937694671E-2</v>
      </c>
      <c r="BD417" s="4">
        <f t="shared" si="415"/>
        <v>6.0402684563758392E-2</v>
      </c>
      <c r="BE417" s="4">
        <f t="shared" si="416"/>
        <v>6.0402684563758392E-2</v>
      </c>
      <c r="BF417" s="4">
        <f t="shared" si="388"/>
        <v>6.0402684563758392E-2</v>
      </c>
      <c r="BG417" s="4">
        <f t="shared" si="389"/>
        <v>6.0402684563758392E-2</v>
      </c>
      <c r="BH417" s="4">
        <f t="shared" si="390"/>
        <v>6.0402684563758392E-2</v>
      </c>
      <c r="BI417" s="4">
        <f t="shared" si="391"/>
        <v>6.0402684563758392E-2</v>
      </c>
      <c r="BJ417" s="4">
        <f t="shared" si="392"/>
        <v>6.0402684563758392E-2</v>
      </c>
      <c r="BK417" s="4">
        <f t="shared" si="393"/>
        <v>6.0402684563758392E-2</v>
      </c>
      <c r="BM417" s="24">
        <f t="shared" si="385"/>
        <v>8.8723632281432332E-2</v>
      </c>
    </row>
    <row r="418" spans="2:65">
      <c r="B418" s="2" t="str">
        <f t="shared" si="387"/>
        <v>lme4</v>
      </c>
      <c r="C418" s="16">
        <f>1/P405</f>
        <v>3</v>
      </c>
      <c r="D418" s="18">
        <f>1/P406</f>
        <v>3</v>
      </c>
      <c r="E418" s="18">
        <f>1/P407</f>
        <v>3</v>
      </c>
      <c r="F418" s="18">
        <f>1/P408</f>
        <v>3</v>
      </c>
      <c r="G418" s="18">
        <f>1/P409</f>
        <v>3</v>
      </c>
      <c r="H418" s="18">
        <f>1/P410</f>
        <v>3</v>
      </c>
      <c r="I418" s="18">
        <f>1/P411</f>
        <v>3</v>
      </c>
      <c r="J418" s="18">
        <f>1/P412</f>
        <v>2</v>
      </c>
      <c r="K418" s="18">
        <f>1/P413</f>
        <v>3</v>
      </c>
      <c r="L418" s="18">
        <f>1/P414</f>
        <v>3</v>
      </c>
      <c r="M418" s="18">
        <f>1/P415</f>
        <v>3</v>
      </c>
      <c r="N418" s="18">
        <f>1/P416</f>
        <v>1</v>
      </c>
      <c r="O418" s="18">
        <f>1/P417</f>
        <v>1</v>
      </c>
      <c r="P418" s="25">
        <v>1</v>
      </c>
      <c r="Q418">
        <v>3</v>
      </c>
      <c r="R418">
        <v>2</v>
      </c>
      <c r="S418">
        <v>2</v>
      </c>
      <c r="T418">
        <v>9</v>
      </c>
      <c r="U418">
        <v>9</v>
      </c>
      <c r="V418">
        <v>9</v>
      </c>
      <c r="W418">
        <v>5</v>
      </c>
      <c r="X418">
        <v>5</v>
      </c>
      <c r="Y418">
        <v>9</v>
      </c>
      <c r="Z418">
        <v>9</v>
      </c>
      <c r="AA418">
        <v>9</v>
      </c>
      <c r="AB418">
        <v>9</v>
      </c>
      <c r="AC418">
        <v>9</v>
      </c>
      <c r="AD418">
        <v>9</v>
      </c>
      <c r="AE418">
        <v>9</v>
      </c>
      <c r="AF418">
        <v>9</v>
      </c>
      <c r="AH418" s="4">
        <f t="shared" si="386"/>
        <v>0.10623946037099496</v>
      </c>
      <c r="AI418" s="4">
        <f t="shared" si="394"/>
        <v>0.10623946037099496</v>
      </c>
      <c r="AJ418" s="4">
        <f t="shared" si="395"/>
        <v>0.10623946037099496</v>
      </c>
      <c r="AK418" s="4">
        <f t="shared" si="396"/>
        <v>0.10623946037099496</v>
      </c>
      <c r="AL418" s="4">
        <f t="shared" si="397"/>
        <v>0.10623946037099496</v>
      </c>
      <c r="AM418" s="4">
        <f t="shared" si="398"/>
        <v>0.10623946037099496</v>
      </c>
      <c r="AN418" s="4">
        <f t="shared" si="399"/>
        <v>0.10623946037099496</v>
      </c>
      <c r="AO418" s="4">
        <f t="shared" si="400"/>
        <v>0.12213740458015267</v>
      </c>
      <c r="AP418" s="4">
        <f t="shared" si="401"/>
        <v>0.10623946037099496</v>
      </c>
      <c r="AQ418" s="4">
        <f t="shared" si="402"/>
        <v>0.10623946037099496</v>
      </c>
      <c r="AR418" s="4">
        <f t="shared" si="403"/>
        <v>0.10623946037099496</v>
      </c>
      <c r="AS418" s="4">
        <f t="shared" si="404"/>
        <v>0.10215664018161186</v>
      </c>
      <c r="AT418" s="4">
        <f t="shared" si="405"/>
        <v>0.10215664018161186</v>
      </c>
      <c r="AU418" s="4">
        <f t="shared" si="406"/>
        <v>0.10215664018161186</v>
      </c>
      <c r="AV418" s="4">
        <f t="shared" si="407"/>
        <v>0.10623946037099496</v>
      </c>
      <c r="AW418" s="4">
        <f t="shared" si="408"/>
        <v>0.12213740458015267</v>
      </c>
      <c r="AX418" s="4">
        <f t="shared" si="409"/>
        <v>0.12213740458015267</v>
      </c>
      <c r="AY418" s="4">
        <f t="shared" si="410"/>
        <v>6.0402684563758392E-2</v>
      </c>
      <c r="AZ418" s="4">
        <f t="shared" si="411"/>
        <v>6.0402684563758392E-2</v>
      </c>
      <c r="BA418" s="4">
        <f t="shared" si="412"/>
        <v>6.0402684563758392E-2</v>
      </c>
      <c r="BB418" s="4">
        <f t="shared" si="413"/>
        <v>7.7881619937694671E-2</v>
      </c>
      <c r="BC418" s="4">
        <f t="shared" si="414"/>
        <v>7.7881619937694671E-2</v>
      </c>
      <c r="BD418" s="4">
        <f t="shared" si="415"/>
        <v>6.0402684563758392E-2</v>
      </c>
      <c r="BE418" s="4">
        <f t="shared" si="416"/>
        <v>6.0402684563758392E-2</v>
      </c>
      <c r="BF418" s="4">
        <f t="shared" si="388"/>
        <v>6.0402684563758392E-2</v>
      </c>
      <c r="BG418" s="4">
        <f t="shared" si="389"/>
        <v>6.0402684563758392E-2</v>
      </c>
      <c r="BH418" s="4">
        <f t="shared" si="390"/>
        <v>6.0402684563758392E-2</v>
      </c>
      <c r="BI418" s="4">
        <f t="shared" si="391"/>
        <v>6.0402684563758392E-2</v>
      </c>
      <c r="BJ418" s="4">
        <f t="shared" si="392"/>
        <v>6.0402684563758392E-2</v>
      </c>
      <c r="BK418" s="4">
        <f t="shared" si="393"/>
        <v>6.0402684563758392E-2</v>
      </c>
      <c r="BM418" s="24">
        <f t="shared" si="385"/>
        <v>8.8723632281432332E-2</v>
      </c>
    </row>
    <row r="419" spans="2:65">
      <c r="B419" s="2" t="str">
        <f t="shared" si="387"/>
        <v>mokken</v>
      </c>
      <c r="C419" s="16">
        <f>1/Q405</f>
        <v>1</v>
      </c>
      <c r="D419" s="18">
        <f>1/Q406</f>
        <v>1</v>
      </c>
      <c r="E419" s="18">
        <f>1/Q407</f>
        <v>1</v>
      </c>
      <c r="F419" s="18">
        <f>1/Q408</f>
        <v>1</v>
      </c>
      <c r="G419" s="18">
        <f>1/Q409</f>
        <v>1</v>
      </c>
      <c r="H419" s="18">
        <f>1/Q410</f>
        <v>1</v>
      </c>
      <c r="I419" s="18">
        <f>1/Q411</f>
        <v>1</v>
      </c>
      <c r="J419" s="18">
        <f>1/Q412</f>
        <v>0.5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0.33333333333333331</v>
      </c>
      <c r="O419" s="18">
        <f>1/Q417</f>
        <v>0.33333333333333331</v>
      </c>
      <c r="P419" s="18">
        <f>1/Q418</f>
        <v>0.33333333333333331</v>
      </c>
      <c r="Q419" s="26">
        <v>1</v>
      </c>
      <c r="R419">
        <v>0.5</v>
      </c>
      <c r="S419">
        <v>0.5</v>
      </c>
      <c r="T419">
        <v>7</v>
      </c>
      <c r="U419">
        <v>7</v>
      </c>
      <c r="V419">
        <v>7</v>
      </c>
      <c r="W419">
        <v>3</v>
      </c>
      <c r="X419">
        <v>3</v>
      </c>
      <c r="Y419">
        <v>7</v>
      </c>
      <c r="Z419">
        <v>7</v>
      </c>
      <c r="AA419">
        <v>7</v>
      </c>
      <c r="AB419">
        <v>7</v>
      </c>
      <c r="AC419">
        <v>7</v>
      </c>
      <c r="AD419">
        <v>7</v>
      </c>
      <c r="AE419">
        <v>7</v>
      </c>
      <c r="AF419">
        <v>7</v>
      </c>
      <c r="AH419" s="4">
        <f t="shared" si="386"/>
        <v>3.5413153456998324E-2</v>
      </c>
      <c r="AI419" s="4">
        <f t="shared" si="394"/>
        <v>3.5413153456998324E-2</v>
      </c>
      <c r="AJ419" s="4">
        <f t="shared" si="395"/>
        <v>3.5413153456998324E-2</v>
      </c>
      <c r="AK419" s="4">
        <f t="shared" si="396"/>
        <v>3.5413153456998324E-2</v>
      </c>
      <c r="AL419" s="4">
        <f t="shared" si="397"/>
        <v>3.5413153456998324E-2</v>
      </c>
      <c r="AM419" s="4">
        <f t="shared" si="398"/>
        <v>3.5413153456998324E-2</v>
      </c>
      <c r="AN419" s="4">
        <f t="shared" si="399"/>
        <v>3.5413153456998324E-2</v>
      </c>
      <c r="AO419" s="4">
        <f t="shared" si="400"/>
        <v>3.0534351145038167E-2</v>
      </c>
      <c r="AP419" s="4">
        <f t="shared" si="401"/>
        <v>3.5413153456998324E-2</v>
      </c>
      <c r="AQ419" s="4">
        <f t="shared" si="402"/>
        <v>3.5413153456998324E-2</v>
      </c>
      <c r="AR419" s="4">
        <f t="shared" si="403"/>
        <v>3.5413153456998324E-2</v>
      </c>
      <c r="AS419" s="4">
        <f t="shared" si="404"/>
        <v>3.4052213393870615E-2</v>
      </c>
      <c r="AT419" s="4">
        <f t="shared" si="405"/>
        <v>3.4052213393870615E-2</v>
      </c>
      <c r="AU419" s="4">
        <f t="shared" si="406"/>
        <v>3.4052213393870615E-2</v>
      </c>
      <c r="AV419" s="4">
        <f t="shared" si="407"/>
        <v>3.5413153456998324E-2</v>
      </c>
      <c r="AW419" s="4">
        <f t="shared" si="408"/>
        <v>3.0534351145038167E-2</v>
      </c>
      <c r="AX419" s="4">
        <f t="shared" si="409"/>
        <v>3.0534351145038167E-2</v>
      </c>
      <c r="AY419" s="4">
        <f t="shared" si="410"/>
        <v>4.6979865771812082E-2</v>
      </c>
      <c r="AZ419" s="4">
        <f t="shared" si="411"/>
        <v>4.6979865771812082E-2</v>
      </c>
      <c r="BA419" s="4">
        <f t="shared" si="412"/>
        <v>4.6979865771812082E-2</v>
      </c>
      <c r="BB419" s="4">
        <f t="shared" si="413"/>
        <v>4.67289719626168E-2</v>
      </c>
      <c r="BC419" s="4">
        <f t="shared" si="414"/>
        <v>4.67289719626168E-2</v>
      </c>
      <c r="BD419" s="4">
        <f t="shared" si="415"/>
        <v>4.6979865771812082E-2</v>
      </c>
      <c r="BE419" s="4">
        <f t="shared" si="416"/>
        <v>4.6979865771812082E-2</v>
      </c>
      <c r="BF419" s="4">
        <f t="shared" si="388"/>
        <v>4.6979865771812082E-2</v>
      </c>
      <c r="BG419" s="4">
        <f t="shared" si="389"/>
        <v>4.6979865771812082E-2</v>
      </c>
      <c r="BH419" s="4">
        <f t="shared" si="390"/>
        <v>4.6979865771812082E-2</v>
      </c>
      <c r="BI419" s="4">
        <f t="shared" si="391"/>
        <v>4.6979865771812082E-2</v>
      </c>
      <c r="BJ419" s="4">
        <f t="shared" si="392"/>
        <v>4.6979865771812082E-2</v>
      </c>
      <c r="BK419" s="4">
        <f t="shared" si="393"/>
        <v>4.6979865771812082E-2</v>
      </c>
      <c r="BM419" s="24">
        <f t="shared" si="385"/>
        <v>3.9784694968629158E-2</v>
      </c>
    </row>
    <row r="420" spans="2:65">
      <c r="B420" s="2" t="str">
        <f t="shared" si="387"/>
        <v>Estimation Toolkit for Item Response Models</v>
      </c>
      <c r="C420" s="16">
        <f>1/R405</f>
        <v>2</v>
      </c>
      <c r="D420" s="18">
        <f>1/R406</f>
        <v>2</v>
      </c>
      <c r="E420" s="18">
        <f>1/R407</f>
        <v>2</v>
      </c>
      <c r="F420" s="18">
        <f>1/R408</f>
        <v>2</v>
      </c>
      <c r="G420" s="18">
        <f>1/R409</f>
        <v>2</v>
      </c>
      <c r="H420" s="18">
        <f>1/R410</f>
        <v>2</v>
      </c>
      <c r="I420" s="18">
        <f>1/R411</f>
        <v>2</v>
      </c>
      <c r="J420" s="18">
        <f>1/R412</f>
        <v>1</v>
      </c>
      <c r="K420" s="18">
        <f>1/R413</f>
        <v>2</v>
      </c>
      <c r="L420" s="18">
        <f>1/R414</f>
        <v>2</v>
      </c>
      <c r="M420" s="18">
        <f>1/R415</f>
        <v>2</v>
      </c>
      <c r="N420" s="18">
        <f>1/R416</f>
        <v>0.5</v>
      </c>
      <c r="O420" s="18">
        <f>1/R417</f>
        <v>0.5</v>
      </c>
      <c r="P420" s="18">
        <f>1/R418</f>
        <v>0.5</v>
      </c>
      <c r="Q420" s="18">
        <f>1/R419</f>
        <v>2</v>
      </c>
      <c r="R420" s="25">
        <v>1</v>
      </c>
      <c r="S420">
        <v>1</v>
      </c>
      <c r="T420">
        <v>8</v>
      </c>
      <c r="U420">
        <v>8</v>
      </c>
      <c r="V420">
        <v>8</v>
      </c>
      <c r="W420">
        <v>4</v>
      </c>
      <c r="X420">
        <v>4</v>
      </c>
      <c r="Y420">
        <v>8</v>
      </c>
      <c r="Z420">
        <v>8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H420" s="4">
        <f t="shared" si="386"/>
        <v>7.0826306913996648E-2</v>
      </c>
      <c r="AI420" s="4">
        <f t="shared" si="394"/>
        <v>7.0826306913996648E-2</v>
      </c>
      <c r="AJ420" s="4">
        <f t="shared" si="395"/>
        <v>7.0826306913996648E-2</v>
      </c>
      <c r="AK420" s="4">
        <f t="shared" si="396"/>
        <v>7.0826306913996648E-2</v>
      </c>
      <c r="AL420" s="4">
        <f t="shared" si="397"/>
        <v>7.0826306913996648E-2</v>
      </c>
      <c r="AM420" s="4">
        <f t="shared" si="398"/>
        <v>7.0826306913996648E-2</v>
      </c>
      <c r="AN420" s="4">
        <f t="shared" si="399"/>
        <v>7.0826306913996648E-2</v>
      </c>
      <c r="AO420" s="4">
        <f t="shared" si="400"/>
        <v>6.1068702290076333E-2</v>
      </c>
      <c r="AP420" s="4">
        <f t="shared" si="401"/>
        <v>7.0826306913996648E-2</v>
      </c>
      <c r="AQ420" s="4">
        <f t="shared" si="402"/>
        <v>7.0826306913996648E-2</v>
      </c>
      <c r="AR420" s="4">
        <f t="shared" si="403"/>
        <v>7.0826306913996648E-2</v>
      </c>
      <c r="AS420" s="4">
        <f t="shared" si="404"/>
        <v>5.1078320090805929E-2</v>
      </c>
      <c r="AT420" s="4">
        <f t="shared" si="405"/>
        <v>5.1078320090805929E-2</v>
      </c>
      <c r="AU420" s="4">
        <f t="shared" si="406"/>
        <v>5.1078320090805929E-2</v>
      </c>
      <c r="AV420" s="4">
        <f t="shared" si="407"/>
        <v>7.0826306913996648E-2</v>
      </c>
      <c r="AW420" s="4">
        <f t="shared" si="408"/>
        <v>6.1068702290076333E-2</v>
      </c>
      <c r="AX420" s="4">
        <f t="shared" si="409"/>
        <v>6.1068702290076333E-2</v>
      </c>
      <c r="AY420" s="4">
        <f t="shared" si="410"/>
        <v>5.3691275167785234E-2</v>
      </c>
      <c r="AZ420" s="4">
        <f t="shared" si="411"/>
        <v>5.3691275167785234E-2</v>
      </c>
      <c r="BA420" s="4">
        <f t="shared" si="412"/>
        <v>5.3691275167785234E-2</v>
      </c>
      <c r="BB420" s="4">
        <f t="shared" si="413"/>
        <v>6.2305295950155735E-2</v>
      </c>
      <c r="BC420" s="4">
        <f t="shared" si="414"/>
        <v>6.2305295950155735E-2</v>
      </c>
      <c r="BD420" s="4">
        <f t="shared" si="415"/>
        <v>5.3691275167785234E-2</v>
      </c>
      <c r="BE420" s="4">
        <f t="shared" si="416"/>
        <v>5.3691275167785234E-2</v>
      </c>
      <c r="BF420" s="4">
        <f t="shared" si="388"/>
        <v>5.3691275167785234E-2</v>
      </c>
      <c r="BG420" s="4">
        <f t="shared" si="389"/>
        <v>5.3691275167785234E-2</v>
      </c>
      <c r="BH420" s="4">
        <f t="shared" si="390"/>
        <v>5.3691275167785234E-2</v>
      </c>
      <c r="BI420" s="4">
        <f t="shared" si="391"/>
        <v>5.3691275167785234E-2</v>
      </c>
      <c r="BJ420" s="4">
        <f t="shared" si="392"/>
        <v>5.3691275167785234E-2</v>
      </c>
      <c r="BK420" s="4">
        <f t="shared" si="393"/>
        <v>5.3691275167785234E-2</v>
      </c>
      <c r="BM420" s="24">
        <f t="shared" si="385"/>
        <v>6.1024835398085273E-2</v>
      </c>
    </row>
    <row r="421" spans="2:65">
      <c r="B421" s="2" t="str">
        <f t="shared" si="387"/>
        <v>SCPPNT</v>
      </c>
      <c r="C421" s="16">
        <f>1/S405</f>
        <v>2</v>
      </c>
      <c r="D421" s="18">
        <f>1/S406</f>
        <v>2</v>
      </c>
      <c r="E421" s="18">
        <f>1/S407</f>
        <v>2</v>
      </c>
      <c r="F421" s="18">
        <f>1/S408</f>
        <v>2</v>
      </c>
      <c r="G421" s="18">
        <f>1/S409</f>
        <v>2</v>
      </c>
      <c r="H421" s="18">
        <f>1/S410</f>
        <v>2</v>
      </c>
      <c r="I421" s="18">
        <f>1/S411</f>
        <v>2</v>
      </c>
      <c r="J421" s="18">
        <f>1/S412</f>
        <v>1</v>
      </c>
      <c r="K421" s="18">
        <f>1/S413</f>
        <v>2</v>
      </c>
      <c r="L421" s="18">
        <f>1/S414</f>
        <v>2</v>
      </c>
      <c r="M421" s="18">
        <f>1/S415</f>
        <v>2</v>
      </c>
      <c r="N421" s="18">
        <f>1/S416</f>
        <v>0.5</v>
      </c>
      <c r="O421" s="18">
        <f>1/S417</f>
        <v>0.5</v>
      </c>
      <c r="P421" s="18">
        <f>1/S418</f>
        <v>0.5</v>
      </c>
      <c r="Q421" s="18">
        <f>1/S419</f>
        <v>2</v>
      </c>
      <c r="R421" s="18">
        <f>1/S420</f>
        <v>1</v>
      </c>
      <c r="S421" s="25">
        <v>1</v>
      </c>
      <c r="T421">
        <v>8</v>
      </c>
      <c r="U421">
        <v>8</v>
      </c>
      <c r="V421">
        <v>8</v>
      </c>
      <c r="W421">
        <v>4</v>
      </c>
      <c r="X421">
        <v>4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H421" s="4">
        <f t="shared" si="386"/>
        <v>7.0826306913996648E-2</v>
      </c>
      <c r="AI421" s="4">
        <f t="shared" si="394"/>
        <v>7.0826306913996648E-2</v>
      </c>
      <c r="AJ421" s="4">
        <f t="shared" si="395"/>
        <v>7.0826306913996648E-2</v>
      </c>
      <c r="AK421" s="4">
        <f t="shared" si="396"/>
        <v>7.0826306913996648E-2</v>
      </c>
      <c r="AL421" s="4">
        <f t="shared" si="397"/>
        <v>7.0826306913996648E-2</v>
      </c>
      <c r="AM421" s="4">
        <f t="shared" si="398"/>
        <v>7.0826306913996648E-2</v>
      </c>
      <c r="AN421" s="4">
        <f t="shared" si="399"/>
        <v>7.0826306913996648E-2</v>
      </c>
      <c r="AO421" s="4">
        <f t="shared" si="400"/>
        <v>6.1068702290076333E-2</v>
      </c>
      <c r="AP421" s="4">
        <f t="shared" si="401"/>
        <v>7.0826306913996648E-2</v>
      </c>
      <c r="AQ421" s="4">
        <f t="shared" si="402"/>
        <v>7.0826306913996648E-2</v>
      </c>
      <c r="AR421" s="4">
        <f t="shared" si="403"/>
        <v>7.0826306913996648E-2</v>
      </c>
      <c r="AS421" s="4">
        <f t="shared" si="404"/>
        <v>5.1078320090805929E-2</v>
      </c>
      <c r="AT421" s="4">
        <f t="shared" si="405"/>
        <v>5.1078320090805929E-2</v>
      </c>
      <c r="AU421" s="4">
        <f t="shared" si="406"/>
        <v>5.1078320090805929E-2</v>
      </c>
      <c r="AV421" s="4">
        <f t="shared" si="407"/>
        <v>7.0826306913996648E-2</v>
      </c>
      <c r="AW421" s="4">
        <f t="shared" si="408"/>
        <v>6.1068702290076333E-2</v>
      </c>
      <c r="AX421" s="4">
        <f t="shared" si="409"/>
        <v>6.1068702290076333E-2</v>
      </c>
      <c r="AY421" s="4">
        <f t="shared" si="410"/>
        <v>5.3691275167785234E-2</v>
      </c>
      <c r="AZ421" s="4">
        <f t="shared" si="411"/>
        <v>5.3691275167785234E-2</v>
      </c>
      <c r="BA421" s="4">
        <f t="shared" si="412"/>
        <v>5.3691275167785234E-2</v>
      </c>
      <c r="BB421" s="4">
        <f t="shared" si="413"/>
        <v>6.2305295950155735E-2</v>
      </c>
      <c r="BC421" s="4">
        <f t="shared" si="414"/>
        <v>6.2305295950155735E-2</v>
      </c>
      <c r="BD421" s="4">
        <f t="shared" si="415"/>
        <v>5.3691275167785234E-2</v>
      </c>
      <c r="BE421" s="4">
        <f t="shared" si="416"/>
        <v>5.3691275167785234E-2</v>
      </c>
      <c r="BF421" s="4">
        <f t="shared" si="388"/>
        <v>5.3691275167785234E-2</v>
      </c>
      <c r="BG421" s="4">
        <f t="shared" si="389"/>
        <v>5.3691275167785234E-2</v>
      </c>
      <c r="BH421" s="4">
        <f t="shared" si="390"/>
        <v>5.3691275167785234E-2</v>
      </c>
      <c r="BI421" s="4">
        <f t="shared" si="391"/>
        <v>5.3691275167785234E-2</v>
      </c>
      <c r="BJ421" s="4">
        <f t="shared" si="392"/>
        <v>5.3691275167785234E-2</v>
      </c>
      <c r="BK421" s="4">
        <f t="shared" si="393"/>
        <v>5.3691275167785234E-2</v>
      </c>
      <c r="BM421" s="24">
        <f t="shared" si="385"/>
        <v>6.1024835398085273E-2</v>
      </c>
    </row>
    <row r="422" spans="2:65">
      <c r="B422" s="2" t="str">
        <f t="shared" si="387"/>
        <v>jMetrik</v>
      </c>
      <c r="C422" s="16">
        <f>1/T405</f>
        <v>0.14285714285714285</v>
      </c>
      <c r="D422" s="18">
        <f>1/T406</f>
        <v>0.14285714285714285</v>
      </c>
      <c r="E422" s="18">
        <f>1/T407</f>
        <v>0.14285714285714285</v>
      </c>
      <c r="F422" s="18">
        <f>1/T408</f>
        <v>0.14285714285714285</v>
      </c>
      <c r="G422" s="18">
        <f>1/T409</f>
        <v>0.14285714285714285</v>
      </c>
      <c r="H422" s="18">
        <f>1/T410</f>
        <v>0.14285714285714285</v>
      </c>
      <c r="I422" s="18">
        <f>1/T411</f>
        <v>0.14285714285714285</v>
      </c>
      <c r="J422" s="18">
        <f>1/T412</f>
        <v>0.125</v>
      </c>
      <c r="K422" s="18">
        <f>1/T413</f>
        <v>0.14285714285714285</v>
      </c>
      <c r="L422" s="18">
        <f>1/T414</f>
        <v>0.14285714285714285</v>
      </c>
      <c r="M422" s="18">
        <f>1/T415</f>
        <v>0.14285714285714285</v>
      </c>
      <c r="N422" s="18">
        <f>1/T416</f>
        <v>0.1111111111111111</v>
      </c>
      <c r="O422" s="18">
        <f>1/T417</f>
        <v>0.1111111111111111</v>
      </c>
      <c r="P422" s="18">
        <f>1/T418</f>
        <v>0.1111111111111111</v>
      </c>
      <c r="Q422" s="18">
        <f>1/T419</f>
        <v>0.14285714285714285</v>
      </c>
      <c r="R422" s="18">
        <f>1/T420</f>
        <v>0.125</v>
      </c>
      <c r="S422" s="18">
        <f>1/T421</f>
        <v>0.125</v>
      </c>
      <c r="T422" s="25">
        <v>1</v>
      </c>
      <c r="U422">
        <v>1</v>
      </c>
      <c r="V422">
        <v>1</v>
      </c>
      <c r="W422">
        <v>0.2</v>
      </c>
      <c r="X422">
        <v>0.2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H422" s="4">
        <f t="shared" si="386"/>
        <v>5.059021922428332E-3</v>
      </c>
      <c r="AI422" s="4">
        <f t="shared" si="394"/>
        <v>5.059021922428332E-3</v>
      </c>
      <c r="AJ422" s="4">
        <f t="shared" si="395"/>
        <v>5.059021922428332E-3</v>
      </c>
      <c r="AK422" s="4">
        <f t="shared" si="396"/>
        <v>5.059021922428332E-3</v>
      </c>
      <c r="AL422" s="4">
        <f t="shared" si="397"/>
        <v>5.059021922428332E-3</v>
      </c>
      <c r="AM422" s="4">
        <f t="shared" si="398"/>
        <v>5.059021922428332E-3</v>
      </c>
      <c r="AN422" s="4">
        <f t="shared" si="399"/>
        <v>5.059021922428332E-3</v>
      </c>
      <c r="AO422" s="4">
        <f t="shared" si="400"/>
        <v>7.6335877862595417E-3</v>
      </c>
      <c r="AP422" s="4">
        <f t="shared" si="401"/>
        <v>5.059021922428332E-3</v>
      </c>
      <c r="AQ422" s="4">
        <f t="shared" si="402"/>
        <v>5.059021922428332E-3</v>
      </c>
      <c r="AR422" s="4">
        <f t="shared" si="403"/>
        <v>5.059021922428332E-3</v>
      </c>
      <c r="AS422" s="4">
        <f t="shared" si="404"/>
        <v>1.1350737797956872E-2</v>
      </c>
      <c r="AT422" s="4">
        <f t="shared" si="405"/>
        <v>1.1350737797956872E-2</v>
      </c>
      <c r="AU422" s="4">
        <f t="shared" si="406"/>
        <v>1.1350737797956872E-2</v>
      </c>
      <c r="AV422" s="4">
        <f t="shared" si="407"/>
        <v>5.059021922428332E-3</v>
      </c>
      <c r="AW422" s="4">
        <f t="shared" si="408"/>
        <v>7.6335877862595417E-3</v>
      </c>
      <c r="AX422" s="4">
        <f t="shared" si="409"/>
        <v>7.6335877862595417E-3</v>
      </c>
      <c r="AY422" s="4">
        <f t="shared" si="410"/>
        <v>6.7114093959731542E-3</v>
      </c>
      <c r="AZ422" s="4">
        <f t="shared" si="411"/>
        <v>6.7114093959731542E-3</v>
      </c>
      <c r="BA422" s="4">
        <f t="shared" si="412"/>
        <v>6.7114093959731542E-3</v>
      </c>
      <c r="BB422" s="4">
        <f t="shared" si="413"/>
        <v>3.1152647975077868E-3</v>
      </c>
      <c r="BC422" s="4">
        <f t="shared" si="414"/>
        <v>3.1152647975077868E-3</v>
      </c>
      <c r="BD422" s="4">
        <f t="shared" si="415"/>
        <v>6.7114093959731542E-3</v>
      </c>
      <c r="BE422" s="4">
        <f t="shared" si="416"/>
        <v>6.7114093959731542E-3</v>
      </c>
      <c r="BF422" s="4">
        <f t="shared" si="388"/>
        <v>6.7114093959731542E-3</v>
      </c>
      <c r="BG422" s="4">
        <f t="shared" si="389"/>
        <v>6.7114093959731542E-3</v>
      </c>
      <c r="BH422" s="4">
        <f t="shared" si="390"/>
        <v>6.7114093959731542E-3</v>
      </c>
      <c r="BI422" s="4">
        <f t="shared" si="391"/>
        <v>6.7114093959731542E-3</v>
      </c>
      <c r="BJ422" s="4">
        <f t="shared" si="392"/>
        <v>6.7114093959731542E-3</v>
      </c>
      <c r="BK422" s="4">
        <f t="shared" si="393"/>
        <v>6.7114093959731542E-3</v>
      </c>
      <c r="BM422" s="24">
        <f t="shared" si="385"/>
        <v>6.4219416950027025E-3</v>
      </c>
    </row>
    <row r="423" spans="2:65">
      <c r="B423" s="2" t="str">
        <f t="shared" si="387"/>
        <v>ConstructMap</v>
      </c>
      <c r="C423" s="16">
        <f>1/U405</f>
        <v>0.14285714285714285</v>
      </c>
      <c r="D423" s="18">
        <f>1/U406</f>
        <v>0.14285714285714285</v>
      </c>
      <c r="E423" s="18">
        <f>1/U407</f>
        <v>0.14285714285714285</v>
      </c>
      <c r="F423" s="18">
        <f>1/U408</f>
        <v>0.14285714285714285</v>
      </c>
      <c r="G423" s="18">
        <f>1/U409</f>
        <v>0.14285714285714285</v>
      </c>
      <c r="H423" s="18">
        <f>1/U410</f>
        <v>0.14285714285714285</v>
      </c>
      <c r="I423" s="18">
        <f>1/U411</f>
        <v>0.14285714285714285</v>
      </c>
      <c r="J423" s="18">
        <f>1/U412</f>
        <v>0.125</v>
      </c>
      <c r="K423" s="18">
        <f>1/U413</f>
        <v>0.14285714285714285</v>
      </c>
      <c r="L423" s="18">
        <f>1/U414</f>
        <v>0.14285714285714285</v>
      </c>
      <c r="M423" s="18">
        <f>1/U415</f>
        <v>0.14285714285714285</v>
      </c>
      <c r="N423" s="18">
        <f>1/U416</f>
        <v>0.1111111111111111</v>
      </c>
      <c r="O423" s="18">
        <f>1/U417</f>
        <v>0.1111111111111111</v>
      </c>
      <c r="P423" s="18">
        <f>1/U418</f>
        <v>0.1111111111111111</v>
      </c>
      <c r="Q423" s="18">
        <f>1/U419</f>
        <v>0.14285714285714285</v>
      </c>
      <c r="R423" s="18">
        <f>1/U420</f>
        <v>0.125</v>
      </c>
      <c r="S423" s="18">
        <f>1/U421</f>
        <v>0.125</v>
      </c>
      <c r="T423" s="18">
        <f>1/U422</f>
        <v>1</v>
      </c>
      <c r="U423" s="25">
        <v>1</v>
      </c>
      <c r="V423">
        <v>1</v>
      </c>
      <c r="W423">
        <v>0.2</v>
      </c>
      <c r="X423">
        <v>0.2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H423" s="4">
        <f t="shared" si="386"/>
        <v>5.059021922428332E-3</v>
      </c>
      <c r="AI423" s="4">
        <f t="shared" si="394"/>
        <v>5.059021922428332E-3</v>
      </c>
      <c r="AJ423" s="4">
        <f t="shared" si="395"/>
        <v>5.059021922428332E-3</v>
      </c>
      <c r="AK423" s="4">
        <f t="shared" si="396"/>
        <v>5.059021922428332E-3</v>
      </c>
      <c r="AL423" s="4">
        <f t="shared" si="397"/>
        <v>5.059021922428332E-3</v>
      </c>
      <c r="AM423" s="4">
        <f t="shared" si="398"/>
        <v>5.059021922428332E-3</v>
      </c>
      <c r="AN423" s="4">
        <f t="shared" si="399"/>
        <v>5.059021922428332E-3</v>
      </c>
      <c r="AO423" s="4">
        <f t="shared" si="400"/>
        <v>7.6335877862595417E-3</v>
      </c>
      <c r="AP423" s="4">
        <f t="shared" si="401"/>
        <v>5.059021922428332E-3</v>
      </c>
      <c r="AQ423" s="4">
        <f t="shared" si="402"/>
        <v>5.059021922428332E-3</v>
      </c>
      <c r="AR423" s="4">
        <f t="shared" si="403"/>
        <v>5.059021922428332E-3</v>
      </c>
      <c r="AS423" s="4">
        <f t="shared" si="404"/>
        <v>1.1350737797956872E-2</v>
      </c>
      <c r="AT423" s="4">
        <f t="shared" si="405"/>
        <v>1.1350737797956872E-2</v>
      </c>
      <c r="AU423" s="4">
        <f t="shared" si="406"/>
        <v>1.1350737797956872E-2</v>
      </c>
      <c r="AV423" s="4">
        <f t="shared" si="407"/>
        <v>5.059021922428332E-3</v>
      </c>
      <c r="AW423" s="4">
        <f t="shared" si="408"/>
        <v>7.6335877862595417E-3</v>
      </c>
      <c r="AX423" s="4">
        <f t="shared" si="409"/>
        <v>7.6335877862595417E-3</v>
      </c>
      <c r="AY423" s="4">
        <f t="shared" si="410"/>
        <v>6.7114093959731542E-3</v>
      </c>
      <c r="AZ423" s="4">
        <f t="shared" si="411"/>
        <v>6.7114093959731542E-3</v>
      </c>
      <c r="BA423" s="4">
        <f t="shared" si="412"/>
        <v>6.7114093959731542E-3</v>
      </c>
      <c r="BB423" s="4">
        <f t="shared" si="413"/>
        <v>3.1152647975077868E-3</v>
      </c>
      <c r="BC423" s="4">
        <f t="shared" si="414"/>
        <v>3.1152647975077868E-3</v>
      </c>
      <c r="BD423" s="4">
        <f t="shared" si="415"/>
        <v>6.7114093959731542E-3</v>
      </c>
      <c r="BE423" s="4">
        <f t="shared" si="416"/>
        <v>6.7114093959731542E-3</v>
      </c>
      <c r="BF423" s="4">
        <f t="shared" si="388"/>
        <v>6.7114093959731542E-3</v>
      </c>
      <c r="BG423" s="4">
        <f t="shared" si="389"/>
        <v>6.7114093959731542E-3</v>
      </c>
      <c r="BH423" s="4">
        <f t="shared" si="390"/>
        <v>6.7114093959731542E-3</v>
      </c>
      <c r="BI423" s="4">
        <f t="shared" si="391"/>
        <v>6.7114093959731542E-3</v>
      </c>
      <c r="BJ423" s="4">
        <f t="shared" si="392"/>
        <v>6.7114093959731542E-3</v>
      </c>
      <c r="BK423" s="4">
        <f t="shared" si="393"/>
        <v>6.7114093959731542E-3</v>
      </c>
      <c r="BM423" s="24">
        <f t="shared" si="385"/>
        <v>6.4219416950027025E-3</v>
      </c>
    </row>
    <row r="424" spans="2:65">
      <c r="B424" s="2" t="str">
        <f t="shared" si="387"/>
        <v>TAP: Test Analysis Program</v>
      </c>
      <c r="C424" s="16">
        <f>1/V405</f>
        <v>0.14285714285714285</v>
      </c>
      <c r="D424" s="18">
        <f>1/V406</f>
        <v>0.14285714285714285</v>
      </c>
      <c r="E424" s="18">
        <f>1/V407</f>
        <v>0.14285714285714285</v>
      </c>
      <c r="F424" s="18">
        <f>1/V408</f>
        <v>0.14285714285714285</v>
      </c>
      <c r="G424" s="18">
        <f>1/V409</f>
        <v>0.14285714285714285</v>
      </c>
      <c r="H424" s="18">
        <f>1/V410</f>
        <v>0.14285714285714285</v>
      </c>
      <c r="I424" s="18">
        <f>1/V411</f>
        <v>0.14285714285714285</v>
      </c>
      <c r="J424" s="18">
        <f>1/V412</f>
        <v>0.125</v>
      </c>
      <c r="K424" s="18">
        <f>1/V413</f>
        <v>0.14285714285714285</v>
      </c>
      <c r="L424" s="18">
        <f>1/V414</f>
        <v>0.14285714285714285</v>
      </c>
      <c r="M424" s="18">
        <f>1/V415</f>
        <v>0.14285714285714285</v>
      </c>
      <c r="N424" s="18">
        <f>1/V416</f>
        <v>0.1111111111111111</v>
      </c>
      <c r="O424" s="18">
        <f>1/V417</f>
        <v>0.1111111111111111</v>
      </c>
      <c r="P424" s="18">
        <f>1/V418</f>
        <v>0.1111111111111111</v>
      </c>
      <c r="Q424" s="18">
        <f>1/V419</f>
        <v>0.14285714285714285</v>
      </c>
      <c r="R424" s="18">
        <f>1/V420</f>
        <v>0.125</v>
      </c>
      <c r="S424" s="18">
        <f>1/V421</f>
        <v>0.125</v>
      </c>
      <c r="T424" s="18">
        <f>1/V422</f>
        <v>1</v>
      </c>
      <c r="U424" s="18">
        <f>1/V423</f>
        <v>1</v>
      </c>
      <c r="V424" s="25">
        <v>1</v>
      </c>
      <c r="W424">
        <v>0.2</v>
      </c>
      <c r="X424">
        <v>0.2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H424" s="4">
        <f t="shared" si="386"/>
        <v>5.059021922428332E-3</v>
      </c>
      <c r="AI424" s="4">
        <f t="shared" si="394"/>
        <v>5.059021922428332E-3</v>
      </c>
      <c r="AJ424" s="4">
        <f t="shared" si="395"/>
        <v>5.059021922428332E-3</v>
      </c>
      <c r="AK424" s="4">
        <f t="shared" si="396"/>
        <v>5.059021922428332E-3</v>
      </c>
      <c r="AL424" s="4">
        <f t="shared" si="397"/>
        <v>5.059021922428332E-3</v>
      </c>
      <c r="AM424" s="4">
        <f t="shared" si="398"/>
        <v>5.059021922428332E-3</v>
      </c>
      <c r="AN424" s="4">
        <f t="shared" si="399"/>
        <v>5.059021922428332E-3</v>
      </c>
      <c r="AO424" s="4">
        <f t="shared" si="400"/>
        <v>7.6335877862595417E-3</v>
      </c>
      <c r="AP424" s="4">
        <f t="shared" si="401"/>
        <v>5.059021922428332E-3</v>
      </c>
      <c r="AQ424" s="4">
        <f t="shared" si="402"/>
        <v>5.059021922428332E-3</v>
      </c>
      <c r="AR424" s="4">
        <f t="shared" si="403"/>
        <v>5.059021922428332E-3</v>
      </c>
      <c r="AS424" s="4">
        <f t="shared" si="404"/>
        <v>1.1350737797956872E-2</v>
      </c>
      <c r="AT424" s="4">
        <f t="shared" si="405"/>
        <v>1.1350737797956872E-2</v>
      </c>
      <c r="AU424" s="4">
        <f t="shared" si="406"/>
        <v>1.1350737797956872E-2</v>
      </c>
      <c r="AV424" s="4">
        <f t="shared" si="407"/>
        <v>5.059021922428332E-3</v>
      </c>
      <c r="AW424" s="4">
        <f t="shared" si="408"/>
        <v>7.6335877862595417E-3</v>
      </c>
      <c r="AX424" s="4">
        <f t="shared" si="409"/>
        <v>7.6335877862595417E-3</v>
      </c>
      <c r="AY424" s="4">
        <f t="shared" si="410"/>
        <v>6.7114093959731542E-3</v>
      </c>
      <c r="AZ424" s="4">
        <f t="shared" si="411"/>
        <v>6.7114093959731542E-3</v>
      </c>
      <c r="BA424" s="4">
        <f t="shared" si="412"/>
        <v>6.7114093959731542E-3</v>
      </c>
      <c r="BB424" s="4">
        <f t="shared" si="413"/>
        <v>3.1152647975077868E-3</v>
      </c>
      <c r="BC424" s="4">
        <f t="shared" si="414"/>
        <v>3.1152647975077868E-3</v>
      </c>
      <c r="BD424" s="4">
        <f t="shared" si="415"/>
        <v>6.7114093959731542E-3</v>
      </c>
      <c r="BE424" s="4">
        <f t="shared" si="416"/>
        <v>6.7114093959731542E-3</v>
      </c>
      <c r="BF424" s="4">
        <f t="shared" si="388"/>
        <v>6.7114093959731542E-3</v>
      </c>
      <c r="BG424" s="4">
        <f t="shared" si="389"/>
        <v>6.7114093959731542E-3</v>
      </c>
      <c r="BH424" s="4">
        <f t="shared" si="390"/>
        <v>6.7114093959731542E-3</v>
      </c>
      <c r="BI424" s="4">
        <f t="shared" si="391"/>
        <v>6.7114093959731542E-3</v>
      </c>
      <c r="BJ424" s="4">
        <f t="shared" si="392"/>
        <v>6.7114093959731542E-3</v>
      </c>
      <c r="BK424" s="4">
        <f t="shared" si="393"/>
        <v>6.7114093959731542E-3</v>
      </c>
      <c r="BM424" s="24">
        <f t="shared" si="385"/>
        <v>6.4219416950027025E-3</v>
      </c>
    </row>
    <row r="425" spans="2:65">
      <c r="B425" s="2" t="str">
        <f t="shared" si="387"/>
        <v>DIF-Pack</v>
      </c>
      <c r="C425" s="16">
        <f>1/W405</f>
        <v>0.33333333333333331</v>
      </c>
      <c r="D425" s="18">
        <f>1/W406</f>
        <v>0.33333333333333331</v>
      </c>
      <c r="E425" s="18">
        <f>1/W407</f>
        <v>0.33333333333333331</v>
      </c>
      <c r="F425" s="18">
        <f>1/W408</f>
        <v>0.33333333333333331</v>
      </c>
      <c r="G425" s="18">
        <f>1/W409</f>
        <v>0.33333333333333331</v>
      </c>
      <c r="H425" s="18">
        <f>1/W410</f>
        <v>0.33333333333333331</v>
      </c>
      <c r="I425" s="18">
        <f>1/W411</f>
        <v>0.33333333333333331</v>
      </c>
      <c r="J425" s="18">
        <f>1/W412</f>
        <v>0.25</v>
      </c>
      <c r="K425" s="18">
        <f>1/W413</f>
        <v>0.33333333333333331</v>
      </c>
      <c r="L425" s="18">
        <f>1/W414</f>
        <v>0.33333333333333331</v>
      </c>
      <c r="M425" s="18">
        <f>1/W415</f>
        <v>0.33333333333333331</v>
      </c>
      <c r="N425" s="18">
        <f>1/W416</f>
        <v>0.2</v>
      </c>
      <c r="O425" s="18">
        <f>1/W417</f>
        <v>0.2</v>
      </c>
      <c r="P425" s="18">
        <f>1/W418</f>
        <v>0.2</v>
      </c>
      <c r="Q425" s="18">
        <f>1/W419</f>
        <v>0.33333333333333331</v>
      </c>
      <c r="R425" s="18">
        <f>1/W420</f>
        <v>0.25</v>
      </c>
      <c r="S425" s="18">
        <f>1/W421</f>
        <v>0.25</v>
      </c>
      <c r="T425" s="18">
        <f>1/W422</f>
        <v>5</v>
      </c>
      <c r="U425" s="18">
        <f>1/W423</f>
        <v>5</v>
      </c>
      <c r="V425" s="18">
        <f>1/W424</f>
        <v>5</v>
      </c>
      <c r="W425" s="25">
        <v>1</v>
      </c>
      <c r="X425">
        <v>1</v>
      </c>
      <c r="Y425">
        <v>5</v>
      </c>
      <c r="Z425">
        <v>5</v>
      </c>
      <c r="AA425">
        <v>5</v>
      </c>
      <c r="AB425">
        <v>5</v>
      </c>
      <c r="AC425">
        <v>5</v>
      </c>
      <c r="AD425">
        <v>5</v>
      </c>
      <c r="AE425">
        <v>5</v>
      </c>
      <c r="AF425">
        <v>5</v>
      </c>
      <c r="AH425" s="4">
        <f t="shared" si="386"/>
        <v>1.1804384485666107E-2</v>
      </c>
      <c r="AI425" s="4">
        <f t="shared" si="394"/>
        <v>1.1804384485666107E-2</v>
      </c>
      <c r="AJ425" s="4">
        <f t="shared" si="395"/>
        <v>1.1804384485666107E-2</v>
      </c>
      <c r="AK425" s="4">
        <f t="shared" si="396"/>
        <v>1.1804384485666107E-2</v>
      </c>
      <c r="AL425" s="4">
        <f t="shared" si="397"/>
        <v>1.1804384485666107E-2</v>
      </c>
      <c r="AM425" s="4">
        <f t="shared" si="398"/>
        <v>1.1804384485666107E-2</v>
      </c>
      <c r="AN425" s="4">
        <f t="shared" si="399"/>
        <v>1.1804384485666107E-2</v>
      </c>
      <c r="AO425" s="4">
        <f t="shared" si="400"/>
        <v>1.5267175572519083E-2</v>
      </c>
      <c r="AP425" s="4">
        <f t="shared" si="401"/>
        <v>1.1804384485666107E-2</v>
      </c>
      <c r="AQ425" s="4">
        <f t="shared" si="402"/>
        <v>1.1804384485666107E-2</v>
      </c>
      <c r="AR425" s="4">
        <f t="shared" si="403"/>
        <v>1.1804384485666107E-2</v>
      </c>
      <c r="AS425" s="4">
        <f t="shared" si="404"/>
        <v>2.0431328036322371E-2</v>
      </c>
      <c r="AT425" s="4">
        <f t="shared" si="405"/>
        <v>2.0431328036322371E-2</v>
      </c>
      <c r="AU425" s="4">
        <f t="shared" si="406"/>
        <v>2.0431328036322371E-2</v>
      </c>
      <c r="AV425" s="4">
        <f t="shared" si="407"/>
        <v>1.1804384485666107E-2</v>
      </c>
      <c r="AW425" s="4">
        <f t="shared" si="408"/>
        <v>1.5267175572519083E-2</v>
      </c>
      <c r="AX425" s="4">
        <f t="shared" si="409"/>
        <v>1.5267175572519083E-2</v>
      </c>
      <c r="AY425" s="4">
        <f t="shared" si="410"/>
        <v>3.3557046979865772E-2</v>
      </c>
      <c r="AZ425" s="4">
        <f t="shared" si="411"/>
        <v>3.3557046979865772E-2</v>
      </c>
      <c r="BA425" s="4">
        <f t="shared" si="412"/>
        <v>3.3557046979865772E-2</v>
      </c>
      <c r="BB425" s="4">
        <f t="shared" si="413"/>
        <v>1.5576323987538934E-2</v>
      </c>
      <c r="BC425" s="4">
        <f t="shared" si="414"/>
        <v>1.5576323987538934E-2</v>
      </c>
      <c r="BD425" s="4">
        <f t="shared" si="415"/>
        <v>3.3557046979865772E-2</v>
      </c>
      <c r="BE425" s="4">
        <f t="shared" si="416"/>
        <v>3.3557046979865772E-2</v>
      </c>
      <c r="BF425" s="4">
        <f t="shared" si="388"/>
        <v>3.3557046979865772E-2</v>
      </c>
      <c r="BG425" s="4">
        <f t="shared" si="389"/>
        <v>3.3557046979865772E-2</v>
      </c>
      <c r="BH425" s="4">
        <f t="shared" si="390"/>
        <v>3.3557046979865772E-2</v>
      </c>
      <c r="BI425" s="4">
        <f t="shared" si="391"/>
        <v>3.3557046979865772E-2</v>
      </c>
      <c r="BJ425" s="4">
        <f t="shared" si="392"/>
        <v>3.3557046979865772E-2</v>
      </c>
      <c r="BK425" s="4">
        <f t="shared" si="393"/>
        <v>3.3557046979865772E-2</v>
      </c>
      <c r="BM425" s="24">
        <f t="shared" si="385"/>
        <v>2.1240796830748424E-2</v>
      </c>
    </row>
    <row r="426" spans="2:65">
      <c r="B426" s="2" t="str">
        <f t="shared" si="387"/>
        <v>DIM-Pack</v>
      </c>
      <c r="C426" s="16">
        <f>1/X405</f>
        <v>0.33333333333333331</v>
      </c>
      <c r="D426" s="18">
        <f>1/X406</f>
        <v>0.33333333333333331</v>
      </c>
      <c r="E426" s="18">
        <f>1/X407</f>
        <v>0.33333333333333331</v>
      </c>
      <c r="F426" s="18">
        <f>1/X408</f>
        <v>0.33333333333333331</v>
      </c>
      <c r="G426" s="18">
        <f>1/X409</f>
        <v>0.33333333333333331</v>
      </c>
      <c r="H426" s="18">
        <f>1/X410</f>
        <v>0.33333333333333331</v>
      </c>
      <c r="I426" s="18">
        <f>1/X411</f>
        <v>0.33333333333333331</v>
      </c>
      <c r="J426" s="18">
        <f>1/X412</f>
        <v>0.25</v>
      </c>
      <c r="K426" s="18">
        <f>1/X413</f>
        <v>0.33333333333333331</v>
      </c>
      <c r="L426" s="18">
        <f>1/X414</f>
        <v>0.33333333333333331</v>
      </c>
      <c r="M426" s="18">
        <f>1/X415</f>
        <v>0.33333333333333331</v>
      </c>
      <c r="N426" s="18">
        <f>1/X416</f>
        <v>0.2</v>
      </c>
      <c r="O426" s="18">
        <f>1/X417</f>
        <v>0.2</v>
      </c>
      <c r="P426" s="18">
        <f>1/X418</f>
        <v>0.2</v>
      </c>
      <c r="Q426" s="18">
        <f>1/X419</f>
        <v>0.33333333333333331</v>
      </c>
      <c r="R426" s="18">
        <f>1/X420</f>
        <v>0.25</v>
      </c>
      <c r="S426" s="18">
        <f>1/X421</f>
        <v>0.25</v>
      </c>
      <c r="T426" s="18">
        <f>1/X422</f>
        <v>5</v>
      </c>
      <c r="U426" s="18">
        <f>1/X423</f>
        <v>5</v>
      </c>
      <c r="V426" s="18">
        <f>1/X424</f>
        <v>5</v>
      </c>
      <c r="W426" s="18">
        <f>1/X425</f>
        <v>1</v>
      </c>
      <c r="X426" s="25">
        <v>1</v>
      </c>
      <c r="Y426">
        <v>5</v>
      </c>
      <c r="Z426">
        <v>5</v>
      </c>
      <c r="AA426">
        <v>5</v>
      </c>
      <c r="AB426">
        <v>5</v>
      </c>
      <c r="AC426">
        <v>5</v>
      </c>
      <c r="AD426">
        <v>5</v>
      </c>
      <c r="AE426">
        <v>5</v>
      </c>
      <c r="AF426">
        <v>5</v>
      </c>
      <c r="AH426" s="4">
        <f t="shared" si="386"/>
        <v>1.1804384485666107E-2</v>
      </c>
      <c r="AI426" s="4">
        <f t="shared" si="394"/>
        <v>1.1804384485666107E-2</v>
      </c>
      <c r="AJ426" s="4">
        <f t="shared" si="395"/>
        <v>1.1804384485666107E-2</v>
      </c>
      <c r="AK426" s="4">
        <f t="shared" si="396"/>
        <v>1.1804384485666107E-2</v>
      </c>
      <c r="AL426" s="4">
        <f t="shared" si="397"/>
        <v>1.1804384485666107E-2</v>
      </c>
      <c r="AM426" s="4">
        <f t="shared" si="398"/>
        <v>1.1804384485666107E-2</v>
      </c>
      <c r="AN426" s="4">
        <f t="shared" si="399"/>
        <v>1.1804384485666107E-2</v>
      </c>
      <c r="AO426" s="4">
        <f t="shared" si="400"/>
        <v>1.5267175572519083E-2</v>
      </c>
      <c r="AP426" s="4">
        <f t="shared" si="401"/>
        <v>1.1804384485666107E-2</v>
      </c>
      <c r="AQ426" s="4">
        <f t="shared" si="402"/>
        <v>1.1804384485666107E-2</v>
      </c>
      <c r="AR426" s="4">
        <f t="shared" si="403"/>
        <v>1.1804384485666107E-2</v>
      </c>
      <c r="AS426" s="4">
        <f t="shared" si="404"/>
        <v>2.0431328036322371E-2</v>
      </c>
      <c r="AT426" s="4">
        <f t="shared" si="405"/>
        <v>2.0431328036322371E-2</v>
      </c>
      <c r="AU426" s="4">
        <f t="shared" si="406"/>
        <v>2.0431328036322371E-2</v>
      </c>
      <c r="AV426" s="4">
        <f t="shared" si="407"/>
        <v>1.1804384485666107E-2</v>
      </c>
      <c r="AW426" s="4">
        <f t="shared" si="408"/>
        <v>1.5267175572519083E-2</v>
      </c>
      <c r="AX426" s="4">
        <f t="shared" si="409"/>
        <v>1.5267175572519083E-2</v>
      </c>
      <c r="AY426" s="4">
        <f t="shared" si="410"/>
        <v>3.3557046979865772E-2</v>
      </c>
      <c r="AZ426" s="4">
        <f t="shared" si="411"/>
        <v>3.3557046979865772E-2</v>
      </c>
      <c r="BA426" s="4">
        <f t="shared" si="412"/>
        <v>3.3557046979865772E-2</v>
      </c>
      <c r="BB426" s="4">
        <f t="shared" si="413"/>
        <v>1.5576323987538934E-2</v>
      </c>
      <c r="BC426" s="4">
        <f t="shared" si="414"/>
        <v>1.5576323987538934E-2</v>
      </c>
      <c r="BD426" s="4">
        <f t="shared" si="415"/>
        <v>3.3557046979865772E-2</v>
      </c>
      <c r="BE426" s="4">
        <f t="shared" si="416"/>
        <v>3.3557046979865772E-2</v>
      </c>
      <c r="BF426" s="4">
        <f t="shared" si="388"/>
        <v>3.3557046979865772E-2</v>
      </c>
      <c r="BG426" s="4">
        <f t="shared" si="389"/>
        <v>3.3557046979865772E-2</v>
      </c>
      <c r="BH426" s="4">
        <f t="shared" si="390"/>
        <v>3.3557046979865772E-2</v>
      </c>
      <c r="BI426" s="4">
        <f t="shared" si="391"/>
        <v>3.3557046979865772E-2</v>
      </c>
      <c r="BJ426" s="4">
        <f t="shared" si="392"/>
        <v>3.3557046979865772E-2</v>
      </c>
      <c r="BK426" s="4">
        <f t="shared" si="393"/>
        <v>3.3557046979865772E-2</v>
      </c>
      <c r="BM426" s="24">
        <f t="shared" si="385"/>
        <v>2.1240796830748424E-2</v>
      </c>
    </row>
    <row r="427" spans="2:65">
      <c r="B427" s="2" t="str">
        <f t="shared" si="387"/>
        <v>ResidPlots-2</v>
      </c>
      <c r="C427" s="16">
        <f>1/Y405</f>
        <v>0.14285714285714285</v>
      </c>
      <c r="D427" s="18">
        <f>1/Y406</f>
        <v>0.14285714285714285</v>
      </c>
      <c r="E427" s="18">
        <f>1/Y407</f>
        <v>0.14285714285714285</v>
      </c>
      <c r="F427" s="18">
        <f>1/Y408</f>
        <v>0.14285714285714285</v>
      </c>
      <c r="G427" s="18">
        <f>1/Y409</f>
        <v>0.14285714285714285</v>
      </c>
      <c r="H427" s="18">
        <f>1/Y410</f>
        <v>0.14285714285714285</v>
      </c>
      <c r="I427" s="18">
        <f>1/Y411</f>
        <v>0.14285714285714285</v>
      </c>
      <c r="J427" s="18">
        <f>1/Y412</f>
        <v>0.125</v>
      </c>
      <c r="K427" s="18">
        <f>1/Y413</f>
        <v>0.14285714285714285</v>
      </c>
      <c r="L427" s="18">
        <f>1/Y414</f>
        <v>0.14285714285714285</v>
      </c>
      <c r="M427" s="18">
        <f>1/Y415</f>
        <v>0.14285714285714285</v>
      </c>
      <c r="N427" s="18">
        <f>1/Y416</f>
        <v>0.1111111111111111</v>
      </c>
      <c r="O427" s="18">
        <f>1/Y417</f>
        <v>0.1111111111111111</v>
      </c>
      <c r="P427" s="18">
        <f>1/Y418</f>
        <v>0.1111111111111111</v>
      </c>
      <c r="Q427" s="18">
        <f>1/Y419</f>
        <v>0.14285714285714285</v>
      </c>
      <c r="R427" s="18">
        <f>1/Y420</f>
        <v>0.125</v>
      </c>
      <c r="S427" s="18">
        <f>1/Y421</f>
        <v>0.125</v>
      </c>
      <c r="T427" s="18">
        <f>1/Y422</f>
        <v>1</v>
      </c>
      <c r="U427" s="18">
        <f>1/Y423</f>
        <v>1</v>
      </c>
      <c r="V427" s="18">
        <f>1/Y424</f>
        <v>1</v>
      </c>
      <c r="W427" s="18">
        <f>1/Y425</f>
        <v>0.2</v>
      </c>
      <c r="X427" s="18">
        <f>1/Y426</f>
        <v>0.2</v>
      </c>
      <c r="Y427" s="25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H427" s="4">
        <f t="shared" si="386"/>
        <v>5.059021922428332E-3</v>
      </c>
      <c r="AI427" s="4">
        <f t="shared" si="394"/>
        <v>5.059021922428332E-3</v>
      </c>
      <c r="AJ427" s="4">
        <f t="shared" si="395"/>
        <v>5.059021922428332E-3</v>
      </c>
      <c r="AK427" s="4">
        <f t="shared" si="396"/>
        <v>5.059021922428332E-3</v>
      </c>
      <c r="AL427" s="4">
        <f t="shared" si="397"/>
        <v>5.059021922428332E-3</v>
      </c>
      <c r="AM427" s="4">
        <f t="shared" si="398"/>
        <v>5.059021922428332E-3</v>
      </c>
      <c r="AN427" s="4">
        <f t="shared" si="399"/>
        <v>5.059021922428332E-3</v>
      </c>
      <c r="AO427" s="4">
        <f t="shared" si="400"/>
        <v>7.6335877862595417E-3</v>
      </c>
      <c r="AP427" s="4">
        <f t="shared" si="401"/>
        <v>5.059021922428332E-3</v>
      </c>
      <c r="AQ427" s="4">
        <f t="shared" si="402"/>
        <v>5.059021922428332E-3</v>
      </c>
      <c r="AR427" s="4">
        <f t="shared" si="403"/>
        <v>5.059021922428332E-3</v>
      </c>
      <c r="AS427" s="4">
        <f t="shared" si="404"/>
        <v>1.1350737797956872E-2</v>
      </c>
      <c r="AT427" s="4">
        <f t="shared" si="405"/>
        <v>1.1350737797956872E-2</v>
      </c>
      <c r="AU427" s="4">
        <f t="shared" si="406"/>
        <v>1.1350737797956872E-2</v>
      </c>
      <c r="AV427" s="4">
        <f t="shared" si="407"/>
        <v>5.059021922428332E-3</v>
      </c>
      <c r="AW427" s="4">
        <f t="shared" si="408"/>
        <v>7.6335877862595417E-3</v>
      </c>
      <c r="AX427" s="4">
        <f t="shared" si="409"/>
        <v>7.6335877862595417E-3</v>
      </c>
      <c r="AY427" s="4">
        <f t="shared" si="410"/>
        <v>6.7114093959731542E-3</v>
      </c>
      <c r="AZ427" s="4">
        <f t="shared" si="411"/>
        <v>6.7114093959731542E-3</v>
      </c>
      <c r="BA427" s="4">
        <f t="shared" si="412"/>
        <v>6.7114093959731542E-3</v>
      </c>
      <c r="BB427" s="4">
        <f t="shared" si="413"/>
        <v>3.1152647975077868E-3</v>
      </c>
      <c r="BC427" s="4">
        <f t="shared" si="414"/>
        <v>3.1152647975077868E-3</v>
      </c>
      <c r="BD427" s="4">
        <f t="shared" si="415"/>
        <v>6.7114093959731542E-3</v>
      </c>
      <c r="BE427" s="4">
        <f t="shared" si="416"/>
        <v>6.7114093959731542E-3</v>
      </c>
      <c r="BF427" s="4">
        <f t="shared" si="388"/>
        <v>6.7114093959731542E-3</v>
      </c>
      <c r="BG427" s="4">
        <f t="shared" si="389"/>
        <v>6.7114093959731542E-3</v>
      </c>
      <c r="BH427" s="4">
        <f t="shared" si="390"/>
        <v>6.7114093959731542E-3</v>
      </c>
      <c r="BI427" s="4">
        <f t="shared" si="391"/>
        <v>6.7114093959731542E-3</v>
      </c>
      <c r="BJ427" s="4">
        <f t="shared" si="392"/>
        <v>6.7114093959731542E-3</v>
      </c>
      <c r="BK427" s="4">
        <f t="shared" si="393"/>
        <v>6.7114093959731542E-3</v>
      </c>
      <c r="BM427" s="24">
        <f t="shared" si="385"/>
        <v>6.4219416950027025E-3</v>
      </c>
    </row>
    <row r="428" spans="2:65">
      <c r="B428" s="2" t="str">
        <f t="shared" si="387"/>
        <v>WinGen3</v>
      </c>
      <c r="C428" s="16">
        <f>1/Z405</f>
        <v>0.14285714285714285</v>
      </c>
      <c r="D428" s="18">
        <f>1/Z406</f>
        <v>0.14285714285714285</v>
      </c>
      <c r="E428" s="18">
        <f>1/Z407</f>
        <v>0.14285714285714285</v>
      </c>
      <c r="F428" s="18">
        <f>1/Z408</f>
        <v>0.14285714285714285</v>
      </c>
      <c r="G428" s="18">
        <f>1/Z409</f>
        <v>0.14285714285714285</v>
      </c>
      <c r="H428" s="18">
        <f>1/Z410</f>
        <v>0.14285714285714285</v>
      </c>
      <c r="I428" s="18">
        <f>1/Z411</f>
        <v>0.14285714285714285</v>
      </c>
      <c r="J428" s="18">
        <f>1/Z412</f>
        <v>0.125</v>
      </c>
      <c r="K428" s="18">
        <f>1/Z413</f>
        <v>0.14285714285714285</v>
      </c>
      <c r="L428" s="18">
        <f>1/Z414</f>
        <v>0.14285714285714285</v>
      </c>
      <c r="M428" s="18">
        <f>1/Z415</f>
        <v>0.14285714285714285</v>
      </c>
      <c r="N428" s="18">
        <f>1/Z416</f>
        <v>0.1111111111111111</v>
      </c>
      <c r="O428" s="18">
        <f>1/Z417</f>
        <v>0.1111111111111111</v>
      </c>
      <c r="P428" s="18">
        <f>1/Z418</f>
        <v>0.1111111111111111</v>
      </c>
      <c r="Q428" s="18">
        <f>1/Z419</f>
        <v>0.14285714285714285</v>
      </c>
      <c r="R428" s="18">
        <f>1/Z420</f>
        <v>0.125</v>
      </c>
      <c r="S428" s="18">
        <f>1/Z421</f>
        <v>0.125</v>
      </c>
      <c r="T428" s="18">
        <f>1/Z422</f>
        <v>1</v>
      </c>
      <c r="U428" s="18">
        <f>1/Z423</f>
        <v>1</v>
      </c>
      <c r="V428" s="18">
        <f>1/Z424</f>
        <v>1</v>
      </c>
      <c r="W428" s="18">
        <f>1/Z425</f>
        <v>0.2</v>
      </c>
      <c r="X428" s="18">
        <f>1/Z426</f>
        <v>0.2</v>
      </c>
      <c r="Y428" s="18">
        <f>1/Z427</f>
        <v>1</v>
      </c>
      <c r="Z428" s="25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H428" s="4">
        <f t="shared" si="386"/>
        <v>5.059021922428332E-3</v>
      </c>
      <c r="AI428" s="4">
        <f t="shared" si="394"/>
        <v>5.059021922428332E-3</v>
      </c>
      <c r="AJ428" s="4">
        <f t="shared" si="395"/>
        <v>5.059021922428332E-3</v>
      </c>
      <c r="AK428" s="4">
        <f t="shared" si="396"/>
        <v>5.059021922428332E-3</v>
      </c>
      <c r="AL428" s="4">
        <f t="shared" si="397"/>
        <v>5.059021922428332E-3</v>
      </c>
      <c r="AM428" s="4">
        <f t="shared" si="398"/>
        <v>5.059021922428332E-3</v>
      </c>
      <c r="AN428" s="4">
        <f t="shared" si="399"/>
        <v>5.059021922428332E-3</v>
      </c>
      <c r="AO428" s="4">
        <f t="shared" si="400"/>
        <v>7.6335877862595417E-3</v>
      </c>
      <c r="AP428" s="4">
        <f t="shared" si="401"/>
        <v>5.059021922428332E-3</v>
      </c>
      <c r="AQ428" s="4">
        <f t="shared" si="402"/>
        <v>5.059021922428332E-3</v>
      </c>
      <c r="AR428" s="4">
        <f t="shared" si="403"/>
        <v>5.059021922428332E-3</v>
      </c>
      <c r="AS428" s="4">
        <f t="shared" si="404"/>
        <v>1.1350737797956872E-2</v>
      </c>
      <c r="AT428" s="4">
        <f t="shared" si="405"/>
        <v>1.1350737797956872E-2</v>
      </c>
      <c r="AU428" s="4">
        <f t="shared" si="406"/>
        <v>1.1350737797956872E-2</v>
      </c>
      <c r="AV428" s="4">
        <f t="shared" si="407"/>
        <v>5.059021922428332E-3</v>
      </c>
      <c r="AW428" s="4">
        <f t="shared" si="408"/>
        <v>7.6335877862595417E-3</v>
      </c>
      <c r="AX428" s="4">
        <f t="shared" si="409"/>
        <v>7.6335877862595417E-3</v>
      </c>
      <c r="AY428" s="4">
        <f t="shared" si="410"/>
        <v>6.7114093959731542E-3</v>
      </c>
      <c r="AZ428" s="4">
        <f t="shared" si="411"/>
        <v>6.7114093959731542E-3</v>
      </c>
      <c r="BA428" s="4">
        <f t="shared" si="412"/>
        <v>6.7114093959731542E-3</v>
      </c>
      <c r="BB428" s="4">
        <f t="shared" si="413"/>
        <v>3.1152647975077868E-3</v>
      </c>
      <c r="BC428" s="4">
        <f t="shared" si="414"/>
        <v>3.1152647975077868E-3</v>
      </c>
      <c r="BD428" s="4">
        <f t="shared" si="415"/>
        <v>6.7114093959731542E-3</v>
      </c>
      <c r="BE428" s="4">
        <f t="shared" si="416"/>
        <v>6.7114093959731542E-3</v>
      </c>
      <c r="BF428" s="4">
        <f t="shared" si="388"/>
        <v>6.7114093959731542E-3</v>
      </c>
      <c r="BG428" s="4">
        <f t="shared" si="389"/>
        <v>6.7114093959731542E-3</v>
      </c>
      <c r="BH428" s="4">
        <f t="shared" si="390"/>
        <v>6.7114093959731542E-3</v>
      </c>
      <c r="BI428" s="4">
        <f t="shared" si="391"/>
        <v>6.7114093959731542E-3</v>
      </c>
      <c r="BJ428" s="4">
        <f t="shared" si="392"/>
        <v>6.7114093959731542E-3</v>
      </c>
      <c r="BK428" s="4">
        <f t="shared" si="393"/>
        <v>6.7114093959731542E-3</v>
      </c>
      <c r="BM428" s="24">
        <f t="shared" si="385"/>
        <v>6.4219416950027025E-3</v>
      </c>
    </row>
    <row r="429" spans="2:65">
      <c r="B429" s="2" t="str">
        <f t="shared" si="387"/>
        <v>IRTEQ</v>
      </c>
      <c r="C429" s="16">
        <f>1/AA405</f>
        <v>0.14285714285714285</v>
      </c>
      <c r="D429" s="18">
        <f>1/AA406</f>
        <v>0.14285714285714285</v>
      </c>
      <c r="E429" s="18">
        <f>1/AA407</f>
        <v>0.14285714285714285</v>
      </c>
      <c r="F429" s="18">
        <f>1/AA408</f>
        <v>0.14285714285714285</v>
      </c>
      <c r="G429" s="18">
        <f>1/AA409</f>
        <v>0.14285714285714285</v>
      </c>
      <c r="H429" s="18">
        <f>1/AA410</f>
        <v>0.14285714285714285</v>
      </c>
      <c r="I429" s="18">
        <f>1/AA411</f>
        <v>0.14285714285714285</v>
      </c>
      <c r="J429" s="18">
        <f>1/AA412</f>
        <v>0.125</v>
      </c>
      <c r="K429" s="18">
        <f>1/AA413</f>
        <v>0.14285714285714285</v>
      </c>
      <c r="L429" s="18">
        <f>1/AA414</f>
        <v>0.14285714285714285</v>
      </c>
      <c r="M429" s="18">
        <f>1/AA415</f>
        <v>0.14285714285714285</v>
      </c>
      <c r="N429" s="18">
        <f>1/AA416</f>
        <v>0.1111111111111111</v>
      </c>
      <c r="O429" s="18">
        <f>1/AA417</f>
        <v>0.1111111111111111</v>
      </c>
      <c r="P429" s="18">
        <f>1/AA418</f>
        <v>0.1111111111111111</v>
      </c>
      <c r="Q429" s="18">
        <f>1/AA419</f>
        <v>0.14285714285714285</v>
      </c>
      <c r="R429" s="18">
        <f>1/AA420</f>
        <v>0.125</v>
      </c>
      <c r="S429" s="18">
        <f>1/AA421</f>
        <v>0.125</v>
      </c>
      <c r="T429" s="18">
        <f>1/AA422</f>
        <v>1</v>
      </c>
      <c r="U429" s="18">
        <f>1/AA423</f>
        <v>1</v>
      </c>
      <c r="V429" s="18">
        <f>1/AA424</f>
        <v>1</v>
      </c>
      <c r="W429" s="18">
        <f>1/AA425</f>
        <v>0.2</v>
      </c>
      <c r="X429" s="18">
        <f>1/AA426</f>
        <v>0.2</v>
      </c>
      <c r="Y429" s="18">
        <f>1/AA427</f>
        <v>1</v>
      </c>
      <c r="Z429" s="18">
        <f>1/AA428</f>
        <v>1</v>
      </c>
      <c r="AA429" s="25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H429" s="4">
        <f t="shared" si="386"/>
        <v>5.059021922428332E-3</v>
      </c>
      <c r="AI429" s="4">
        <f t="shared" si="394"/>
        <v>5.059021922428332E-3</v>
      </c>
      <c r="AJ429" s="4">
        <f t="shared" si="395"/>
        <v>5.059021922428332E-3</v>
      </c>
      <c r="AK429" s="4">
        <f t="shared" si="396"/>
        <v>5.059021922428332E-3</v>
      </c>
      <c r="AL429" s="4">
        <f t="shared" si="397"/>
        <v>5.059021922428332E-3</v>
      </c>
      <c r="AM429" s="4">
        <f t="shared" si="398"/>
        <v>5.059021922428332E-3</v>
      </c>
      <c r="AN429" s="4">
        <f t="shared" si="399"/>
        <v>5.059021922428332E-3</v>
      </c>
      <c r="AO429" s="4">
        <f t="shared" si="400"/>
        <v>7.6335877862595417E-3</v>
      </c>
      <c r="AP429" s="4">
        <f t="shared" si="401"/>
        <v>5.059021922428332E-3</v>
      </c>
      <c r="AQ429" s="4">
        <f t="shared" si="402"/>
        <v>5.059021922428332E-3</v>
      </c>
      <c r="AR429" s="4">
        <f t="shared" si="403"/>
        <v>5.059021922428332E-3</v>
      </c>
      <c r="AS429" s="4">
        <f t="shared" si="404"/>
        <v>1.1350737797956872E-2</v>
      </c>
      <c r="AT429" s="4">
        <f t="shared" si="405"/>
        <v>1.1350737797956872E-2</v>
      </c>
      <c r="AU429" s="4">
        <f t="shared" si="406"/>
        <v>1.1350737797956872E-2</v>
      </c>
      <c r="AV429" s="4">
        <f t="shared" si="407"/>
        <v>5.059021922428332E-3</v>
      </c>
      <c r="AW429" s="4">
        <f t="shared" si="408"/>
        <v>7.6335877862595417E-3</v>
      </c>
      <c r="AX429" s="4">
        <f t="shared" si="409"/>
        <v>7.6335877862595417E-3</v>
      </c>
      <c r="AY429" s="4">
        <f t="shared" si="410"/>
        <v>6.7114093959731542E-3</v>
      </c>
      <c r="AZ429" s="4">
        <f t="shared" si="411"/>
        <v>6.7114093959731542E-3</v>
      </c>
      <c r="BA429" s="4">
        <f t="shared" si="412"/>
        <v>6.7114093959731542E-3</v>
      </c>
      <c r="BB429" s="4">
        <f t="shared" si="413"/>
        <v>3.1152647975077868E-3</v>
      </c>
      <c r="BC429" s="4">
        <f t="shared" si="414"/>
        <v>3.1152647975077868E-3</v>
      </c>
      <c r="BD429" s="4">
        <f t="shared" si="415"/>
        <v>6.7114093959731542E-3</v>
      </c>
      <c r="BE429" s="4">
        <f t="shared" si="416"/>
        <v>6.7114093959731542E-3</v>
      </c>
      <c r="BF429" s="4">
        <f t="shared" si="388"/>
        <v>6.7114093959731542E-3</v>
      </c>
      <c r="BG429" s="4">
        <f t="shared" si="389"/>
        <v>6.7114093959731542E-3</v>
      </c>
      <c r="BH429" s="4">
        <f t="shared" si="390"/>
        <v>6.7114093959731542E-3</v>
      </c>
      <c r="BI429" s="4">
        <f t="shared" si="391"/>
        <v>6.7114093959731542E-3</v>
      </c>
      <c r="BJ429" s="4">
        <f t="shared" si="392"/>
        <v>6.7114093959731542E-3</v>
      </c>
      <c r="BK429" s="4">
        <f t="shared" si="393"/>
        <v>6.7114093959731542E-3</v>
      </c>
      <c r="BM429" s="24">
        <f t="shared" si="385"/>
        <v>6.4219416950027025E-3</v>
      </c>
    </row>
    <row r="430" spans="2:65">
      <c r="B430" s="2" t="str">
        <f t="shared" si="387"/>
        <v>PARAM</v>
      </c>
      <c r="C430" s="16">
        <f>1/AB405</f>
        <v>0.14285714285714285</v>
      </c>
      <c r="D430" s="18">
        <f>1/AB406</f>
        <v>0.14285714285714285</v>
      </c>
      <c r="E430" s="18">
        <f>1/AB407</f>
        <v>0.14285714285714285</v>
      </c>
      <c r="F430" s="18">
        <f>1/AB408</f>
        <v>0.14285714285714285</v>
      </c>
      <c r="G430" s="18">
        <f>1/AB409</f>
        <v>0.14285714285714285</v>
      </c>
      <c r="H430" s="18">
        <f>1/AB410</f>
        <v>0.14285714285714285</v>
      </c>
      <c r="I430" s="18">
        <f>1/AB411</f>
        <v>0.14285714285714285</v>
      </c>
      <c r="J430" s="18">
        <f>1/AB412</f>
        <v>0.125</v>
      </c>
      <c r="K430" s="18">
        <f>1/AB413</f>
        <v>0.14285714285714285</v>
      </c>
      <c r="L430" s="18">
        <f>1/AB414</f>
        <v>0.14285714285714285</v>
      </c>
      <c r="M430" s="18">
        <f>1/AB415</f>
        <v>0.14285714285714285</v>
      </c>
      <c r="N430" s="18">
        <f>1/AB416</f>
        <v>0.1111111111111111</v>
      </c>
      <c r="O430" s="18">
        <f>1/AB417</f>
        <v>0.1111111111111111</v>
      </c>
      <c r="P430" s="18">
        <f>1/AB418</f>
        <v>0.1111111111111111</v>
      </c>
      <c r="Q430" s="18">
        <f>1/AB419</f>
        <v>0.14285714285714285</v>
      </c>
      <c r="R430" s="18">
        <f>1/AB420</f>
        <v>0.125</v>
      </c>
      <c r="S430" s="18">
        <f>1/AB421</f>
        <v>0.125</v>
      </c>
      <c r="T430" s="18">
        <f>1/AB422</f>
        <v>1</v>
      </c>
      <c r="U430" s="18">
        <f>1/AB423</f>
        <v>1</v>
      </c>
      <c r="V430" s="18">
        <f>1/AB424</f>
        <v>1</v>
      </c>
      <c r="W430" s="18">
        <f>1/AB425</f>
        <v>0.2</v>
      </c>
      <c r="X430" s="18">
        <f>1/AB426</f>
        <v>0.2</v>
      </c>
      <c r="Y430" s="18">
        <f>1/AB427</f>
        <v>1</v>
      </c>
      <c r="Z430" s="18">
        <f>1/AB428</f>
        <v>1</v>
      </c>
      <c r="AA430" s="18">
        <f>1/AB429</f>
        <v>1</v>
      </c>
      <c r="AB430" s="25">
        <v>1</v>
      </c>
      <c r="AC430">
        <v>1</v>
      </c>
      <c r="AD430">
        <v>1</v>
      </c>
      <c r="AE430">
        <v>1</v>
      </c>
      <c r="AF430">
        <v>1</v>
      </c>
      <c r="AH430" s="4">
        <f t="shared" si="386"/>
        <v>5.059021922428332E-3</v>
      </c>
      <c r="AI430" s="4">
        <f t="shared" si="394"/>
        <v>5.059021922428332E-3</v>
      </c>
      <c r="AJ430" s="4">
        <f t="shared" si="395"/>
        <v>5.059021922428332E-3</v>
      </c>
      <c r="AK430" s="4">
        <f t="shared" si="396"/>
        <v>5.059021922428332E-3</v>
      </c>
      <c r="AL430" s="4">
        <f t="shared" si="397"/>
        <v>5.059021922428332E-3</v>
      </c>
      <c r="AM430" s="4">
        <f t="shared" si="398"/>
        <v>5.059021922428332E-3</v>
      </c>
      <c r="AN430" s="4">
        <f t="shared" si="399"/>
        <v>5.059021922428332E-3</v>
      </c>
      <c r="AO430" s="4">
        <f t="shared" si="400"/>
        <v>7.6335877862595417E-3</v>
      </c>
      <c r="AP430" s="4">
        <f t="shared" si="401"/>
        <v>5.059021922428332E-3</v>
      </c>
      <c r="AQ430" s="4">
        <f t="shared" si="402"/>
        <v>5.059021922428332E-3</v>
      </c>
      <c r="AR430" s="4">
        <f t="shared" si="403"/>
        <v>5.059021922428332E-3</v>
      </c>
      <c r="AS430" s="4">
        <f t="shared" si="404"/>
        <v>1.1350737797956872E-2</v>
      </c>
      <c r="AT430" s="4">
        <f t="shared" si="405"/>
        <v>1.1350737797956872E-2</v>
      </c>
      <c r="AU430" s="4">
        <f t="shared" si="406"/>
        <v>1.1350737797956872E-2</v>
      </c>
      <c r="AV430" s="4">
        <f t="shared" si="407"/>
        <v>5.059021922428332E-3</v>
      </c>
      <c r="AW430" s="4">
        <f t="shared" si="408"/>
        <v>7.6335877862595417E-3</v>
      </c>
      <c r="AX430" s="4">
        <f t="shared" si="409"/>
        <v>7.6335877862595417E-3</v>
      </c>
      <c r="AY430" s="4">
        <f t="shared" si="410"/>
        <v>6.7114093959731542E-3</v>
      </c>
      <c r="AZ430" s="4">
        <f t="shared" si="411"/>
        <v>6.7114093959731542E-3</v>
      </c>
      <c r="BA430" s="4">
        <f t="shared" si="412"/>
        <v>6.7114093959731542E-3</v>
      </c>
      <c r="BB430" s="4">
        <f t="shared" si="413"/>
        <v>3.1152647975077868E-3</v>
      </c>
      <c r="BC430" s="4">
        <f t="shared" si="414"/>
        <v>3.1152647975077868E-3</v>
      </c>
      <c r="BD430" s="4">
        <f t="shared" si="415"/>
        <v>6.7114093959731542E-3</v>
      </c>
      <c r="BE430" s="4">
        <f t="shared" si="416"/>
        <v>6.7114093959731542E-3</v>
      </c>
      <c r="BF430" s="4">
        <f t="shared" si="388"/>
        <v>6.7114093959731542E-3</v>
      </c>
      <c r="BG430" s="4">
        <f t="shared" si="389"/>
        <v>6.7114093959731542E-3</v>
      </c>
      <c r="BH430" s="4">
        <f t="shared" si="390"/>
        <v>6.7114093959731542E-3</v>
      </c>
      <c r="BI430" s="4">
        <f t="shared" si="391"/>
        <v>6.7114093959731542E-3</v>
      </c>
      <c r="BJ430" s="4">
        <f t="shared" si="392"/>
        <v>6.7114093959731542E-3</v>
      </c>
      <c r="BK430" s="4">
        <f t="shared" si="393"/>
        <v>6.7114093959731542E-3</v>
      </c>
      <c r="BM430" s="24">
        <f t="shared" si="385"/>
        <v>6.4219416950027025E-3</v>
      </c>
    </row>
    <row r="431" spans="2:65">
      <c r="B431" s="2" t="str">
        <f t="shared" si="387"/>
        <v>IATA</v>
      </c>
      <c r="C431" s="16">
        <f>1/AC405</f>
        <v>0.14285714285714285</v>
      </c>
      <c r="D431" s="18">
        <f>1/AC406</f>
        <v>0.14285714285714285</v>
      </c>
      <c r="E431" s="18">
        <f>1/AC407</f>
        <v>0.14285714285714285</v>
      </c>
      <c r="F431" s="18">
        <f>1/AC408</f>
        <v>0.14285714285714285</v>
      </c>
      <c r="G431" s="18">
        <f>1/AC409</f>
        <v>0.14285714285714285</v>
      </c>
      <c r="H431" s="18">
        <f>1/AC410</f>
        <v>0.14285714285714285</v>
      </c>
      <c r="I431" s="18">
        <f>1/AC411</f>
        <v>0.14285714285714285</v>
      </c>
      <c r="J431" s="18">
        <f>1/AC412</f>
        <v>0.125</v>
      </c>
      <c r="K431" s="18">
        <f>1/AC413</f>
        <v>0.14285714285714285</v>
      </c>
      <c r="L431" s="18">
        <f>1/AC414</f>
        <v>0.14285714285714285</v>
      </c>
      <c r="M431" s="18">
        <f>1/AC415</f>
        <v>0.14285714285714285</v>
      </c>
      <c r="N431" s="18">
        <f>1/AC416</f>
        <v>0.1111111111111111</v>
      </c>
      <c r="O431" s="18">
        <f>1/AC417</f>
        <v>0.1111111111111111</v>
      </c>
      <c r="P431" s="18">
        <f>1/AC418</f>
        <v>0.1111111111111111</v>
      </c>
      <c r="Q431" s="18">
        <f>1/AC419</f>
        <v>0.14285714285714285</v>
      </c>
      <c r="R431" s="18">
        <f>1/AC420</f>
        <v>0.125</v>
      </c>
      <c r="S431" s="18">
        <f>1/AC421</f>
        <v>0.125</v>
      </c>
      <c r="T431" s="18">
        <f>1/AC422</f>
        <v>1</v>
      </c>
      <c r="U431" s="18">
        <f>1/AC423</f>
        <v>1</v>
      </c>
      <c r="V431" s="18">
        <f>1/AC424</f>
        <v>1</v>
      </c>
      <c r="W431" s="18">
        <f>1/AC425</f>
        <v>0.2</v>
      </c>
      <c r="X431" s="18">
        <f>1/AC426</f>
        <v>0.2</v>
      </c>
      <c r="Y431" s="18">
        <f>1/AC427</f>
        <v>1</v>
      </c>
      <c r="Z431" s="18">
        <f>1/AC428</f>
        <v>1</v>
      </c>
      <c r="AA431" s="18">
        <f>1/AC429</f>
        <v>1</v>
      </c>
      <c r="AB431" s="18">
        <f>1/AC430</f>
        <v>1</v>
      </c>
      <c r="AC431" s="25">
        <v>1</v>
      </c>
      <c r="AD431">
        <v>1</v>
      </c>
      <c r="AE431">
        <v>1</v>
      </c>
      <c r="AF431">
        <v>1</v>
      </c>
      <c r="AH431" s="4">
        <f t="shared" si="386"/>
        <v>5.059021922428332E-3</v>
      </c>
      <c r="AI431" s="4">
        <f t="shared" si="394"/>
        <v>5.059021922428332E-3</v>
      </c>
      <c r="AJ431" s="4">
        <f t="shared" si="395"/>
        <v>5.059021922428332E-3</v>
      </c>
      <c r="AK431" s="4">
        <f t="shared" si="396"/>
        <v>5.059021922428332E-3</v>
      </c>
      <c r="AL431" s="4">
        <f t="shared" si="397"/>
        <v>5.059021922428332E-3</v>
      </c>
      <c r="AM431" s="4">
        <f t="shared" si="398"/>
        <v>5.059021922428332E-3</v>
      </c>
      <c r="AN431" s="4">
        <f t="shared" si="399"/>
        <v>5.059021922428332E-3</v>
      </c>
      <c r="AO431" s="4">
        <f t="shared" si="400"/>
        <v>7.6335877862595417E-3</v>
      </c>
      <c r="AP431" s="4">
        <f t="shared" si="401"/>
        <v>5.059021922428332E-3</v>
      </c>
      <c r="AQ431" s="4">
        <f t="shared" si="402"/>
        <v>5.059021922428332E-3</v>
      </c>
      <c r="AR431" s="4">
        <f t="shared" si="403"/>
        <v>5.059021922428332E-3</v>
      </c>
      <c r="AS431" s="4">
        <f t="shared" si="404"/>
        <v>1.1350737797956872E-2</v>
      </c>
      <c r="AT431" s="4">
        <f t="shared" si="405"/>
        <v>1.1350737797956872E-2</v>
      </c>
      <c r="AU431" s="4">
        <f t="shared" si="406"/>
        <v>1.1350737797956872E-2</v>
      </c>
      <c r="AV431" s="4">
        <f t="shared" si="407"/>
        <v>5.059021922428332E-3</v>
      </c>
      <c r="AW431" s="4">
        <f t="shared" si="408"/>
        <v>7.6335877862595417E-3</v>
      </c>
      <c r="AX431" s="4">
        <f t="shared" si="409"/>
        <v>7.6335877862595417E-3</v>
      </c>
      <c r="AY431" s="4">
        <f t="shared" si="410"/>
        <v>6.7114093959731542E-3</v>
      </c>
      <c r="AZ431" s="4">
        <f t="shared" si="411"/>
        <v>6.7114093959731542E-3</v>
      </c>
      <c r="BA431" s="4">
        <f t="shared" si="412"/>
        <v>6.7114093959731542E-3</v>
      </c>
      <c r="BB431" s="4">
        <f t="shared" si="413"/>
        <v>3.1152647975077868E-3</v>
      </c>
      <c r="BC431" s="4">
        <f t="shared" si="414"/>
        <v>3.1152647975077868E-3</v>
      </c>
      <c r="BD431" s="4">
        <f t="shared" si="415"/>
        <v>6.7114093959731542E-3</v>
      </c>
      <c r="BE431" s="4">
        <f t="shared" si="416"/>
        <v>6.7114093959731542E-3</v>
      </c>
      <c r="BF431" s="4">
        <f t="shared" si="388"/>
        <v>6.7114093959731542E-3</v>
      </c>
      <c r="BG431" s="4">
        <f t="shared" si="389"/>
        <v>6.7114093959731542E-3</v>
      </c>
      <c r="BH431" s="4">
        <f t="shared" si="390"/>
        <v>6.7114093959731542E-3</v>
      </c>
      <c r="BI431" s="4">
        <f t="shared" si="391"/>
        <v>6.7114093959731542E-3</v>
      </c>
      <c r="BJ431" s="4">
        <f t="shared" si="392"/>
        <v>6.7114093959731542E-3</v>
      </c>
      <c r="BK431" s="4">
        <f t="shared" si="393"/>
        <v>6.7114093959731542E-3</v>
      </c>
      <c r="BM431" s="24">
        <f t="shared" si="385"/>
        <v>6.4219416950027025E-3</v>
      </c>
    </row>
    <row r="432" spans="2:65">
      <c r="B432" s="2" t="str">
        <f t="shared" si="387"/>
        <v>MINISTEP</v>
      </c>
      <c r="C432" s="16">
        <f>1/AD405</f>
        <v>0.14285714285714285</v>
      </c>
      <c r="D432" s="18">
        <f>1/AD406</f>
        <v>0.14285714285714285</v>
      </c>
      <c r="E432" s="18">
        <f>1/AD407</f>
        <v>0.14285714285714285</v>
      </c>
      <c r="F432" s="18">
        <f>1/AD408</f>
        <v>0.14285714285714285</v>
      </c>
      <c r="G432" s="18">
        <f>1/AD409</f>
        <v>0.14285714285714285</v>
      </c>
      <c r="H432" s="18">
        <f>1/AD410</f>
        <v>0.14285714285714285</v>
      </c>
      <c r="I432" s="18">
        <f>1/AD411</f>
        <v>0.14285714285714285</v>
      </c>
      <c r="J432" s="18">
        <f>1/AD412</f>
        <v>0.125</v>
      </c>
      <c r="K432" s="18">
        <f>1/AD413</f>
        <v>0.14285714285714285</v>
      </c>
      <c r="L432" s="18">
        <f>1/AD414</f>
        <v>0.14285714285714285</v>
      </c>
      <c r="M432" s="18">
        <f>1/AD415</f>
        <v>0.14285714285714285</v>
      </c>
      <c r="N432" s="18">
        <f>1/AD416</f>
        <v>0.1111111111111111</v>
      </c>
      <c r="O432" s="18">
        <f>1/AD417</f>
        <v>0.1111111111111111</v>
      </c>
      <c r="P432" s="18">
        <f>1/AD418</f>
        <v>0.1111111111111111</v>
      </c>
      <c r="Q432" s="18">
        <f>1/AD419</f>
        <v>0.14285714285714285</v>
      </c>
      <c r="R432" s="18">
        <f>1/AD420</f>
        <v>0.125</v>
      </c>
      <c r="S432" s="18">
        <f>1/AD421</f>
        <v>0.125</v>
      </c>
      <c r="T432" s="18">
        <f>1/AD422</f>
        <v>1</v>
      </c>
      <c r="U432" s="18">
        <f>1/AD423</f>
        <v>1</v>
      </c>
      <c r="V432" s="18">
        <f>1/AD424</f>
        <v>1</v>
      </c>
      <c r="W432" s="18">
        <f>1/AD425</f>
        <v>0.2</v>
      </c>
      <c r="X432" s="18">
        <f>1/AD426</f>
        <v>0.2</v>
      </c>
      <c r="Y432" s="18">
        <f>1/AD427</f>
        <v>1</v>
      </c>
      <c r="Z432" s="18">
        <f>1/AD428</f>
        <v>1</v>
      </c>
      <c r="AA432" s="18">
        <f>1/AD429</f>
        <v>1</v>
      </c>
      <c r="AB432" s="18">
        <f>1/AD430</f>
        <v>1</v>
      </c>
      <c r="AC432" s="18">
        <f>1/AD431</f>
        <v>1</v>
      </c>
      <c r="AD432" s="25">
        <v>1</v>
      </c>
      <c r="AE432">
        <v>1</v>
      </c>
      <c r="AF432">
        <v>1</v>
      </c>
      <c r="AH432" s="4">
        <f t="shared" si="386"/>
        <v>5.059021922428332E-3</v>
      </c>
      <c r="AI432" s="4">
        <f t="shared" si="394"/>
        <v>5.059021922428332E-3</v>
      </c>
      <c r="AJ432" s="4">
        <f t="shared" si="395"/>
        <v>5.059021922428332E-3</v>
      </c>
      <c r="AK432" s="4">
        <f t="shared" si="396"/>
        <v>5.059021922428332E-3</v>
      </c>
      <c r="AL432" s="4">
        <f t="shared" si="397"/>
        <v>5.059021922428332E-3</v>
      </c>
      <c r="AM432" s="4">
        <f t="shared" si="398"/>
        <v>5.059021922428332E-3</v>
      </c>
      <c r="AN432" s="4">
        <f t="shared" si="399"/>
        <v>5.059021922428332E-3</v>
      </c>
      <c r="AO432" s="4">
        <f t="shared" si="400"/>
        <v>7.6335877862595417E-3</v>
      </c>
      <c r="AP432" s="4">
        <f t="shared" si="401"/>
        <v>5.059021922428332E-3</v>
      </c>
      <c r="AQ432" s="4">
        <f t="shared" si="402"/>
        <v>5.059021922428332E-3</v>
      </c>
      <c r="AR432" s="4">
        <f t="shared" si="403"/>
        <v>5.059021922428332E-3</v>
      </c>
      <c r="AS432" s="4">
        <f t="shared" si="404"/>
        <v>1.1350737797956872E-2</v>
      </c>
      <c r="AT432" s="4">
        <f t="shared" si="405"/>
        <v>1.1350737797956872E-2</v>
      </c>
      <c r="AU432" s="4">
        <f t="shared" si="406"/>
        <v>1.1350737797956872E-2</v>
      </c>
      <c r="AV432" s="4">
        <f t="shared" si="407"/>
        <v>5.059021922428332E-3</v>
      </c>
      <c r="AW432" s="4">
        <f t="shared" si="408"/>
        <v>7.6335877862595417E-3</v>
      </c>
      <c r="AX432" s="4">
        <f t="shared" si="409"/>
        <v>7.6335877862595417E-3</v>
      </c>
      <c r="AY432" s="4">
        <f t="shared" si="410"/>
        <v>6.7114093959731542E-3</v>
      </c>
      <c r="AZ432" s="4">
        <f t="shared" si="411"/>
        <v>6.7114093959731542E-3</v>
      </c>
      <c r="BA432" s="4">
        <f t="shared" si="412"/>
        <v>6.7114093959731542E-3</v>
      </c>
      <c r="BB432" s="4">
        <f t="shared" si="413"/>
        <v>3.1152647975077868E-3</v>
      </c>
      <c r="BC432" s="4">
        <f t="shared" si="414"/>
        <v>3.1152647975077868E-3</v>
      </c>
      <c r="BD432" s="4">
        <f t="shared" si="415"/>
        <v>6.7114093959731542E-3</v>
      </c>
      <c r="BE432" s="4">
        <f t="shared" si="416"/>
        <v>6.7114093959731542E-3</v>
      </c>
      <c r="BF432" s="4">
        <f t="shared" si="388"/>
        <v>6.7114093959731542E-3</v>
      </c>
      <c r="BG432" s="4">
        <f t="shared" si="389"/>
        <v>6.7114093959731542E-3</v>
      </c>
      <c r="BH432" s="4">
        <f t="shared" si="390"/>
        <v>6.7114093959731542E-3</v>
      </c>
      <c r="BI432" s="4">
        <f t="shared" si="391"/>
        <v>6.7114093959731542E-3</v>
      </c>
      <c r="BJ432" s="4">
        <f t="shared" si="392"/>
        <v>6.7114093959731542E-3</v>
      </c>
      <c r="BK432" s="4">
        <f t="shared" si="393"/>
        <v>6.7114093959731542E-3</v>
      </c>
      <c r="BM432" s="24">
        <f t="shared" si="385"/>
        <v>6.4219416950027025E-3</v>
      </c>
    </row>
    <row r="433" spans="2:65">
      <c r="B433" s="2" t="str">
        <f t="shared" si="387"/>
        <v>MINIFAC</v>
      </c>
      <c r="C433" s="16">
        <f>1/AE405</f>
        <v>0.14285714285714285</v>
      </c>
      <c r="D433" s="18">
        <f>1/AE406</f>
        <v>0.14285714285714285</v>
      </c>
      <c r="E433" s="18">
        <f>1/AE407</f>
        <v>0.14285714285714285</v>
      </c>
      <c r="F433" s="18">
        <f>1/AE408</f>
        <v>0.14285714285714285</v>
      </c>
      <c r="G433" s="18">
        <f>1/AE409</f>
        <v>0.14285714285714285</v>
      </c>
      <c r="H433" s="18">
        <f>1/AE410</f>
        <v>0.14285714285714285</v>
      </c>
      <c r="I433" s="18">
        <f>1/AE411</f>
        <v>0.14285714285714285</v>
      </c>
      <c r="J433" s="18">
        <f>1/AE412</f>
        <v>0.125</v>
      </c>
      <c r="K433" s="18">
        <f>1/AE413</f>
        <v>0.14285714285714285</v>
      </c>
      <c r="L433" s="18">
        <f>1/AE414</f>
        <v>0.14285714285714285</v>
      </c>
      <c r="M433" s="18">
        <f>1/AE415</f>
        <v>0.14285714285714285</v>
      </c>
      <c r="N433" s="18">
        <f>1/AE416</f>
        <v>0.1111111111111111</v>
      </c>
      <c r="O433" s="18">
        <f>1/AE417</f>
        <v>0.1111111111111111</v>
      </c>
      <c r="P433" s="18">
        <f>1/AE418</f>
        <v>0.1111111111111111</v>
      </c>
      <c r="Q433" s="18">
        <f>1/AE419</f>
        <v>0.14285714285714285</v>
      </c>
      <c r="R433" s="18">
        <f>1/AE420</f>
        <v>0.125</v>
      </c>
      <c r="S433" s="18">
        <f>1/AE421</f>
        <v>0.125</v>
      </c>
      <c r="T433" s="18">
        <f>1/AE422</f>
        <v>1</v>
      </c>
      <c r="U433" s="18">
        <f>1/AE423</f>
        <v>1</v>
      </c>
      <c r="V433" s="18">
        <f>1/AE424</f>
        <v>1</v>
      </c>
      <c r="W433" s="18">
        <f>1/AE425</f>
        <v>0.2</v>
      </c>
      <c r="X433" s="18">
        <f>1/AE426</f>
        <v>0.2</v>
      </c>
      <c r="Y433" s="18">
        <f>1/AE427</f>
        <v>1</v>
      </c>
      <c r="Z433" s="18">
        <f>1/AE428</f>
        <v>1</v>
      </c>
      <c r="AA433" s="18">
        <f>1/AE429</f>
        <v>1</v>
      </c>
      <c r="AB433" s="18">
        <f>1/AE430</f>
        <v>1</v>
      </c>
      <c r="AC433" s="18">
        <f>1/AE431</f>
        <v>1</v>
      </c>
      <c r="AD433" s="18">
        <f>1/AE432</f>
        <v>1</v>
      </c>
      <c r="AE433" s="25">
        <v>1</v>
      </c>
      <c r="AF433">
        <v>1</v>
      </c>
      <c r="AH433" s="4">
        <f t="shared" si="386"/>
        <v>5.059021922428332E-3</v>
      </c>
      <c r="AI433" s="4">
        <f t="shared" si="394"/>
        <v>5.059021922428332E-3</v>
      </c>
      <c r="AJ433" s="4">
        <f t="shared" si="395"/>
        <v>5.059021922428332E-3</v>
      </c>
      <c r="AK433" s="4">
        <f t="shared" si="396"/>
        <v>5.059021922428332E-3</v>
      </c>
      <c r="AL433" s="4">
        <f t="shared" si="397"/>
        <v>5.059021922428332E-3</v>
      </c>
      <c r="AM433" s="4">
        <f t="shared" si="398"/>
        <v>5.059021922428332E-3</v>
      </c>
      <c r="AN433" s="4">
        <f t="shared" si="399"/>
        <v>5.059021922428332E-3</v>
      </c>
      <c r="AO433" s="4">
        <f t="shared" si="400"/>
        <v>7.6335877862595417E-3</v>
      </c>
      <c r="AP433" s="4">
        <f t="shared" si="401"/>
        <v>5.059021922428332E-3</v>
      </c>
      <c r="AQ433" s="4">
        <f t="shared" si="402"/>
        <v>5.059021922428332E-3</v>
      </c>
      <c r="AR433" s="4">
        <f t="shared" si="403"/>
        <v>5.059021922428332E-3</v>
      </c>
      <c r="AS433" s="4">
        <f t="shared" si="404"/>
        <v>1.1350737797956872E-2</v>
      </c>
      <c r="AT433" s="4">
        <f t="shared" si="405"/>
        <v>1.1350737797956872E-2</v>
      </c>
      <c r="AU433" s="4">
        <f t="shared" si="406"/>
        <v>1.1350737797956872E-2</v>
      </c>
      <c r="AV433" s="4">
        <f t="shared" si="407"/>
        <v>5.059021922428332E-3</v>
      </c>
      <c r="AW433" s="4">
        <f t="shared" si="408"/>
        <v>7.6335877862595417E-3</v>
      </c>
      <c r="AX433" s="4">
        <f t="shared" si="409"/>
        <v>7.6335877862595417E-3</v>
      </c>
      <c r="AY433" s="4">
        <f t="shared" si="410"/>
        <v>6.7114093959731542E-3</v>
      </c>
      <c r="AZ433" s="4">
        <f t="shared" si="411"/>
        <v>6.7114093959731542E-3</v>
      </c>
      <c r="BA433" s="4">
        <f t="shared" si="412"/>
        <v>6.7114093959731542E-3</v>
      </c>
      <c r="BB433" s="4">
        <f t="shared" si="413"/>
        <v>3.1152647975077868E-3</v>
      </c>
      <c r="BC433" s="4">
        <f t="shared" si="414"/>
        <v>3.1152647975077868E-3</v>
      </c>
      <c r="BD433" s="4">
        <f t="shared" si="415"/>
        <v>6.7114093959731542E-3</v>
      </c>
      <c r="BE433" s="4">
        <f t="shared" si="416"/>
        <v>6.7114093959731542E-3</v>
      </c>
      <c r="BF433" s="4">
        <f t="shared" si="388"/>
        <v>6.7114093959731542E-3</v>
      </c>
      <c r="BG433" s="4">
        <f t="shared" si="389"/>
        <v>6.7114093959731542E-3</v>
      </c>
      <c r="BH433" s="4">
        <f t="shared" si="390"/>
        <v>6.7114093959731542E-3</v>
      </c>
      <c r="BI433" s="4">
        <f t="shared" si="391"/>
        <v>6.7114093959731542E-3</v>
      </c>
      <c r="BJ433" s="4">
        <f t="shared" si="392"/>
        <v>6.7114093959731542E-3</v>
      </c>
      <c r="BK433" s="4">
        <f t="shared" si="393"/>
        <v>6.7114093959731542E-3</v>
      </c>
      <c r="BM433" s="24">
        <f t="shared" si="385"/>
        <v>6.4219416950027025E-3</v>
      </c>
    </row>
    <row r="434" spans="2:65">
      <c r="B434" s="2" t="str">
        <f t="shared" si="387"/>
        <v>flexMIRT</v>
      </c>
      <c r="C434" s="16">
        <f>1/AF405</f>
        <v>0.14285714285714285</v>
      </c>
      <c r="D434" s="18">
        <f>1/AF406</f>
        <v>0.14285714285714285</v>
      </c>
      <c r="E434" s="18">
        <f>1/AF407</f>
        <v>0.14285714285714285</v>
      </c>
      <c r="F434" s="18">
        <f>1/AF408</f>
        <v>0.14285714285714285</v>
      </c>
      <c r="G434" s="18">
        <f>1/AF409</f>
        <v>0.14285714285714285</v>
      </c>
      <c r="H434" s="18">
        <f>1/AF410</f>
        <v>0.14285714285714285</v>
      </c>
      <c r="I434" s="18">
        <f>1/AF411</f>
        <v>0.14285714285714285</v>
      </c>
      <c r="J434" s="18">
        <f>1/AF412</f>
        <v>0.125</v>
      </c>
      <c r="K434" s="18">
        <f>1/AF413</f>
        <v>0.14285714285714285</v>
      </c>
      <c r="L434" s="18">
        <f>1/AF414</f>
        <v>0.14285714285714285</v>
      </c>
      <c r="M434" s="18">
        <f>1/AF415</f>
        <v>0.14285714285714285</v>
      </c>
      <c r="N434" s="18">
        <f>1/AF416</f>
        <v>0.1111111111111111</v>
      </c>
      <c r="O434" s="18">
        <f>1/AF417</f>
        <v>0.1111111111111111</v>
      </c>
      <c r="P434" s="18">
        <f>1/AF418</f>
        <v>0.1111111111111111</v>
      </c>
      <c r="Q434" s="18">
        <f>1/AF419</f>
        <v>0.14285714285714285</v>
      </c>
      <c r="R434" s="18">
        <f>1/AF420</f>
        <v>0.125</v>
      </c>
      <c r="S434" s="18">
        <f>1/AF421</f>
        <v>0.125</v>
      </c>
      <c r="T434" s="18">
        <f>1/AF422</f>
        <v>1</v>
      </c>
      <c r="U434" s="18">
        <f>1/AF423</f>
        <v>1</v>
      </c>
      <c r="V434" s="18">
        <f>1/AF424</f>
        <v>1</v>
      </c>
      <c r="W434" s="18">
        <f>1/AF425</f>
        <v>0.2</v>
      </c>
      <c r="X434" s="18">
        <f>1/AF426</f>
        <v>0.2</v>
      </c>
      <c r="Y434" s="18">
        <f>1/AF427</f>
        <v>1</v>
      </c>
      <c r="Z434" s="18">
        <f>1/AF428</f>
        <v>1</v>
      </c>
      <c r="AA434" s="18">
        <f>1/AF429</f>
        <v>1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1</v>
      </c>
      <c r="AF434" s="25">
        <v>1</v>
      </c>
      <c r="AH434" s="4">
        <f t="shared" si="386"/>
        <v>5.059021922428332E-3</v>
      </c>
      <c r="AI434" s="4">
        <f t="shared" si="394"/>
        <v>5.059021922428332E-3</v>
      </c>
      <c r="AJ434" s="4">
        <f t="shared" si="395"/>
        <v>5.059021922428332E-3</v>
      </c>
      <c r="AK434" s="4">
        <f t="shared" si="396"/>
        <v>5.059021922428332E-3</v>
      </c>
      <c r="AL434" s="4">
        <f t="shared" si="397"/>
        <v>5.059021922428332E-3</v>
      </c>
      <c r="AM434" s="4">
        <f t="shared" si="398"/>
        <v>5.059021922428332E-3</v>
      </c>
      <c r="AN434" s="4">
        <f t="shared" si="399"/>
        <v>5.059021922428332E-3</v>
      </c>
      <c r="AO434" s="4">
        <f t="shared" si="400"/>
        <v>7.6335877862595417E-3</v>
      </c>
      <c r="AP434" s="4">
        <f t="shared" si="401"/>
        <v>5.059021922428332E-3</v>
      </c>
      <c r="AQ434" s="4">
        <f t="shared" si="402"/>
        <v>5.059021922428332E-3</v>
      </c>
      <c r="AR434" s="4">
        <f t="shared" si="403"/>
        <v>5.059021922428332E-3</v>
      </c>
      <c r="AS434" s="4">
        <f t="shared" si="404"/>
        <v>1.1350737797956872E-2</v>
      </c>
      <c r="AT434" s="4">
        <f t="shared" si="405"/>
        <v>1.1350737797956872E-2</v>
      </c>
      <c r="AU434" s="4">
        <f t="shared" si="406"/>
        <v>1.1350737797956872E-2</v>
      </c>
      <c r="AV434" s="4">
        <f t="shared" si="407"/>
        <v>5.059021922428332E-3</v>
      </c>
      <c r="AW434" s="4">
        <f t="shared" si="408"/>
        <v>7.6335877862595417E-3</v>
      </c>
      <c r="AX434" s="4">
        <f t="shared" si="409"/>
        <v>7.6335877862595417E-3</v>
      </c>
      <c r="AY434" s="4">
        <f t="shared" si="410"/>
        <v>6.7114093959731542E-3</v>
      </c>
      <c r="AZ434" s="4">
        <f t="shared" si="411"/>
        <v>6.7114093959731542E-3</v>
      </c>
      <c r="BA434" s="4">
        <f t="shared" si="412"/>
        <v>6.7114093959731542E-3</v>
      </c>
      <c r="BB434" s="4">
        <f t="shared" si="413"/>
        <v>3.1152647975077868E-3</v>
      </c>
      <c r="BC434" s="4">
        <f t="shared" si="414"/>
        <v>3.1152647975077868E-3</v>
      </c>
      <c r="BD434" s="4">
        <f t="shared" si="415"/>
        <v>6.7114093959731542E-3</v>
      </c>
      <c r="BE434" s="4">
        <f t="shared" si="416"/>
        <v>6.7114093959731542E-3</v>
      </c>
      <c r="BF434" s="4">
        <f t="shared" si="388"/>
        <v>6.7114093959731542E-3</v>
      </c>
      <c r="BG434" s="4">
        <f t="shared" si="389"/>
        <v>6.7114093959731542E-3</v>
      </c>
      <c r="BH434" s="4">
        <f t="shared" si="390"/>
        <v>6.7114093959731542E-3</v>
      </c>
      <c r="BI434" s="4">
        <f t="shared" si="391"/>
        <v>6.7114093959731542E-3</v>
      </c>
      <c r="BJ434" s="4">
        <f t="shared" si="392"/>
        <v>6.7114093959731542E-3</v>
      </c>
      <c r="BK434" s="4">
        <f t="shared" si="393"/>
        <v>6.7114093959731542E-3</v>
      </c>
      <c r="BM434" s="24">
        <f t="shared" si="385"/>
        <v>6.4219416950027025E-3</v>
      </c>
    </row>
    <row r="435" spans="2:65">
      <c r="C435" s="7">
        <f>SUM(C405:C434)</f>
        <v>28.23809523809523</v>
      </c>
      <c r="D435" s="7">
        <f t="shared" ref="D435:AF435" si="417">SUM(D405:D434)</f>
        <v>28.23809523809523</v>
      </c>
      <c r="E435" s="7">
        <f t="shared" si="417"/>
        <v>28.23809523809523</v>
      </c>
      <c r="F435" s="7">
        <f t="shared" si="417"/>
        <v>28.23809523809523</v>
      </c>
      <c r="G435" s="7">
        <f t="shared" si="417"/>
        <v>28.23809523809523</v>
      </c>
      <c r="H435" s="7">
        <f t="shared" si="417"/>
        <v>28.23809523809523</v>
      </c>
      <c r="I435" s="7">
        <f t="shared" si="417"/>
        <v>28.23809523809523</v>
      </c>
      <c r="J435" s="7">
        <f t="shared" si="417"/>
        <v>16.375</v>
      </c>
      <c r="K435" s="7">
        <f t="shared" si="417"/>
        <v>28.23809523809523</v>
      </c>
      <c r="L435" s="7">
        <f t="shared" si="417"/>
        <v>28.23809523809523</v>
      </c>
      <c r="M435" s="7">
        <f t="shared" si="417"/>
        <v>28.23809523809523</v>
      </c>
      <c r="N435" s="7">
        <f t="shared" si="417"/>
        <v>9.7888888888888843</v>
      </c>
      <c r="O435" s="7">
        <f t="shared" si="417"/>
        <v>9.7888888888888843</v>
      </c>
      <c r="P435" s="7">
        <f t="shared" si="417"/>
        <v>9.7888888888888843</v>
      </c>
      <c r="Q435" s="7">
        <f t="shared" si="417"/>
        <v>28.23809523809523</v>
      </c>
      <c r="R435" s="7">
        <f t="shared" si="417"/>
        <v>16.375</v>
      </c>
      <c r="S435" s="7">
        <f t="shared" si="417"/>
        <v>16.375</v>
      </c>
      <c r="T435" s="7">
        <f t="shared" si="417"/>
        <v>149</v>
      </c>
      <c r="U435" s="7">
        <f t="shared" si="417"/>
        <v>149</v>
      </c>
      <c r="V435" s="7">
        <f t="shared" si="417"/>
        <v>149</v>
      </c>
      <c r="W435" s="7">
        <f t="shared" si="417"/>
        <v>64.200000000000031</v>
      </c>
      <c r="X435" s="7">
        <f t="shared" si="417"/>
        <v>64.200000000000031</v>
      </c>
      <c r="Y435" s="7">
        <f t="shared" si="417"/>
        <v>149</v>
      </c>
      <c r="Z435" s="7">
        <f t="shared" si="417"/>
        <v>149</v>
      </c>
      <c r="AA435" s="7">
        <f t="shared" si="417"/>
        <v>149</v>
      </c>
      <c r="AB435" s="7">
        <f t="shared" si="417"/>
        <v>149</v>
      </c>
      <c r="AC435" s="7">
        <f t="shared" si="417"/>
        <v>149</v>
      </c>
      <c r="AD435" s="7">
        <f t="shared" si="417"/>
        <v>149</v>
      </c>
      <c r="AE435" s="7">
        <f t="shared" si="417"/>
        <v>149</v>
      </c>
      <c r="AF435" s="7">
        <f t="shared" si="417"/>
        <v>149</v>
      </c>
      <c r="AH435" s="12">
        <f t="shared" ref="AH435:BK435" si="418">SUM(AH405:AH434)</f>
        <v>1.0000000000000004</v>
      </c>
      <c r="AI435" s="12">
        <f t="shared" si="418"/>
        <v>1.0000000000000004</v>
      </c>
      <c r="AJ435" s="12">
        <f t="shared" si="418"/>
        <v>1.0000000000000004</v>
      </c>
      <c r="AK435" s="12">
        <f t="shared" si="418"/>
        <v>1.0000000000000004</v>
      </c>
      <c r="AL435" s="12">
        <f t="shared" si="418"/>
        <v>1.0000000000000004</v>
      </c>
      <c r="AM435" s="12">
        <f t="shared" si="418"/>
        <v>1.0000000000000004</v>
      </c>
      <c r="AN435" s="12">
        <f t="shared" si="418"/>
        <v>1.0000000000000004</v>
      </c>
      <c r="AO435" s="12">
        <f t="shared" si="418"/>
        <v>1.0000000000000002</v>
      </c>
      <c r="AP435" s="12">
        <f t="shared" si="418"/>
        <v>1.0000000000000004</v>
      </c>
      <c r="AQ435" s="12">
        <f t="shared" si="418"/>
        <v>1.0000000000000004</v>
      </c>
      <c r="AR435" s="12">
        <f t="shared" si="418"/>
        <v>1.0000000000000004</v>
      </c>
      <c r="AS435" s="12">
        <f t="shared" si="418"/>
        <v>1.0000000000000009</v>
      </c>
      <c r="AT435" s="12">
        <f t="shared" si="418"/>
        <v>1.0000000000000009</v>
      </c>
      <c r="AU435" s="12">
        <f t="shared" si="418"/>
        <v>1.0000000000000009</v>
      </c>
      <c r="AV435" s="12">
        <f t="shared" si="418"/>
        <v>1.0000000000000004</v>
      </c>
      <c r="AW435" s="12">
        <f t="shared" si="418"/>
        <v>1.0000000000000002</v>
      </c>
      <c r="AX435" s="12">
        <f t="shared" si="418"/>
        <v>1.0000000000000002</v>
      </c>
      <c r="AY435" s="12">
        <f t="shared" si="418"/>
        <v>0.99999999999999989</v>
      </c>
      <c r="AZ435" s="12">
        <f t="shared" si="418"/>
        <v>0.99999999999999989</v>
      </c>
      <c r="BA435" s="12">
        <f t="shared" si="418"/>
        <v>0.99999999999999989</v>
      </c>
      <c r="BB435" s="12">
        <f t="shared" si="418"/>
        <v>0.99999999999999978</v>
      </c>
      <c r="BC435" s="12">
        <f t="shared" si="418"/>
        <v>0.99999999999999978</v>
      </c>
      <c r="BD435" s="12">
        <f t="shared" si="418"/>
        <v>0.99999999999999989</v>
      </c>
      <c r="BE435" s="12">
        <f t="shared" si="418"/>
        <v>0.99999999999999989</v>
      </c>
      <c r="BF435" s="12">
        <f t="shared" si="418"/>
        <v>0.99999999999999989</v>
      </c>
      <c r="BG435" s="12">
        <f t="shared" si="418"/>
        <v>0.99999999999999989</v>
      </c>
      <c r="BH435" s="12">
        <f t="shared" si="418"/>
        <v>0.99999999999999989</v>
      </c>
      <c r="BI435" s="12">
        <f t="shared" si="418"/>
        <v>0.99999999999999989</v>
      </c>
      <c r="BJ435" s="12">
        <f t="shared" si="418"/>
        <v>0.99999999999999989</v>
      </c>
      <c r="BK435" s="12">
        <f t="shared" si="418"/>
        <v>0.99999999999999989</v>
      </c>
      <c r="BM435" s="5">
        <f>SUM(BM405:BM434)</f>
        <v>0.99999999999999944</v>
      </c>
    </row>
    <row r="438" spans="2:65" ht="99.75" customHeight="1">
      <c r="B438" s="6" t="str">
        <f>B44</f>
        <v>Interoperability</v>
      </c>
      <c r="C438" s="38" t="str">
        <f>$B$2</f>
        <v>eRm</v>
      </c>
      <c r="D438" s="38" t="str">
        <f>$B$3</f>
        <v>Psych</v>
      </c>
      <c r="E438" s="38" t="str">
        <f>$B$4</f>
        <v>mixRasch</v>
      </c>
      <c r="F438" s="38" t="str">
        <f>$B$5</f>
        <v>irr</v>
      </c>
      <c r="G438" s="38" t="str">
        <f>$B$6</f>
        <v>nFactors</v>
      </c>
      <c r="H438" s="38" t="str">
        <f>$B$7</f>
        <v>coda</v>
      </c>
      <c r="I438" s="38" t="str">
        <f>$B$8</f>
        <v>VGAM</v>
      </c>
      <c r="J438" s="38" t="str">
        <f>$B$9</f>
        <v>TAM</v>
      </c>
      <c r="K438" s="38" t="str">
        <f>$B$10</f>
        <v>psychometric</v>
      </c>
      <c r="L438" s="38" t="str">
        <f>$B$11</f>
        <v>ltm</v>
      </c>
      <c r="M438" s="38" t="str">
        <f>$B$12</f>
        <v>anacor</v>
      </c>
      <c r="N438" s="38" t="str">
        <f>$B$13</f>
        <v>FAiR</v>
      </c>
      <c r="O438" s="38" t="str">
        <f>$B$14</f>
        <v>lavaan</v>
      </c>
      <c r="P438" s="38" t="str">
        <f>$B$15</f>
        <v>lme4</v>
      </c>
      <c r="Q438" s="38" t="str">
        <f>$B$16</f>
        <v>mokken</v>
      </c>
      <c r="R438" s="38" t="str">
        <f>$B$17</f>
        <v>Estimation Toolkit for Item Response Models</v>
      </c>
      <c r="S438" s="38" t="str">
        <f>$B$18</f>
        <v>SCPPNT</v>
      </c>
      <c r="T438" s="38" t="str">
        <f>$B$19</f>
        <v>jMetrik</v>
      </c>
      <c r="U438" s="38" t="str">
        <f>$B$20</f>
        <v>ConstructMap</v>
      </c>
      <c r="V438" s="38" t="str">
        <f>$B$21</f>
        <v>TAP: Test Analysis Program</v>
      </c>
      <c r="W438" s="38" t="str">
        <f>$B$22</f>
        <v>DIF-Pack</v>
      </c>
      <c r="X438" s="38" t="str">
        <f>$B$23</f>
        <v>DIM-Pack</v>
      </c>
      <c r="Y438" s="38" t="str">
        <f>$B$24</f>
        <v>ResidPlots-2</v>
      </c>
      <c r="Z438" s="38" t="str">
        <f>$B$25</f>
        <v>WinGen3</v>
      </c>
      <c r="AA438" s="38" t="str">
        <f>$B$26</f>
        <v>IRTEQ</v>
      </c>
      <c r="AB438" s="38" t="str">
        <f>$B$27</f>
        <v>PARAM</v>
      </c>
      <c r="AC438" s="38" t="str">
        <f>$B$28</f>
        <v>IATA</v>
      </c>
      <c r="AD438" s="38" t="str">
        <f>$B$29</f>
        <v>MINISTEP</v>
      </c>
      <c r="AE438" s="38" t="str">
        <f>$B$30</f>
        <v>MINIFAC</v>
      </c>
      <c r="AF438" s="38" t="str">
        <f>$B$31</f>
        <v>flexMIRT</v>
      </c>
      <c r="AH438" s="38" t="str">
        <f>$B$2</f>
        <v>eRm</v>
      </c>
      <c r="AI438" s="38" t="str">
        <f>$B$3</f>
        <v>Psych</v>
      </c>
      <c r="AJ438" s="38" t="str">
        <f>$B$4</f>
        <v>mixRasch</v>
      </c>
      <c r="AK438" s="38" t="str">
        <f>$B$5</f>
        <v>irr</v>
      </c>
      <c r="AL438" s="38" t="str">
        <f>$B$6</f>
        <v>nFactors</v>
      </c>
      <c r="AM438" s="38" t="str">
        <f>$B$7</f>
        <v>coda</v>
      </c>
      <c r="AN438" s="38" t="str">
        <f>$B$8</f>
        <v>VGAM</v>
      </c>
      <c r="AO438" s="38" t="str">
        <f>$B$9</f>
        <v>TAM</v>
      </c>
      <c r="AP438" s="38" t="str">
        <f>$B$10</f>
        <v>psychometric</v>
      </c>
      <c r="AQ438" s="38" t="str">
        <f>$B$11</f>
        <v>ltm</v>
      </c>
      <c r="AR438" s="38" t="str">
        <f>$B$12</f>
        <v>anacor</v>
      </c>
      <c r="AS438" s="38" t="str">
        <f>$B$13</f>
        <v>FAiR</v>
      </c>
      <c r="AT438" s="38" t="str">
        <f>$B$14</f>
        <v>lavaan</v>
      </c>
      <c r="AU438" s="38" t="str">
        <f>$B$15</f>
        <v>lme4</v>
      </c>
      <c r="AV438" s="38" t="str">
        <f>$B$16</f>
        <v>mokken</v>
      </c>
      <c r="AW438" s="38" t="str">
        <f>$B$17</f>
        <v>Estimation Toolkit for Item Response Models</v>
      </c>
      <c r="AX438" s="38" t="str">
        <f>$B$18</f>
        <v>SCPPNT</v>
      </c>
      <c r="AY438" s="38" t="str">
        <f>$B$19</f>
        <v>jMetrik</v>
      </c>
      <c r="AZ438" s="38" t="str">
        <f>$B$20</f>
        <v>ConstructMap</v>
      </c>
      <c r="BA438" s="38" t="str">
        <f>$B$21</f>
        <v>TAP: Test Analysis Program</v>
      </c>
      <c r="BB438" s="38" t="str">
        <f>$B$22</f>
        <v>DIF-Pack</v>
      </c>
      <c r="BC438" s="38" t="str">
        <f>$B$23</f>
        <v>DIM-Pack</v>
      </c>
      <c r="BD438" s="38" t="str">
        <f>$B$24</f>
        <v>ResidPlots-2</v>
      </c>
      <c r="BE438" s="38" t="str">
        <f>$B$25</f>
        <v>WinGen3</v>
      </c>
      <c r="BF438" s="38" t="str">
        <f>$B$26</f>
        <v>IRTEQ</v>
      </c>
      <c r="BG438" s="38" t="str">
        <f>$B$27</f>
        <v>PARAM</v>
      </c>
      <c r="BH438" s="38" t="str">
        <f>$B$28</f>
        <v>IATA</v>
      </c>
      <c r="BI438" s="38" t="str">
        <f>$B$29</f>
        <v>MINISTEP</v>
      </c>
      <c r="BJ438" s="38" t="str">
        <f>$B$30</f>
        <v>MINIFAC</v>
      </c>
      <c r="BK438" s="38" t="str">
        <f>$B$31</f>
        <v>flexMIRT</v>
      </c>
    </row>
    <row r="439" spans="2:65">
      <c r="B439" s="2" t="str">
        <f>B2</f>
        <v>eRm</v>
      </c>
      <c r="C439" s="15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7</v>
      </c>
      <c r="Z439">
        <v>7</v>
      </c>
      <c r="AA439">
        <v>7</v>
      </c>
      <c r="AB439">
        <v>7</v>
      </c>
      <c r="AC439">
        <v>7</v>
      </c>
      <c r="AD439">
        <v>7</v>
      </c>
      <c r="AE439">
        <v>7</v>
      </c>
      <c r="AF439">
        <v>7</v>
      </c>
      <c r="AH439" s="4">
        <f>C439/C$469</f>
        <v>5.8333333333333362E-2</v>
      </c>
      <c r="AI439" s="4">
        <f t="shared" ref="AI439:BK447" si="419">D439/D$469</f>
        <v>5.8333333333333362E-2</v>
      </c>
      <c r="AJ439" s="4">
        <f t="shared" si="419"/>
        <v>5.8333333333333362E-2</v>
      </c>
      <c r="AK439" s="4">
        <f t="shared" si="419"/>
        <v>5.8333333333333362E-2</v>
      </c>
      <c r="AL439" s="4">
        <f t="shared" si="419"/>
        <v>5.8333333333333362E-2</v>
      </c>
      <c r="AM439" s="4">
        <f t="shared" si="419"/>
        <v>5.8333333333333362E-2</v>
      </c>
      <c r="AN439" s="4">
        <f t="shared" si="419"/>
        <v>5.8333333333333362E-2</v>
      </c>
      <c r="AO439" s="4">
        <f t="shared" si="419"/>
        <v>5.8333333333333362E-2</v>
      </c>
      <c r="AP439" s="4">
        <f t="shared" si="419"/>
        <v>5.8333333333333362E-2</v>
      </c>
      <c r="AQ439" s="4">
        <f t="shared" si="419"/>
        <v>5.8333333333333362E-2</v>
      </c>
      <c r="AR439" s="4">
        <f t="shared" si="419"/>
        <v>5.8333333333333362E-2</v>
      </c>
      <c r="AS439" s="4">
        <f t="shared" si="419"/>
        <v>5.8333333333333362E-2</v>
      </c>
      <c r="AT439" s="4">
        <f t="shared" si="419"/>
        <v>5.8333333333333362E-2</v>
      </c>
      <c r="AU439" s="4">
        <f t="shared" si="419"/>
        <v>5.8333333333333362E-2</v>
      </c>
      <c r="AV439" s="4">
        <f t="shared" si="419"/>
        <v>5.8333333333333362E-2</v>
      </c>
      <c r="AW439" s="4">
        <f t="shared" si="419"/>
        <v>5.8333333333333334E-2</v>
      </c>
      <c r="AX439" s="4">
        <f t="shared" si="419"/>
        <v>5.8333333333333334E-2</v>
      </c>
      <c r="AY439" s="4">
        <f t="shared" si="419"/>
        <v>5.8333333333333334E-2</v>
      </c>
      <c r="AZ439" s="4">
        <f t="shared" si="419"/>
        <v>5.8333333333333334E-2</v>
      </c>
      <c r="BA439" s="4">
        <f t="shared" si="419"/>
        <v>5.8333333333333334E-2</v>
      </c>
      <c r="BB439" s="4">
        <f t="shared" si="419"/>
        <v>5.8333333333333334E-2</v>
      </c>
      <c r="BC439" s="4">
        <f t="shared" si="419"/>
        <v>5.8333333333333334E-2</v>
      </c>
      <c r="BD439" s="4">
        <f t="shared" si="419"/>
        <v>5.8333333333333334E-2</v>
      </c>
      <c r="BE439" s="4">
        <f t="shared" si="419"/>
        <v>5.8333333333333334E-2</v>
      </c>
      <c r="BF439" s="4">
        <f t="shared" si="419"/>
        <v>5.8333333333333334E-2</v>
      </c>
      <c r="BG439" s="4">
        <f t="shared" si="419"/>
        <v>5.8333333333333334E-2</v>
      </c>
      <c r="BH439" s="4">
        <f t="shared" si="419"/>
        <v>5.8333333333333334E-2</v>
      </c>
      <c r="BI439" s="4">
        <f t="shared" si="419"/>
        <v>5.8333333333333334E-2</v>
      </c>
      <c r="BJ439" s="4">
        <f t="shared" si="419"/>
        <v>5.8333333333333334E-2</v>
      </c>
      <c r="BK439" s="4">
        <f t="shared" si="419"/>
        <v>5.8333333333333334E-2</v>
      </c>
      <c r="BM439" s="24">
        <f t="shared" ref="BM439:BM468" si="420">AVERAGE(AH439:BK439)</f>
        <v>5.8333333333333348E-2</v>
      </c>
    </row>
    <row r="440" spans="2:65">
      <c r="B440" s="2" t="str">
        <f>B3</f>
        <v>Psych</v>
      </c>
      <c r="C440" s="16">
        <f>1/D439</f>
        <v>1</v>
      </c>
      <c r="D440" s="17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H440" s="4">
        <f t="shared" ref="AH440:AH468" si="421">C440/C$469</f>
        <v>5.8333333333333362E-2</v>
      </c>
      <c r="AI440" s="4">
        <f t="shared" si="419"/>
        <v>5.8333333333333362E-2</v>
      </c>
      <c r="AJ440" s="4">
        <f t="shared" si="419"/>
        <v>5.8333333333333362E-2</v>
      </c>
      <c r="AK440" s="4">
        <f t="shared" si="419"/>
        <v>5.8333333333333362E-2</v>
      </c>
      <c r="AL440" s="4">
        <f t="shared" si="419"/>
        <v>5.8333333333333362E-2</v>
      </c>
      <c r="AM440" s="4">
        <f t="shared" si="419"/>
        <v>5.8333333333333362E-2</v>
      </c>
      <c r="AN440" s="4">
        <f t="shared" si="419"/>
        <v>5.8333333333333362E-2</v>
      </c>
      <c r="AO440" s="4">
        <f t="shared" si="419"/>
        <v>5.8333333333333362E-2</v>
      </c>
      <c r="AP440" s="4">
        <f t="shared" si="419"/>
        <v>5.8333333333333362E-2</v>
      </c>
      <c r="AQ440" s="4">
        <f t="shared" si="419"/>
        <v>5.8333333333333362E-2</v>
      </c>
      <c r="AR440" s="4">
        <f t="shared" si="419"/>
        <v>5.8333333333333362E-2</v>
      </c>
      <c r="AS440" s="4">
        <f t="shared" si="419"/>
        <v>5.8333333333333362E-2</v>
      </c>
      <c r="AT440" s="4">
        <f t="shared" si="419"/>
        <v>5.8333333333333362E-2</v>
      </c>
      <c r="AU440" s="4">
        <f t="shared" si="419"/>
        <v>5.8333333333333362E-2</v>
      </c>
      <c r="AV440" s="4">
        <f t="shared" si="419"/>
        <v>5.8333333333333362E-2</v>
      </c>
      <c r="AW440" s="4">
        <f t="shared" si="419"/>
        <v>5.8333333333333334E-2</v>
      </c>
      <c r="AX440" s="4">
        <f t="shared" si="419"/>
        <v>5.8333333333333334E-2</v>
      </c>
      <c r="AY440" s="4">
        <f t="shared" si="419"/>
        <v>5.8333333333333334E-2</v>
      </c>
      <c r="AZ440" s="4">
        <f t="shared" si="419"/>
        <v>5.8333333333333334E-2</v>
      </c>
      <c r="BA440" s="4">
        <f t="shared" si="419"/>
        <v>5.8333333333333334E-2</v>
      </c>
      <c r="BB440" s="4">
        <f t="shared" si="419"/>
        <v>5.8333333333333334E-2</v>
      </c>
      <c r="BC440" s="4">
        <f t="shared" si="419"/>
        <v>5.8333333333333334E-2</v>
      </c>
      <c r="BD440" s="4">
        <f t="shared" si="419"/>
        <v>5.8333333333333334E-2</v>
      </c>
      <c r="BE440" s="4">
        <f t="shared" si="419"/>
        <v>5.8333333333333334E-2</v>
      </c>
      <c r="BF440" s="4">
        <f t="shared" si="419"/>
        <v>5.8333333333333334E-2</v>
      </c>
      <c r="BG440" s="4">
        <f t="shared" si="419"/>
        <v>5.8333333333333334E-2</v>
      </c>
      <c r="BH440" s="4">
        <f t="shared" si="419"/>
        <v>5.8333333333333334E-2</v>
      </c>
      <c r="BI440" s="4">
        <f t="shared" si="419"/>
        <v>5.8333333333333334E-2</v>
      </c>
      <c r="BJ440" s="4">
        <f t="shared" si="419"/>
        <v>5.8333333333333334E-2</v>
      </c>
      <c r="BK440" s="4">
        <f t="shared" si="419"/>
        <v>5.8333333333333334E-2</v>
      </c>
      <c r="BM440" s="24">
        <f t="shared" si="420"/>
        <v>5.8333333333333348E-2</v>
      </c>
    </row>
    <row r="441" spans="2:65">
      <c r="B441" s="2" t="str">
        <f t="shared" ref="B441:B468" si="422">B4</f>
        <v>mixRasch</v>
      </c>
      <c r="C441" s="16">
        <f>1/E439</f>
        <v>1</v>
      </c>
      <c r="D441" s="18">
        <f>1/E440</f>
        <v>1</v>
      </c>
      <c r="E441" s="17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7</v>
      </c>
      <c r="S441">
        <v>7</v>
      </c>
      <c r="T441">
        <v>7</v>
      </c>
      <c r="U441">
        <v>7</v>
      </c>
      <c r="V441">
        <v>7</v>
      </c>
      <c r="W441">
        <v>7</v>
      </c>
      <c r="X441">
        <v>7</v>
      </c>
      <c r="Y441">
        <v>7</v>
      </c>
      <c r="Z441">
        <v>7</v>
      </c>
      <c r="AA441">
        <v>7</v>
      </c>
      <c r="AB441">
        <v>7</v>
      </c>
      <c r="AC441">
        <v>7</v>
      </c>
      <c r="AD441">
        <v>7</v>
      </c>
      <c r="AE441">
        <v>7</v>
      </c>
      <c r="AF441">
        <v>7</v>
      </c>
      <c r="AH441" s="4">
        <f t="shared" si="421"/>
        <v>5.8333333333333362E-2</v>
      </c>
      <c r="AI441" s="4">
        <f t="shared" si="419"/>
        <v>5.8333333333333362E-2</v>
      </c>
      <c r="AJ441" s="4">
        <f t="shared" si="419"/>
        <v>5.8333333333333362E-2</v>
      </c>
      <c r="AK441" s="4">
        <f t="shared" si="419"/>
        <v>5.8333333333333362E-2</v>
      </c>
      <c r="AL441" s="4">
        <f t="shared" si="419"/>
        <v>5.8333333333333362E-2</v>
      </c>
      <c r="AM441" s="4">
        <f t="shared" si="419"/>
        <v>5.8333333333333362E-2</v>
      </c>
      <c r="AN441" s="4">
        <f t="shared" si="419"/>
        <v>5.8333333333333362E-2</v>
      </c>
      <c r="AO441" s="4">
        <f t="shared" si="419"/>
        <v>5.8333333333333362E-2</v>
      </c>
      <c r="AP441" s="4">
        <f t="shared" si="419"/>
        <v>5.8333333333333362E-2</v>
      </c>
      <c r="AQ441" s="4">
        <f t="shared" si="419"/>
        <v>5.8333333333333362E-2</v>
      </c>
      <c r="AR441" s="4">
        <f t="shared" si="419"/>
        <v>5.8333333333333362E-2</v>
      </c>
      <c r="AS441" s="4">
        <f t="shared" si="419"/>
        <v>5.8333333333333362E-2</v>
      </c>
      <c r="AT441" s="4">
        <f t="shared" si="419"/>
        <v>5.8333333333333362E-2</v>
      </c>
      <c r="AU441" s="4">
        <f t="shared" si="419"/>
        <v>5.8333333333333362E-2</v>
      </c>
      <c r="AV441" s="4">
        <f t="shared" si="419"/>
        <v>5.8333333333333362E-2</v>
      </c>
      <c r="AW441" s="4">
        <f t="shared" si="419"/>
        <v>5.8333333333333334E-2</v>
      </c>
      <c r="AX441" s="4">
        <f t="shared" si="419"/>
        <v>5.8333333333333334E-2</v>
      </c>
      <c r="AY441" s="4">
        <f t="shared" si="419"/>
        <v>5.8333333333333334E-2</v>
      </c>
      <c r="AZ441" s="4">
        <f t="shared" si="419"/>
        <v>5.8333333333333334E-2</v>
      </c>
      <c r="BA441" s="4">
        <f t="shared" si="419"/>
        <v>5.8333333333333334E-2</v>
      </c>
      <c r="BB441" s="4">
        <f t="shared" si="419"/>
        <v>5.8333333333333334E-2</v>
      </c>
      <c r="BC441" s="4">
        <f t="shared" si="419"/>
        <v>5.8333333333333334E-2</v>
      </c>
      <c r="BD441" s="4">
        <f t="shared" si="419"/>
        <v>5.8333333333333334E-2</v>
      </c>
      <c r="BE441" s="4">
        <f t="shared" si="419"/>
        <v>5.8333333333333334E-2</v>
      </c>
      <c r="BF441" s="4">
        <f t="shared" si="419"/>
        <v>5.8333333333333334E-2</v>
      </c>
      <c r="BG441" s="4">
        <f t="shared" si="419"/>
        <v>5.8333333333333334E-2</v>
      </c>
      <c r="BH441" s="4">
        <f t="shared" si="419"/>
        <v>5.8333333333333334E-2</v>
      </c>
      <c r="BI441" s="4">
        <f t="shared" si="419"/>
        <v>5.8333333333333334E-2</v>
      </c>
      <c r="BJ441" s="4">
        <f t="shared" si="419"/>
        <v>5.8333333333333334E-2</v>
      </c>
      <c r="BK441" s="4">
        <f t="shared" si="419"/>
        <v>5.8333333333333334E-2</v>
      </c>
      <c r="BM441" s="24">
        <f t="shared" si="420"/>
        <v>5.8333333333333348E-2</v>
      </c>
    </row>
    <row r="442" spans="2:65">
      <c r="B442" s="2" t="str">
        <f t="shared" si="422"/>
        <v>irr</v>
      </c>
      <c r="C442" s="16">
        <f>1/F439</f>
        <v>1</v>
      </c>
      <c r="D442" s="18">
        <f>1/F440</f>
        <v>1</v>
      </c>
      <c r="E442" s="18">
        <f>1/F441</f>
        <v>1</v>
      </c>
      <c r="F442" s="17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7</v>
      </c>
      <c r="S442">
        <v>7</v>
      </c>
      <c r="T442">
        <v>7</v>
      </c>
      <c r="U442">
        <v>7</v>
      </c>
      <c r="V442">
        <v>7</v>
      </c>
      <c r="W442">
        <v>7</v>
      </c>
      <c r="X442">
        <v>7</v>
      </c>
      <c r="Y442">
        <v>7</v>
      </c>
      <c r="Z442">
        <v>7</v>
      </c>
      <c r="AA442">
        <v>7</v>
      </c>
      <c r="AB442">
        <v>7</v>
      </c>
      <c r="AC442">
        <v>7</v>
      </c>
      <c r="AD442">
        <v>7</v>
      </c>
      <c r="AE442">
        <v>7</v>
      </c>
      <c r="AF442">
        <v>7</v>
      </c>
      <c r="AH442" s="4">
        <f t="shared" si="421"/>
        <v>5.8333333333333362E-2</v>
      </c>
      <c r="AI442" s="4">
        <f t="shared" si="419"/>
        <v>5.8333333333333362E-2</v>
      </c>
      <c r="AJ442" s="4">
        <f t="shared" si="419"/>
        <v>5.8333333333333362E-2</v>
      </c>
      <c r="AK442" s="4">
        <f t="shared" si="419"/>
        <v>5.8333333333333362E-2</v>
      </c>
      <c r="AL442" s="4">
        <f t="shared" si="419"/>
        <v>5.8333333333333362E-2</v>
      </c>
      <c r="AM442" s="4">
        <f t="shared" si="419"/>
        <v>5.8333333333333362E-2</v>
      </c>
      <c r="AN442" s="4">
        <f t="shared" si="419"/>
        <v>5.8333333333333362E-2</v>
      </c>
      <c r="AO442" s="4">
        <f t="shared" si="419"/>
        <v>5.8333333333333362E-2</v>
      </c>
      <c r="AP442" s="4">
        <f t="shared" si="419"/>
        <v>5.8333333333333362E-2</v>
      </c>
      <c r="AQ442" s="4">
        <f t="shared" si="419"/>
        <v>5.8333333333333362E-2</v>
      </c>
      <c r="AR442" s="4">
        <f t="shared" si="419"/>
        <v>5.8333333333333362E-2</v>
      </c>
      <c r="AS442" s="4">
        <f t="shared" si="419"/>
        <v>5.8333333333333362E-2</v>
      </c>
      <c r="AT442" s="4">
        <f t="shared" si="419"/>
        <v>5.8333333333333362E-2</v>
      </c>
      <c r="AU442" s="4">
        <f t="shared" si="419"/>
        <v>5.8333333333333362E-2</v>
      </c>
      <c r="AV442" s="4">
        <f t="shared" si="419"/>
        <v>5.8333333333333362E-2</v>
      </c>
      <c r="AW442" s="4">
        <f t="shared" si="419"/>
        <v>5.8333333333333334E-2</v>
      </c>
      <c r="AX442" s="4">
        <f t="shared" si="419"/>
        <v>5.8333333333333334E-2</v>
      </c>
      <c r="AY442" s="4">
        <f t="shared" si="419"/>
        <v>5.8333333333333334E-2</v>
      </c>
      <c r="AZ442" s="4">
        <f t="shared" si="419"/>
        <v>5.8333333333333334E-2</v>
      </c>
      <c r="BA442" s="4">
        <f t="shared" si="419"/>
        <v>5.8333333333333334E-2</v>
      </c>
      <c r="BB442" s="4">
        <f t="shared" si="419"/>
        <v>5.8333333333333334E-2</v>
      </c>
      <c r="BC442" s="4">
        <f t="shared" si="419"/>
        <v>5.8333333333333334E-2</v>
      </c>
      <c r="BD442" s="4">
        <f t="shared" si="419"/>
        <v>5.8333333333333334E-2</v>
      </c>
      <c r="BE442" s="4">
        <f t="shared" si="419"/>
        <v>5.8333333333333334E-2</v>
      </c>
      <c r="BF442" s="4">
        <f t="shared" si="419"/>
        <v>5.8333333333333334E-2</v>
      </c>
      <c r="BG442" s="4">
        <f t="shared" si="419"/>
        <v>5.8333333333333334E-2</v>
      </c>
      <c r="BH442" s="4">
        <f t="shared" si="419"/>
        <v>5.8333333333333334E-2</v>
      </c>
      <c r="BI442" s="4">
        <f t="shared" si="419"/>
        <v>5.8333333333333334E-2</v>
      </c>
      <c r="BJ442" s="4">
        <f t="shared" si="419"/>
        <v>5.8333333333333334E-2</v>
      </c>
      <c r="BK442" s="4">
        <f t="shared" si="419"/>
        <v>5.8333333333333334E-2</v>
      </c>
      <c r="BM442" s="24">
        <f t="shared" si="420"/>
        <v>5.8333333333333348E-2</v>
      </c>
    </row>
    <row r="443" spans="2:65">
      <c r="B443" s="2" t="str">
        <f t="shared" si="422"/>
        <v>nFactors</v>
      </c>
      <c r="C443" s="16">
        <f>1/G439</f>
        <v>1</v>
      </c>
      <c r="D443" s="18">
        <f>1/G440</f>
        <v>1</v>
      </c>
      <c r="E443" s="18">
        <f>1/G441</f>
        <v>1</v>
      </c>
      <c r="F443" s="18">
        <f>1/G442</f>
        <v>1</v>
      </c>
      <c r="G443" s="25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7</v>
      </c>
      <c r="S443">
        <v>7</v>
      </c>
      <c r="T443">
        <v>7</v>
      </c>
      <c r="U443">
        <v>7</v>
      </c>
      <c r="V443">
        <v>7</v>
      </c>
      <c r="W443">
        <v>7</v>
      </c>
      <c r="X443">
        <v>7</v>
      </c>
      <c r="Y443">
        <v>7</v>
      </c>
      <c r="Z443">
        <v>7</v>
      </c>
      <c r="AA443">
        <v>7</v>
      </c>
      <c r="AB443">
        <v>7</v>
      </c>
      <c r="AC443">
        <v>7</v>
      </c>
      <c r="AD443">
        <v>7</v>
      </c>
      <c r="AE443">
        <v>7</v>
      </c>
      <c r="AF443">
        <v>7</v>
      </c>
      <c r="AH443" s="4">
        <f t="shared" si="421"/>
        <v>5.8333333333333362E-2</v>
      </c>
      <c r="AI443" s="4">
        <f t="shared" si="419"/>
        <v>5.8333333333333362E-2</v>
      </c>
      <c r="AJ443" s="4">
        <f t="shared" si="419"/>
        <v>5.8333333333333362E-2</v>
      </c>
      <c r="AK443" s="4">
        <f t="shared" si="419"/>
        <v>5.8333333333333362E-2</v>
      </c>
      <c r="AL443" s="4">
        <f t="shared" si="419"/>
        <v>5.8333333333333362E-2</v>
      </c>
      <c r="AM443" s="4">
        <f t="shared" si="419"/>
        <v>5.8333333333333362E-2</v>
      </c>
      <c r="AN443" s="4">
        <f t="shared" si="419"/>
        <v>5.8333333333333362E-2</v>
      </c>
      <c r="AO443" s="4">
        <f t="shared" si="419"/>
        <v>5.8333333333333362E-2</v>
      </c>
      <c r="AP443" s="4">
        <f t="shared" si="419"/>
        <v>5.8333333333333362E-2</v>
      </c>
      <c r="AQ443" s="4">
        <f t="shared" si="419"/>
        <v>5.8333333333333362E-2</v>
      </c>
      <c r="AR443" s="4">
        <f t="shared" si="419"/>
        <v>5.8333333333333362E-2</v>
      </c>
      <c r="AS443" s="4">
        <f t="shared" si="419"/>
        <v>5.8333333333333362E-2</v>
      </c>
      <c r="AT443" s="4">
        <f t="shared" si="419"/>
        <v>5.8333333333333362E-2</v>
      </c>
      <c r="AU443" s="4">
        <f t="shared" si="419"/>
        <v>5.8333333333333362E-2</v>
      </c>
      <c r="AV443" s="4">
        <f t="shared" si="419"/>
        <v>5.8333333333333362E-2</v>
      </c>
      <c r="AW443" s="4">
        <f t="shared" si="419"/>
        <v>5.8333333333333334E-2</v>
      </c>
      <c r="AX443" s="4">
        <f t="shared" si="419"/>
        <v>5.8333333333333334E-2</v>
      </c>
      <c r="AY443" s="4">
        <f t="shared" si="419"/>
        <v>5.8333333333333334E-2</v>
      </c>
      <c r="AZ443" s="4">
        <f t="shared" si="419"/>
        <v>5.8333333333333334E-2</v>
      </c>
      <c r="BA443" s="4">
        <f t="shared" si="419"/>
        <v>5.8333333333333334E-2</v>
      </c>
      <c r="BB443" s="4">
        <f t="shared" si="419"/>
        <v>5.8333333333333334E-2</v>
      </c>
      <c r="BC443" s="4">
        <f t="shared" si="419"/>
        <v>5.8333333333333334E-2</v>
      </c>
      <c r="BD443" s="4">
        <f t="shared" si="419"/>
        <v>5.8333333333333334E-2</v>
      </c>
      <c r="BE443" s="4">
        <f t="shared" si="419"/>
        <v>5.8333333333333334E-2</v>
      </c>
      <c r="BF443" s="4">
        <f t="shared" si="419"/>
        <v>5.8333333333333334E-2</v>
      </c>
      <c r="BG443" s="4">
        <f t="shared" si="419"/>
        <v>5.8333333333333334E-2</v>
      </c>
      <c r="BH443" s="4">
        <f t="shared" si="419"/>
        <v>5.8333333333333334E-2</v>
      </c>
      <c r="BI443" s="4">
        <f t="shared" si="419"/>
        <v>5.8333333333333334E-2</v>
      </c>
      <c r="BJ443" s="4">
        <f t="shared" si="419"/>
        <v>5.8333333333333334E-2</v>
      </c>
      <c r="BK443" s="4">
        <f t="shared" si="419"/>
        <v>5.8333333333333334E-2</v>
      </c>
      <c r="BM443" s="24">
        <f t="shared" si="420"/>
        <v>5.8333333333333348E-2</v>
      </c>
    </row>
    <row r="444" spans="2:65">
      <c r="B444" s="2" t="str">
        <f t="shared" si="422"/>
        <v>coda</v>
      </c>
      <c r="C444" s="16">
        <f>1/H439</f>
        <v>1</v>
      </c>
      <c r="D444" s="18">
        <f>1/H440</f>
        <v>1</v>
      </c>
      <c r="E444" s="18">
        <f>1/H441</f>
        <v>1</v>
      </c>
      <c r="F444" s="18">
        <f>1/H442</f>
        <v>1</v>
      </c>
      <c r="G444" s="18">
        <f>1/H443</f>
        <v>1</v>
      </c>
      <c r="H444" s="25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7</v>
      </c>
      <c r="S444">
        <v>7</v>
      </c>
      <c r="T444">
        <v>7</v>
      </c>
      <c r="U444">
        <v>7</v>
      </c>
      <c r="V444">
        <v>7</v>
      </c>
      <c r="W444">
        <v>7</v>
      </c>
      <c r="X444">
        <v>7</v>
      </c>
      <c r="Y444">
        <v>7</v>
      </c>
      <c r="Z444">
        <v>7</v>
      </c>
      <c r="AA444">
        <v>7</v>
      </c>
      <c r="AB444">
        <v>7</v>
      </c>
      <c r="AC444">
        <v>7</v>
      </c>
      <c r="AD444">
        <v>7</v>
      </c>
      <c r="AE444">
        <v>7</v>
      </c>
      <c r="AF444">
        <v>7</v>
      </c>
      <c r="AH444" s="4">
        <f t="shared" si="421"/>
        <v>5.8333333333333362E-2</v>
      </c>
      <c r="AI444" s="4">
        <f t="shared" si="419"/>
        <v>5.8333333333333362E-2</v>
      </c>
      <c r="AJ444" s="4">
        <f t="shared" si="419"/>
        <v>5.8333333333333362E-2</v>
      </c>
      <c r="AK444" s="4">
        <f t="shared" si="419"/>
        <v>5.8333333333333362E-2</v>
      </c>
      <c r="AL444" s="4">
        <f t="shared" si="419"/>
        <v>5.8333333333333362E-2</v>
      </c>
      <c r="AM444" s="4">
        <f t="shared" si="419"/>
        <v>5.8333333333333362E-2</v>
      </c>
      <c r="AN444" s="4">
        <f t="shared" si="419"/>
        <v>5.8333333333333362E-2</v>
      </c>
      <c r="AO444" s="4">
        <f t="shared" si="419"/>
        <v>5.8333333333333362E-2</v>
      </c>
      <c r="AP444" s="4">
        <f t="shared" si="419"/>
        <v>5.8333333333333362E-2</v>
      </c>
      <c r="AQ444" s="4">
        <f t="shared" si="419"/>
        <v>5.8333333333333362E-2</v>
      </c>
      <c r="AR444" s="4">
        <f t="shared" si="419"/>
        <v>5.8333333333333362E-2</v>
      </c>
      <c r="AS444" s="4">
        <f t="shared" si="419"/>
        <v>5.8333333333333362E-2</v>
      </c>
      <c r="AT444" s="4">
        <f t="shared" si="419"/>
        <v>5.8333333333333362E-2</v>
      </c>
      <c r="AU444" s="4">
        <f t="shared" si="419"/>
        <v>5.8333333333333362E-2</v>
      </c>
      <c r="AV444" s="4">
        <f t="shared" si="419"/>
        <v>5.8333333333333362E-2</v>
      </c>
      <c r="AW444" s="4">
        <f t="shared" si="419"/>
        <v>5.8333333333333334E-2</v>
      </c>
      <c r="AX444" s="4">
        <f t="shared" si="419"/>
        <v>5.8333333333333334E-2</v>
      </c>
      <c r="AY444" s="4">
        <f t="shared" si="419"/>
        <v>5.8333333333333334E-2</v>
      </c>
      <c r="AZ444" s="4">
        <f t="shared" si="419"/>
        <v>5.8333333333333334E-2</v>
      </c>
      <c r="BA444" s="4">
        <f t="shared" si="419"/>
        <v>5.8333333333333334E-2</v>
      </c>
      <c r="BB444" s="4">
        <f t="shared" si="419"/>
        <v>5.8333333333333334E-2</v>
      </c>
      <c r="BC444" s="4">
        <f t="shared" si="419"/>
        <v>5.8333333333333334E-2</v>
      </c>
      <c r="BD444" s="4">
        <f t="shared" si="419"/>
        <v>5.8333333333333334E-2</v>
      </c>
      <c r="BE444" s="4">
        <f t="shared" si="419"/>
        <v>5.8333333333333334E-2</v>
      </c>
      <c r="BF444" s="4">
        <f t="shared" si="419"/>
        <v>5.8333333333333334E-2</v>
      </c>
      <c r="BG444" s="4">
        <f t="shared" si="419"/>
        <v>5.8333333333333334E-2</v>
      </c>
      <c r="BH444" s="4">
        <f t="shared" si="419"/>
        <v>5.8333333333333334E-2</v>
      </c>
      <c r="BI444" s="4">
        <f t="shared" si="419"/>
        <v>5.8333333333333334E-2</v>
      </c>
      <c r="BJ444" s="4">
        <f t="shared" si="419"/>
        <v>5.8333333333333334E-2</v>
      </c>
      <c r="BK444" s="4">
        <f t="shared" si="419"/>
        <v>5.8333333333333334E-2</v>
      </c>
      <c r="BM444" s="24">
        <f t="shared" si="420"/>
        <v>5.8333333333333348E-2</v>
      </c>
    </row>
    <row r="445" spans="2:65">
      <c r="B445" s="2" t="str">
        <f t="shared" si="422"/>
        <v>VGAM</v>
      </c>
      <c r="C445" s="16">
        <f>1/I439</f>
        <v>1</v>
      </c>
      <c r="D445" s="18">
        <f>1/I440</f>
        <v>1</v>
      </c>
      <c r="E445" s="18">
        <f>1/I441</f>
        <v>1</v>
      </c>
      <c r="F445" s="18">
        <f>1/I442</f>
        <v>1</v>
      </c>
      <c r="G445" s="18">
        <f>1/I443</f>
        <v>1</v>
      </c>
      <c r="H445" s="18">
        <f>1/I444</f>
        <v>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>
        <v>7</v>
      </c>
      <c r="Z445">
        <v>7</v>
      </c>
      <c r="AA445">
        <v>7</v>
      </c>
      <c r="AB445">
        <v>7</v>
      </c>
      <c r="AC445">
        <v>7</v>
      </c>
      <c r="AD445">
        <v>7</v>
      </c>
      <c r="AE445">
        <v>7</v>
      </c>
      <c r="AF445">
        <v>7</v>
      </c>
      <c r="AH445" s="4">
        <f t="shared" si="421"/>
        <v>5.8333333333333362E-2</v>
      </c>
      <c r="AI445" s="4">
        <f t="shared" si="419"/>
        <v>5.8333333333333362E-2</v>
      </c>
      <c r="AJ445" s="4">
        <f t="shared" si="419"/>
        <v>5.8333333333333362E-2</v>
      </c>
      <c r="AK445" s="4">
        <f t="shared" si="419"/>
        <v>5.8333333333333362E-2</v>
      </c>
      <c r="AL445" s="4">
        <f t="shared" si="419"/>
        <v>5.8333333333333362E-2</v>
      </c>
      <c r="AM445" s="4">
        <f t="shared" si="419"/>
        <v>5.8333333333333362E-2</v>
      </c>
      <c r="AN445" s="4">
        <f t="shared" si="419"/>
        <v>5.8333333333333362E-2</v>
      </c>
      <c r="AO445" s="4">
        <f t="shared" si="419"/>
        <v>5.8333333333333362E-2</v>
      </c>
      <c r="AP445" s="4">
        <f t="shared" si="419"/>
        <v>5.8333333333333362E-2</v>
      </c>
      <c r="AQ445" s="4">
        <f t="shared" si="419"/>
        <v>5.8333333333333362E-2</v>
      </c>
      <c r="AR445" s="4">
        <f t="shared" si="419"/>
        <v>5.8333333333333362E-2</v>
      </c>
      <c r="AS445" s="4">
        <f t="shared" si="419"/>
        <v>5.8333333333333362E-2</v>
      </c>
      <c r="AT445" s="4">
        <f t="shared" si="419"/>
        <v>5.8333333333333362E-2</v>
      </c>
      <c r="AU445" s="4">
        <f t="shared" si="419"/>
        <v>5.8333333333333362E-2</v>
      </c>
      <c r="AV445" s="4">
        <f t="shared" si="419"/>
        <v>5.8333333333333362E-2</v>
      </c>
      <c r="AW445" s="4">
        <f t="shared" si="419"/>
        <v>5.8333333333333334E-2</v>
      </c>
      <c r="AX445" s="4">
        <f t="shared" si="419"/>
        <v>5.8333333333333334E-2</v>
      </c>
      <c r="AY445" s="4">
        <f t="shared" si="419"/>
        <v>5.8333333333333334E-2</v>
      </c>
      <c r="AZ445" s="4">
        <f t="shared" si="419"/>
        <v>5.8333333333333334E-2</v>
      </c>
      <c r="BA445" s="4">
        <f t="shared" si="419"/>
        <v>5.8333333333333334E-2</v>
      </c>
      <c r="BB445" s="4">
        <f t="shared" si="419"/>
        <v>5.8333333333333334E-2</v>
      </c>
      <c r="BC445" s="4">
        <f t="shared" si="419"/>
        <v>5.8333333333333334E-2</v>
      </c>
      <c r="BD445" s="4">
        <f t="shared" si="419"/>
        <v>5.8333333333333334E-2</v>
      </c>
      <c r="BE445" s="4">
        <f t="shared" si="419"/>
        <v>5.8333333333333334E-2</v>
      </c>
      <c r="BF445" s="4">
        <f t="shared" si="419"/>
        <v>5.8333333333333334E-2</v>
      </c>
      <c r="BG445" s="4">
        <f t="shared" si="419"/>
        <v>5.8333333333333334E-2</v>
      </c>
      <c r="BH445" s="4">
        <f t="shared" si="419"/>
        <v>5.8333333333333334E-2</v>
      </c>
      <c r="BI445" s="4">
        <f t="shared" si="419"/>
        <v>5.8333333333333334E-2</v>
      </c>
      <c r="BJ445" s="4">
        <f t="shared" si="419"/>
        <v>5.8333333333333334E-2</v>
      </c>
      <c r="BK445" s="4">
        <f t="shared" si="419"/>
        <v>5.8333333333333334E-2</v>
      </c>
      <c r="BM445" s="24">
        <f t="shared" si="420"/>
        <v>5.8333333333333348E-2</v>
      </c>
    </row>
    <row r="446" spans="2:65">
      <c r="B446" s="2" t="str">
        <f t="shared" si="422"/>
        <v>TAM</v>
      </c>
      <c r="C446" s="16">
        <f>1/J439</f>
        <v>1</v>
      </c>
      <c r="D446" s="18">
        <f>1/J440</f>
        <v>1</v>
      </c>
      <c r="E446" s="18">
        <f>1/J441</f>
        <v>1</v>
      </c>
      <c r="F446" s="18">
        <f>1/J442</f>
        <v>1</v>
      </c>
      <c r="G446" s="18">
        <f>1/J443</f>
        <v>1</v>
      </c>
      <c r="H446" s="18">
        <f>1/J444</f>
        <v>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7</v>
      </c>
      <c r="S446">
        <v>7</v>
      </c>
      <c r="T446">
        <v>7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7</v>
      </c>
      <c r="AA446">
        <v>7</v>
      </c>
      <c r="AB446">
        <v>7</v>
      </c>
      <c r="AC446">
        <v>7</v>
      </c>
      <c r="AD446">
        <v>7</v>
      </c>
      <c r="AE446">
        <v>7</v>
      </c>
      <c r="AF446">
        <v>7</v>
      </c>
      <c r="AH446" s="4">
        <f t="shared" si="421"/>
        <v>5.8333333333333362E-2</v>
      </c>
      <c r="AI446" s="4">
        <f t="shared" si="419"/>
        <v>5.8333333333333362E-2</v>
      </c>
      <c r="AJ446" s="4">
        <f t="shared" si="419"/>
        <v>5.8333333333333362E-2</v>
      </c>
      <c r="AK446" s="4">
        <f t="shared" si="419"/>
        <v>5.8333333333333362E-2</v>
      </c>
      <c r="AL446" s="4">
        <f t="shared" si="419"/>
        <v>5.8333333333333362E-2</v>
      </c>
      <c r="AM446" s="4">
        <f t="shared" si="419"/>
        <v>5.8333333333333362E-2</v>
      </c>
      <c r="AN446" s="4">
        <f t="shared" si="419"/>
        <v>5.8333333333333362E-2</v>
      </c>
      <c r="AO446" s="4">
        <f t="shared" si="419"/>
        <v>5.8333333333333362E-2</v>
      </c>
      <c r="AP446" s="4">
        <f t="shared" si="419"/>
        <v>5.8333333333333362E-2</v>
      </c>
      <c r="AQ446" s="4">
        <f t="shared" si="419"/>
        <v>5.8333333333333362E-2</v>
      </c>
      <c r="AR446" s="4">
        <f t="shared" si="419"/>
        <v>5.8333333333333362E-2</v>
      </c>
      <c r="AS446" s="4">
        <f t="shared" si="419"/>
        <v>5.8333333333333362E-2</v>
      </c>
      <c r="AT446" s="4">
        <f t="shared" si="419"/>
        <v>5.8333333333333362E-2</v>
      </c>
      <c r="AU446" s="4">
        <f t="shared" si="419"/>
        <v>5.8333333333333362E-2</v>
      </c>
      <c r="AV446" s="4">
        <f t="shared" si="419"/>
        <v>5.8333333333333362E-2</v>
      </c>
      <c r="AW446" s="4">
        <f t="shared" si="419"/>
        <v>5.8333333333333334E-2</v>
      </c>
      <c r="AX446" s="4">
        <f t="shared" si="419"/>
        <v>5.8333333333333334E-2</v>
      </c>
      <c r="AY446" s="4">
        <f t="shared" si="419"/>
        <v>5.8333333333333334E-2</v>
      </c>
      <c r="AZ446" s="4">
        <f t="shared" si="419"/>
        <v>5.8333333333333334E-2</v>
      </c>
      <c r="BA446" s="4">
        <f t="shared" si="419"/>
        <v>5.8333333333333334E-2</v>
      </c>
      <c r="BB446" s="4">
        <f t="shared" si="419"/>
        <v>5.8333333333333334E-2</v>
      </c>
      <c r="BC446" s="4">
        <f t="shared" si="419"/>
        <v>5.8333333333333334E-2</v>
      </c>
      <c r="BD446" s="4">
        <f t="shared" si="419"/>
        <v>5.8333333333333334E-2</v>
      </c>
      <c r="BE446" s="4">
        <f t="shared" si="419"/>
        <v>5.8333333333333334E-2</v>
      </c>
      <c r="BF446" s="4">
        <f t="shared" si="419"/>
        <v>5.8333333333333334E-2</v>
      </c>
      <c r="BG446" s="4">
        <f t="shared" si="419"/>
        <v>5.8333333333333334E-2</v>
      </c>
      <c r="BH446" s="4">
        <f t="shared" si="419"/>
        <v>5.8333333333333334E-2</v>
      </c>
      <c r="BI446" s="4">
        <f t="shared" si="419"/>
        <v>5.8333333333333334E-2</v>
      </c>
      <c r="BJ446" s="4">
        <f t="shared" si="419"/>
        <v>5.8333333333333334E-2</v>
      </c>
      <c r="BK446" s="4">
        <f t="shared" si="419"/>
        <v>5.8333333333333334E-2</v>
      </c>
      <c r="BM446" s="24">
        <f t="shared" si="420"/>
        <v>5.8333333333333348E-2</v>
      </c>
    </row>
    <row r="447" spans="2:65">
      <c r="B447" s="2" t="str">
        <f t="shared" si="422"/>
        <v>psychometric</v>
      </c>
      <c r="C447" s="16">
        <f>1/K439</f>
        <v>1</v>
      </c>
      <c r="D447" s="18">
        <f>1/K440</f>
        <v>1</v>
      </c>
      <c r="E447" s="18">
        <f>1/K441</f>
        <v>1</v>
      </c>
      <c r="F447" s="18">
        <f>1/K442</f>
        <v>1</v>
      </c>
      <c r="G447" s="18">
        <f>1/K443</f>
        <v>1</v>
      </c>
      <c r="H447" s="18">
        <f>1/K444</f>
        <v>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7</v>
      </c>
      <c r="S447">
        <v>7</v>
      </c>
      <c r="T447">
        <v>7</v>
      </c>
      <c r="U447">
        <v>7</v>
      </c>
      <c r="V447">
        <v>7</v>
      </c>
      <c r="W447">
        <v>7</v>
      </c>
      <c r="X447">
        <v>7</v>
      </c>
      <c r="Y447">
        <v>7</v>
      </c>
      <c r="Z447">
        <v>7</v>
      </c>
      <c r="AA447">
        <v>7</v>
      </c>
      <c r="AB447">
        <v>7</v>
      </c>
      <c r="AC447">
        <v>7</v>
      </c>
      <c r="AD447">
        <v>7</v>
      </c>
      <c r="AE447">
        <v>7</v>
      </c>
      <c r="AF447">
        <v>7</v>
      </c>
      <c r="AH447" s="4">
        <f t="shared" si="421"/>
        <v>5.8333333333333362E-2</v>
      </c>
      <c r="AI447" s="4">
        <f t="shared" si="419"/>
        <v>5.8333333333333362E-2</v>
      </c>
      <c r="AJ447" s="4">
        <f t="shared" si="419"/>
        <v>5.8333333333333362E-2</v>
      </c>
      <c r="AK447" s="4">
        <f t="shared" si="419"/>
        <v>5.8333333333333362E-2</v>
      </c>
      <c r="AL447" s="4">
        <f t="shared" si="419"/>
        <v>5.8333333333333362E-2</v>
      </c>
      <c r="AM447" s="4">
        <f t="shared" si="419"/>
        <v>5.8333333333333362E-2</v>
      </c>
      <c r="AN447" s="4">
        <f t="shared" si="419"/>
        <v>5.8333333333333362E-2</v>
      </c>
      <c r="AO447" s="4">
        <f t="shared" si="419"/>
        <v>5.8333333333333362E-2</v>
      </c>
      <c r="AP447" s="4">
        <f t="shared" si="419"/>
        <v>5.8333333333333362E-2</v>
      </c>
      <c r="AQ447" s="4">
        <f t="shared" si="419"/>
        <v>5.8333333333333362E-2</v>
      </c>
      <c r="AR447" s="4">
        <f t="shared" si="419"/>
        <v>5.8333333333333362E-2</v>
      </c>
      <c r="AS447" s="4">
        <f t="shared" si="419"/>
        <v>5.8333333333333362E-2</v>
      </c>
      <c r="AT447" s="4">
        <f t="shared" si="419"/>
        <v>5.8333333333333362E-2</v>
      </c>
      <c r="AU447" s="4">
        <f t="shared" si="419"/>
        <v>5.8333333333333362E-2</v>
      </c>
      <c r="AV447" s="4">
        <f t="shared" si="419"/>
        <v>5.8333333333333362E-2</v>
      </c>
      <c r="AW447" s="4">
        <f t="shared" si="419"/>
        <v>5.8333333333333334E-2</v>
      </c>
      <c r="AX447" s="4">
        <f t="shared" si="419"/>
        <v>5.8333333333333334E-2</v>
      </c>
      <c r="AY447" s="4">
        <f t="shared" si="419"/>
        <v>5.8333333333333334E-2</v>
      </c>
      <c r="AZ447" s="4">
        <f t="shared" si="419"/>
        <v>5.8333333333333334E-2</v>
      </c>
      <c r="BA447" s="4">
        <f t="shared" si="419"/>
        <v>5.8333333333333334E-2</v>
      </c>
      <c r="BB447" s="4">
        <f t="shared" si="419"/>
        <v>5.8333333333333334E-2</v>
      </c>
      <c r="BC447" s="4">
        <f t="shared" si="419"/>
        <v>5.8333333333333334E-2</v>
      </c>
      <c r="BD447" s="4">
        <f t="shared" si="419"/>
        <v>5.8333333333333334E-2</v>
      </c>
      <c r="BE447" s="4">
        <f t="shared" si="419"/>
        <v>5.8333333333333334E-2</v>
      </c>
      <c r="BF447" s="4">
        <f t="shared" ref="BF447:BF468" si="423">AA447/AA$469</f>
        <v>5.8333333333333334E-2</v>
      </c>
      <c r="BG447" s="4">
        <f t="shared" ref="BG447:BG468" si="424">AB447/AB$469</f>
        <v>5.8333333333333334E-2</v>
      </c>
      <c r="BH447" s="4">
        <f t="shared" ref="BH447:BH468" si="425">AC447/AC$469</f>
        <v>5.8333333333333334E-2</v>
      </c>
      <c r="BI447" s="4">
        <f t="shared" ref="BI447:BI468" si="426">AD447/AD$469</f>
        <v>5.8333333333333334E-2</v>
      </c>
      <c r="BJ447" s="4">
        <f t="shared" ref="BJ447:BJ468" si="427">AE447/AE$469</f>
        <v>5.8333333333333334E-2</v>
      </c>
      <c r="BK447" s="4">
        <f t="shared" ref="BK447:BK468" si="428">AF447/AF$469</f>
        <v>5.8333333333333334E-2</v>
      </c>
      <c r="BM447" s="24">
        <f t="shared" si="420"/>
        <v>5.8333333333333348E-2</v>
      </c>
    </row>
    <row r="448" spans="2:65">
      <c r="B448" s="2" t="str">
        <f t="shared" si="422"/>
        <v>ltm</v>
      </c>
      <c r="C448" s="16">
        <f>1/L439</f>
        <v>1</v>
      </c>
      <c r="D448" s="18">
        <f>1/L440</f>
        <v>1</v>
      </c>
      <c r="E448" s="18">
        <f>1/L441</f>
        <v>1</v>
      </c>
      <c r="F448" s="18">
        <f>1/L442</f>
        <v>1</v>
      </c>
      <c r="G448" s="18">
        <f>1/L443</f>
        <v>1</v>
      </c>
      <c r="H448" s="18">
        <f>1/L444</f>
        <v>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>
        <v>7</v>
      </c>
      <c r="Z448">
        <v>7</v>
      </c>
      <c r="AA448">
        <v>7</v>
      </c>
      <c r="AB448">
        <v>7</v>
      </c>
      <c r="AC448">
        <v>7</v>
      </c>
      <c r="AD448">
        <v>7</v>
      </c>
      <c r="AE448">
        <v>7</v>
      </c>
      <c r="AF448">
        <v>7</v>
      </c>
      <c r="AH448" s="4">
        <f t="shared" si="421"/>
        <v>5.8333333333333362E-2</v>
      </c>
      <c r="AI448" s="4">
        <f t="shared" ref="AI448:AI468" si="429">D448/D$469</f>
        <v>5.8333333333333362E-2</v>
      </c>
      <c r="AJ448" s="4">
        <f t="shared" ref="AJ448:AJ468" si="430">E448/E$469</f>
        <v>5.8333333333333362E-2</v>
      </c>
      <c r="AK448" s="4">
        <f t="shared" ref="AK448:AK468" si="431">F448/F$469</f>
        <v>5.8333333333333362E-2</v>
      </c>
      <c r="AL448" s="4">
        <f t="shared" ref="AL448:AL468" si="432">G448/G$469</f>
        <v>5.8333333333333362E-2</v>
      </c>
      <c r="AM448" s="4">
        <f t="shared" ref="AM448:AM468" si="433">H448/H$469</f>
        <v>5.8333333333333362E-2</v>
      </c>
      <c r="AN448" s="4">
        <f t="shared" ref="AN448:AN468" si="434">I448/I$469</f>
        <v>5.8333333333333362E-2</v>
      </c>
      <c r="AO448" s="4">
        <f t="shared" ref="AO448:AO468" si="435">J448/J$469</f>
        <v>5.8333333333333362E-2</v>
      </c>
      <c r="AP448" s="4">
        <f t="shared" ref="AP448:AP468" si="436">K448/K$469</f>
        <v>5.8333333333333362E-2</v>
      </c>
      <c r="AQ448" s="4">
        <f t="shared" ref="AQ448:AQ468" si="437">L448/L$469</f>
        <v>5.8333333333333362E-2</v>
      </c>
      <c r="AR448" s="4">
        <f t="shared" ref="AR448:AR468" si="438">M448/M$469</f>
        <v>5.8333333333333362E-2</v>
      </c>
      <c r="AS448" s="4">
        <f t="shared" ref="AS448:AS468" si="439">N448/N$469</f>
        <v>5.8333333333333362E-2</v>
      </c>
      <c r="AT448" s="4">
        <f t="shared" ref="AT448:AT468" si="440">O448/O$469</f>
        <v>5.8333333333333362E-2</v>
      </c>
      <c r="AU448" s="4">
        <f t="shared" ref="AU448:AU468" si="441">P448/P$469</f>
        <v>5.8333333333333362E-2</v>
      </c>
      <c r="AV448" s="4">
        <f t="shared" ref="AV448:AV468" si="442">Q448/Q$469</f>
        <v>5.8333333333333362E-2</v>
      </c>
      <c r="AW448" s="4">
        <f t="shared" ref="AW448:AW468" si="443">R448/R$469</f>
        <v>5.8333333333333334E-2</v>
      </c>
      <c r="AX448" s="4">
        <f t="shared" ref="AX448:AX468" si="444">S448/S$469</f>
        <v>5.8333333333333334E-2</v>
      </c>
      <c r="AY448" s="4">
        <f t="shared" ref="AY448:AY468" si="445">T448/T$469</f>
        <v>5.8333333333333334E-2</v>
      </c>
      <c r="AZ448" s="4">
        <f t="shared" ref="AZ448:AZ468" si="446">U448/U$469</f>
        <v>5.8333333333333334E-2</v>
      </c>
      <c r="BA448" s="4">
        <f t="shared" ref="BA448:BA468" si="447">V448/V$469</f>
        <v>5.8333333333333334E-2</v>
      </c>
      <c r="BB448" s="4">
        <f t="shared" ref="BB448:BB468" si="448">W448/W$469</f>
        <v>5.8333333333333334E-2</v>
      </c>
      <c r="BC448" s="4">
        <f t="shared" ref="BC448:BC468" si="449">X448/X$469</f>
        <v>5.8333333333333334E-2</v>
      </c>
      <c r="BD448" s="4">
        <f t="shared" ref="BD448:BD468" si="450">Y448/Y$469</f>
        <v>5.8333333333333334E-2</v>
      </c>
      <c r="BE448" s="4">
        <f t="shared" ref="BE448:BE468" si="451">Z448/Z$469</f>
        <v>5.8333333333333334E-2</v>
      </c>
      <c r="BF448" s="4">
        <f t="shared" si="423"/>
        <v>5.8333333333333334E-2</v>
      </c>
      <c r="BG448" s="4">
        <f t="shared" si="424"/>
        <v>5.8333333333333334E-2</v>
      </c>
      <c r="BH448" s="4">
        <f t="shared" si="425"/>
        <v>5.8333333333333334E-2</v>
      </c>
      <c r="BI448" s="4">
        <f t="shared" si="426"/>
        <v>5.8333333333333334E-2</v>
      </c>
      <c r="BJ448" s="4">
        <f t="shared" si="427"/>
        <v>5.8333333333333334E-2</v>
      </c>
      <c r="BK448" s="4">
        <f t="shared" si="428"/>
        <v>5.8333333333333334E-2</v>
      </c>
      <c r="BM448" s="24">
        <f t="shared" si="420"/>
        <v>5.8333333333333348E-2</v>
      </c>
    </row>
    <row r="449" spans="2:65">
      <c r="B449" s="2" t="str">
        <f t="shared" si="422"/>
        <v>anacor</v>
      </c>
      <c r="C449" s="16">
        <f>1/M439</f>
        <v>1</v>
      </c>
      <c r="D449" s="18">
        <f>1/M440</f>
        <v>1</v>
      </c>
      <c r="E449" s="18">
        <f>1/M441</f>
        <v>1</v>
      </c>
      <c r="F449" s="18">
        <f>1/M442</f>
        <v>1</v>
      </c>
      <c r="G449" s="18">
        <f>1/M443</f>
        <v>1</v>
      </c>
      <c r="H449" s="18">
        <f>1/M444</f>
        <v>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1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>
        <v>7</v>
      </c>
      <c r="Z449">
        <v>7</v>
      </c>
      <c r="AA449">
        <v>7</v>
      </c>
      <c r="AB449">
        <v>7</v>
      </c>
      <c r="AC449">
        <v>7</v>
      </c>
      <c r="AD449">
        <v>7</v>
      </c>
      <c r="AE449">
        <v>7</v>
      </c>
      <c r="AF449">
        <v>7</v>
      </c>
      <c r="AH449" s="4">
        <f t="shared" si="421"/>
        <v>5.8333333333333362E-2</v>
      </c>
      <c r="AI449" s="4">
        <f t="shared" si="429"/>
        <v>5.8333333333333362E-2</v>
      </c>
      <c r="AJ449" s="4">
        <f t="shared" si="430"/>
        <v>5.8333333333333362E-2</v>
      </c>
      <c r="AK449" s="4">
        <f t="shared" si="431"/>
        <v>5.8333333333333362E-2</v>
      </c>
      <c r="AL449" s="4">
        <f t="shared" si="432"/>
        <v>5.8333333333333362E-2</v>
      </c>
      <c r="AM449" s="4">
        <f t="shared" si="433"/>
        <v>5.8333333333333362E-2</v>
      </c>
      <c r="AN449" s="4">
        <f t="shared" si="434"/>
        <v>5.8333333333333362E-2</v>
      </c>
      <c r="AO449" s="4">
        <f t="shared" si="435"/>
        <v>5.8333333333333362E-2</v>
      </c>
      <c r="AP449" s="4">
        <f t="shared" si="436"/>
        <v>5.8333333333333362E-2</v>
      </c>
      <c r="AQ449" s="4">
        <f t="shared" si="437"/>
        <v>5.8333333333333362E-2</v>
      </c>
      <c r="AR449" s="4">
        <f t="shared" si="438"/>
        <v>5.8333333333333362E-2</v>
      </c>
      <c r="AS449" s="4">
        <f t="shared" si="439"/>
        <v>5.8333333333333362E-2</v>
      </c>
      <c r="AT449" s="4">
        <f t="shared" si="440"/>
        <v>5.8333333333333362E-2</v>
      </c>
      <c r="AU449" s="4">
        <f t="shared" si="441"/>
        <v>5.8333333333333362E-2</v>
      </c>
      <c r="AV449" s="4">
        <f t="shared" si="442"/>
        <v>5.8333333333333362E-2</v>
      </c>
      <c r="AW449" s="4">
        <f t="shared" si="443"/>
        <v>5.8333333333333334E-2</v>
      </c>
      <c r="AX449" s="4">
        <f t="shared" si="444"/>
        <v>5.8333333333333334E-2</v>
      </c>
      <c r="AY449" s="4">
        <f t="shared" si="445"/>
        <v>5.8333333333333334E-2</v>
      </c>
      <c r="AZ449" s="4">
        <f t="shared" si="446"/>
        <v>5.8333333333333334E-2</v>
      </c>
      <c r="BA449" s="4">
        <f t="shared" si="447"/>
        <v>5.8333333333333334E-2</v>
      </c>
      <c r="BB449" s="4">
        <f t="shared" si="448"/>
        <v>5.8333333333333334E-2</v>
      </c>
      <c r="BC449" s="4">
        <f t="shared" si="449"/>
        <v>5.8333333333333334E-2</v>
      </c>
      <c r="BD449" s="4">
        <f t="shared" si="450"/>
        <v>5.8333333333333334E-2</v>
      </c>
      <c r="BE449" s="4">
        <f t="shared" si="451"/>
        <v>5.8333333333333334E-2</v>
      </c>
      <c r="BF449" s="4">
        <f t="shared" si="423"/>
        <v>5.8333333333333334E-2</v>
      </c>
      <c r="BG449" s="4">
        <f t="shared" si="424"/>
        <v>5.8333333333333334E-2</v>
      </c>
      <c r="BH449" s="4">
        <f t="shared" si="425"/>
        <v>5.8333333333333334E-2</v>
      </c>
      <c r="BI449" s="4">
        <f t="shared" si="426"/>
        <v>5.8333333333333334E-2</v>
      </c>
      <c r="BJ449" s="4">
        <f t="shared" si="427"/>
        <v>5.8333333333333334E-2</v>
      </c>
      <c r="BK449" s="4">
        <f t="shared" si="428"/>
        <v>5.8333333333333334E-2</v>
      </c>
      <c r="BM449" s="24">
        <f t="shared" si="420"/>
        <v>5.8333333333333348E-2</v>
      </c>
    </row>
    <row r="450" spans="2:65">
      <c r="B450" s="2" t="str">
        <f t="shared" si="422"/>
        <v>FAiR</v>
      </c>
      <c r="C450" s="16">
        <f>1/N439</f>
        <v>1</v>
      </c>
      <c r="D450" s="18">
        <f>1/N440</f>
        <v>1</v>
      </c>
      <c r="E450" s="18">
        <f>1/N441</f>
        <v>1</v>
      </c>
      <c r="F450" s="18">
        <f>1/N442</f>
        <v>1</v>
      </c>
      <c r="G450" s="18">
        <f>1/N443</f>
        <v>1</v>
      </c>
      <c r="H450" s="18">
        <f>1/N444</f>
        <v>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1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>
        <v>7</v>
      </c>
      <c r="Z450">
        <v>7</v>
      </c>
      <c r="AA450">
        <v>7</v>
      </c>
      <c r="AB450">
        <v>7</v>
      </c>
      <c r="AC450">
        <v>7</v>
      </c>
      <c r="AD450">
        <v>7</v>
      </c>
      <c r="AE450">
        <v>7</v>
      </c>
      <c r="AF450">
        <v>7</v>
      </c>
      <c r="AH450" s="4">
        <f t="shared" si="421"/>
        <v>5.8333333333333362E-2</v>
      </c>
      <c r="AI450" s="4">
        <f t="shared" si="429"/>
        <v>5.8333333333333362E-2</v>
      </c>
      <c r="AJ450" s="4">
        <f t="shared" si="430"/>
        <v>5.8333333333333362E-2</v>
      </c>
      <c r="AK450" s="4">
        <f t="shared" si="431"/>
        <v>5.8333333333333362E-2</v>
      </c>
      <c r="AL450" s="4">
        <f t="shared" si="432"/>
        <v>5.8333333333333362E-2</v>
      </c>
      <c r="AM450" s="4">
        <f t="shared" si="433"/>
        <v>5.8333333333333362E-2</v>
      </c>
      <c r="AN450" s="4">
        <f t="shared" si="434"/>
        <v>5.8333333333333362E-2</v>
      </c>
      <c r="AO450" s="4">
        <f t="shared" si="435"/>
        <v>5.8333333333333362E-2</v>
      </c>
      <c r="AP450" s="4">
        <f t="shared" si="436"/>
        <v>5.8333333333333362E-2</v>
      </c>
      <c r="AQ450" s="4">
        <f t="shared" si="437"/>
        <v>5.8333333333333362E-2</v>
      </c>
      <c r="AR450" s="4">
        <f t="shared" si="438"/>
        <v>5.8333333333333362E-2</v>
      </c>
      <c r="AS450" s="4">
        <f t="shared" si="439"/>
        <v>5.8333333333333362E-2</v>
      </c>
      <c r="AT450" s="4">
        <f t="shared" si="440"/>
        <v>5.8333333333333362E-2</v>
      </c>
      <c r="AU450" s="4">
        <f t="shared" si="441"/>
        <v>5.8333333333333362E-2</v>
      </c>
      <c r="AV450" s="4">
        <f t="shared" si="442"/>
        <v>5.8333333333333362E-2</v>
      </c>
      <c r="AW450" s="4">
        <f t="shared" si="443"/>
        <v>5.8333333333333334E-2</v>
      </c>
      <c r="AX450" s="4">
        <f t="shared" si="444"/>
        <v>5.8333333333333334E-2</v>
      </c>
      <c r="AY450" s="4">
        <f t="shared" si="445"/>
        <v>5.8333333333333334E-2</v>
      </c>
      <c r="AZ450" s="4">
        <f t="shared" si="446"/>
        <v>5.8333333333333334E-2</v>
      </c>
      <c r="BA450" s="4">
        <f t="shared" si="447"/>
        <v>5.8333333333333334E-2</v>
      </c>
      <c r="BB450" s="4">
        <f t="shared" si="448"/>
        <v>5.8333333333333334E-2</v>
      </c>
      <c r="BC450" s="4">
        <f t="shared" si="449"/>
        <v>5.8333333333333334E-2</v>
      </c>
      <c r="BD450" s="4">
        <f t="shared" si="450"/>
        <v>5.8333333333333334E-2</v>
      </c>
      <c r="BE450" s="4">
        <f t="shared" si="451"/>
        <v>5.8333333333333334E-2</v>
      </c>
      <c r="BF450" s="4">
        <f t="shared" si="423"/>
        <v>5.8333333333333334E-2</v>
      </c>
      <c r="BG450" s="4">
        <f t="shared" si="424"/>
        <v>5.8333333333333334E-2</v>
      </c>
      <c r="BH450" s="4">
        <f t="shared" si="425"/>
        <v>5.8333333333333334E-2</v>
      </c>
      <c r="BI450" s="4">
        <f t="shared" si="426"/>
        <v>5.8333333333333334E-2</v>
      </c>
      <c r="BJ450" s="4">
        <f t="shared" si="427"/>
        <v>5.8333333333333334E-2</v>
      </c>
      <c r="BK450" s="4">
        <f t="shared" si="428"/>
        <v>5.8333333333333334E-2</v>
      </c>
      <c r="BM450" s="24">
        <f t="shared" si="420"/>
        <v>5.8333333333333348E-2</v>
      </c>
    </row>
    <row r="451" spans="2:65">
      <c r="B451" s="2" t="str">
        <f t="shared" si="422"/>
        <v>lavaan</v>
      </c>
      <c r="C451" s="16">
        <f>1/O439</f>
        <v>1</v>
      </c>
      <c r="D451" s="18">
        <f>1/O440</f>
        <v>1</v>
      </c>
      <c r="E451" s="18">
        <f>1/O441</f>
        <v>1</v>
      </c>
      <c r="F451" s="18">
        <f>1/O442</f>
        <v>1</v>
      </c>
      <c r="G451" s="18">
        <f>1/O443</f>
        <v>1</v>
      </c>
      <c r="H451" s="18">
        <f>1/O444</f>
        <v>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1</v>
      </c>
      <c r="R451">
        <v>7</v>
      </c>
      <c r="S451">
        <v>7</v>
      </c>
      <c r="T451">
        <v>7</v>
      </c>
      <c r="U451">
        <v>7</v>
      </c>
      <c r="V451">
        <v>7</v>
      </c>
      <c r="W451">
        <v>7</v>
      </c>
      <c r="X451">
        <v>7</v>
      </c>
      <c r="Y451">
        <v>7</v>
      </c>
      <c r="Z451">
        <v>7</v>
      </c>
      <c r="AA451">
        <v>7</v>
      </c>
      <c r="AB451">
        <v>7</v>
      </c>
      <c r="AC451">
        <v>7</v>
      </c>
      <c r="AD451">
        <v>7</v>
      </c>
      <c r="AE451">
        <v>7</v>
      </c>
      <c r="AF451">
        <v>7</v>
      </c>
      <c r="AH451" s="4">
        <f t="shared" si="421"/>
        <v>5.8333333333333362E-2</v>
      </c>
      <c r="AI451" s="4">
        <f t="shared" si="429"/>
        <v>5.8333333333333362E-2</v>
      </c>
      <c r="AJ451" s="4">
        <f t="shared" si="430"/>
        <v>5.8333333333333362E-2</v>
      </c>
      <c r="AK451" s="4">
        <f t="shared" si="431"/>
        <v>5.8333333333333362E-2</v>
      </c>
      <c r="AL451" s="4">
        <f t="shared" si="432"/>
        <v>5.8333333333333362E-2</v>
      </c>
      <c r="AM451" s="4">
        <f t="shared" si="433"/>
        <v>5.8333333333333362E-2</v>
      </c>
      <c r="AN451" s="4">
        <f t="shared" si="434"/>
        <v>5.8333333333333362E-2</v>
      </c>
      <c r="AO451" s="4">
        <f t="shared" si="435"/>
        <v>5.8333333333333362E-2</v>
      </c>
      <c r="AP451" s="4">
        <f t="shared" si="436"/>
        <v>5.8333333333333362E-2</v>
      </c>
      <c r="AQ451" s="4">
        <f t="shared" si="437"/>
        <v>5.8333333333333362E-2</v>
      </c>
      <c r="AR451" s="4">
        <f t="shared" si="438"/>
        <v>5.8333333333333362E-2</v>
      </c>
      <c r="AS451" s="4">
        <f t="shared" si="439"/>
        <v>5.8333333333333362E-2</v>
      </c>
      <c r="AT451" s="4">
        <f t="shared" si="440"/>
        <v>5.8333333333333362E-2</v>
      </c>
      <c r="AU451" s="4">
        <f t="shared" si="441"/>
        <v>5.8333333333333362E-2</v>
      </c>
      <c r="AV451" s="4">
        <f t="shared" si="442"/>
        <v>5.8333333333333362E-2</v>
      </c>
      <c r="AW451" s="4">
        <f t="shared" si="443"/>
        <v>5.8333333333333334E-2</v>
      </c>
      <c r="AX451" s="4">
        <f t="shared" si="444"/>
        <v>5.8333333333333334E-2</v>
      </c>
      <c r="AY451" s="4">
        <f t="shared" si="445"/>
        <v>5.8333333333333334E-2</v>
      </c>
      <c r="AZ451" s="4">
        <f t="shared" si="446"/>
        <v>5.8333333333333334E-2</v>
      </c>
      <c r="BA451" s="4">
        <f t="shared" si="447"/>
        <v>5.8333333333333334E-2</v>
      </c>
      <c r="BB451" s="4">
        <f t="shared" si="448"/>
        <v>5.8333333333333334E-2</v>
      </c>
      <c r="BC451" s="4">
        <f t="shared" si="449"/>
        <v>5.8333333333333334E-2</v>
      </c>
      <c r="BD451" s="4">
        <f t="shared" si="450"/>
        <v>5.8333333333333334E-2</v>
      </c>
      <c r="BE451" s="4">
        <f t="shared" si="451"/>
        <v>5.8333333333333334E-2</v>
      </c>
      <c r="BF451" s="4">
        <f t="shared" si="423"/>
        <v>5.8333333333333334E-2</v>
      </c>
      <c r="BG451" s="4">
        <f t="shared" si="424"/>
        <v>5.8333333333333334E-2</v>
      </c>
      <c r="BH451" s="4">
        <f t="shared" si="425"/>
        <v>5.8333333333333334E-2</v>
      </c>
      <c r="BI451" s="4">
        <f t="shared" si="426"/>
        <v>5.8333333333333334E-2</v>
      </c>
      <c r="BJ451" s="4">
        <f t="shared" si="427"/>
        <v>5.8333333333333334E-2</v>
      </c>
      <c r="BK451" s="4">
        <f t="shared" si="428"/>
        <v>5.8333333333333334E-2</v>
      </c>
      <c r="BM451" s="24">
        <f t="shared" si="420"/>
        <v>5.8333333333333348E-2</v>
      </c>
    </row>
    <row r="452" spans="2:65">
      <c r="B452" s="2" t="str">
        <f t="shared" si="422"/>
        <v>lme4</v>
      </c>
      <c r="C452" s="16">
        <f>1/P439</f>
        <v>1</v>
      </c>
      <c r="D452" s="18">
        <f>1/P440</f>
        <v>1</v>
      </c>
      <c r="E452" s="18">
        <f>1/P441</f>
        <v>1</v>
      </c>
      <c r="F452" s="18">
        <f>1/P442</f>
        <v>1</v>
      </c>
      <c r="G452" s="18">
        <f>1/P443</f>
        <v>1</v>
      </c>
      <c r="H452" s="18">
        <f>1/P444</f>
        <v>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1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>
        <v>7</v>
      </c>
      <c r="Z452">
        <v>7</v>
      </c>
      <c r="AA452">
        <v>7</v>
      </c>
      <c r="AB452">
        <v>7</v>
      </c>
      <c r="AC452">
        <v>7</v>
      </c>
      <c r="AD452">
        <v>7</v>
      </c>
      <c r="AE452">
        <v>7</v>
      </c>
      <c r="AF452">
        <v>7</v>
      </c>
      <c r="AH452" s="4">
        <f t="shared" si="421"/>
        <v>5.8333333333333362E-2</v>
      </c>
      <c r="AI452" s="4">
        <f t="shared" si="429"/>
        <v>5.8333333333333362E-2</v>
      </c>
      <c r="AJ452" s="4">
        <f t="shared" si="430"/>
        <v>5.8333333333333362E-2</v>
      </c>
      <c r="AK452" s="4">
        <f t="shared" si="431"/>
        <v>5.8333333333333362E-2</v>
      </c>
      <c r="AL452" s="4">
        <f t="shared" si="432"/>
        <v>5.8333333333333362E-2</v>
      </c>
      <c r="AM452" s="4">
        <f t="shared" si="433"/>
        <v>5.8333333333333362E-2</v>
      </c>
      <c r="AN452" s="4">
        <f t="shared" si="434"/>
        <v>5.8333333333333362E-2</v>
      </c>
      <c r="AO452" s="4">
        <f t="shared" si="435"/>
        <v>5.8333333333333362E-2</v>
      </c>
      <c r="AP452" s="4">
        <f t="shared" si="436"/>
        <v>5.8333333333333362E-2</v>
      </c>
      <c r="AQ452" s="4">
        <f t="shared" si="437"/>
        <v>5.8333333333333362E-2</v>
      </c>
      <c r="AR452" s="4">
        <f t="shared" si="438"/>
        <v>5.8333333333333362E-2</v>
      </c>
      <c r="AS452" s="4">
        <f t="shared" si="439"/>
        <v>5.8333333333333362E-2</v>
      </c>
      <c r="AT452" s="4">
        <f t="shared" si="440"/>
        <v>5.8333333333333362E-2</v>
      </c>
      <c r="AU452" s="4">
        <f t="shared" si="441"/>
        <v>5.8333333333333362E-2</v>
      </c>
      <c r="AV452" s="4">
        <f t="shared" si="442"/>
        <v>5.8333333333333362E-2</v>
      </c>
      <c r="AW452" s="4">
        <f t="shared" si="443"/>
        <v>5.8333333333333334E-2</v>
      </c>
      <c r="AX452" s="4">
        <f t="shared" si="444"/>
        <v>5.8333333333333334E-2</v>
      </c>
      <c r="AY452" s="4">
        <f t="shared" si="445"/>
        <v>5.8333333333333334E-2</v>
      </c>
      <c r="AZ452" s="4">
        <f t="shared" si="446"/>
        <v>5.8333333333333334E-2</v>
      </c>
      <c r="BA452" s="4">
        <f t="shared" si="447"/>
        <v>5.8333333333333334E-2</v>
      </c>
      <c r="BB452" s="4">
        <f t="shared" si="448"/>
        <v>5.8333333333333334E-2</v>
      </c>
      <c r="BC452" s="4">
        <f t="shared" si="449"/>
        <v>5.8333333333333334E-2</v>
      </c>
      <c r="BD452" s="4">
        <f t="shared" si="450"/>
        <v>5.8333333333333334E-2</v>
      </c>
      <c r="BE452" s="4">
        <f t="shared" si="451"/>
        <v>5.8333333333333334E-2</v>
      </c>
      <c r="BF452" s="4">
        <f t="shared" si="423"/>
        <v>5.8333333333333334E-2</v>
      </c>
      <c r="BG452" s="4">
        <f t="shared" si="424"/>
        <v>5.8333333333333334E-2</v>
      </c>
      <c r="BH452" s="4">
        <f t="shared" si="425"/>
        <v>5.8333333333333334E-2</v>
      </c>
      <c r="BI452" s="4">
        <f t="shared" si="426"/>
        <v>5.8333333333333334E-2</v>
      </c>
      <c r="BJ452" s="4">
        <f t="shared" si="427"/>
        <v>5.8333333333333334E-2</v>
      </c>
      <c r="BK452" s="4">
        <f t="shared" si="428"/>
        <v>5.8333333333333334E-2</v>
      </c>
      <c r="BM452" s="24">
        <f t="shared" si="420"/>
        <v>5.8333333333333348E-2</v>
      </c>
    </row>
    <row r="453" spans="2:65">
      <c r="B453" s="2" t="str">
        <f t="shared" si="422"/>
        <v>mokken</v>
      </c>
      <c r="C453" s="16">
        <f>1/Q439</f>
        <v>1</v>
      </c>
      <c r="D453" s="18">
        <f>1/Q440</f>
        <v>1</v>
      </c>
      <c r="E453" s="18">
        <f>1/Q441</f>
        <v>1</v>
      </c>
      <c r="F453" s="18">
        <f>1/Q442</f>
        <v>1</v>
      </c>
      <c r="G453" s="18">
        <f>1/Q443</f>
        <v>1</v>
      </c>
      <c r="H453" s="18">
        <f>1/Q444</f>
        <v>1</v>
      </c>
      <c r="I453" s="18">
        <f>1/Q445</f>
        <v>1</v>
      </c>
      <c r="J453" s="18">
        <f>1/Q446</f>
        <v>1</v>
      </c>
      <c r="K453" s="18">
        <f>1/Q447</f>
        <v>1</v>
      </c>
      <c r="L453" s="18">
        <f>1/Q448</f>
        <v>1</v>
      </c>
      <c r="M453" s="18">
        <f>1/Q449</f>
        <v>1</v>
      </c>
      <c r="N453" s="18">
        <f>1/Q450</f>
        <v>1</v>
      </c>
      <c r="O453" s="18">
        <f>1/Q451</f>
        <v>1</v>
      </c>
      <c r="P453" s="18">
        <f>1/Q452</f>
        <v>1</v>
      </c>
      <c r="Q453" s="26">
        <v>1</v>
      </c>
      <c r="R453">
        <v>7</v>
      </c>
      <c r="S453">
        <v>7</v>
      </c>
      <c r="T453">
        <v>7</v>
      </c>
      <c r="U453">
        <v>7</v>
      </c>
      <c r="V453">
        <v>7</v>
      </c>
      <c r="W453">
        <v>7</v>
      </c>
      <c r="X453">
        <v>7</v>
      </c>
      <c r="Y453">
        <v>7</v>
      </c>
      <c r="Z453">
        <v>7</v>
      </c>
      <c r="AA453">
        <v>7</v>
      </c>
      <c r="AB453">
        <v>7</v>
      </c>
      <c r="AC453">
        <v>7</v>
      </c>
      <c r="AD453">
        <v>7</v>
      </c>
      <c r="AE453">
        <v>7</v>
      </c>
      <c r="AF453">
        <v>7</v>
      </c>
      <c r="AH453" s="4">
        <f t="shared" si="421"/>
        <v>5.8333333333333362E-2</v>
      </c>
      <c r="AI453" s="4">
        <f t="shared" si="429"/>
        <v>5.8333333333333362E-2</v>
      </c>
      <c r="AJ453" s="4">
        <f t="shared" si="430"/>
        <v>5.8333333333333362E-2</v>
      </c>
      <c r="AK453" s="4">
        <f t="shared" si="431"/>
        <v>5.8333333333333362E-2</v>
      </c>
      <c r="AL453" s="4">
        <f t="shared" si="432"/>
        <v>5.8333333333333362E-2</v>
      </c>
      <c r="AM453" s="4">
        <f t="shared" si="433"/>
        <v>5.8333333333333362E-2</v>
      </c>
      <c r="AN453" s="4">
        <f t="shared" si="434"/>
        <v>5.8333333333333362E-2</v>
      </c>
      <c r="AO453" s="4">
        <f t="shared" si="435"/>
        <v>5.8333333333333362E-2</v>
      </c>
      <c r="AP453" s="4">
        <f t="shared" si="436"/>
        <v>5.8333333333333362E-2</v>
      </c>
      <c r="AQ453" s="4">
        <f t="shared" si="437"/>
        <v>5.8333333333333362E-2</v>
      </c>
      <c r="AR453" s="4">
        <f t="shared" si="438"/>
        <v>5.8333333333333362E-2</v>
      </c>
      <c r="AS453" s="4">
        <f t="shared" si="439"/>
        <v>5.8333333333333362E-2</v>
      </c>
      <c r="AT453" s="4">
        <f t="shared" si="440"/>
        <v>5.8333333333333362E-2</v>
      </c>
      <c r="AU453" s="4">
        <f t="shared" si="441"/>
        <v>5.8333333333333362E-2</v>
      </c>
      <c r="AV453" s="4">
        <f t="shared" si="442"/>
        <v>5.8333333333333362E-2</v>
      </c>
      <c r="AW453" s="4">
        <f t="shared" si="443"/>
        <v>5.8333333333333334E-2</v>
      </c>
      <c r="AX453" s="4">
        <f t="shared" si="444"/>
        <v>5.8333333333333334E-2</v>
      </c>
      <c r="AY453" s="4">
        <f t="shared" si="445"/>
        <v>5.8333333333333334E-2</v>
      </c>
      <c r="AZ453" s="4">
        <f t="shared" si="446"/>
        <v>5.8333333333333334E-2</v>
      </c>
      <c r="BA453" s="4">
        <f t="shared" si="447"/>
        <v>5.8333333333333334E-2</v>
      </c>
      <c r="BB453" s="4">
        <f t="shared" si="448"/>
        <v>5.8333333333333334E-2</v>
      </c>
      <c r="BC453" s="4">
        <f t="shared" si="449"/>
        <v>5.8333333333333334E-2</v>
      </c>
      <c r="BD453" s="4">
        <f t="shared" si="450"/>
        <v>5.8333333333333334E-2</v>
      </c>
      <c r="BE453" s="4">
        <f t="shared" si="451"/>
        <v>5.8333333333333334E-2</v>
      </c>
      <c r="BF453" s="4">
        <f t="shared" si="423"/>
        <v>5.8333333333333334E-2</v>
      </c>
      <c r="BG453" s="4">
        <f t="shared" si="424"/>
        <v>5.8333333333333334E-2</v>
      </c>
      <c r="BH453" s="4">
        <f t="shared" si="425"/>
        <v>5.8333333333333334E-2</v>
      </c>
      <c r="BI453" s="4">
        <f t="shared" si="426"/>
        <v>5.8333333333333334E-2</v>
      </c>
      <c r="BJ453" s="4">
        <f t="shared" si="427"/>
        <v>5.8333333333333334E-2</v>
      </c>
      <c r="BK453" s="4">
        <f t="shared" si="428"/>
        <v>5.8333333333333334E-2</v>
      </c>
      <c r="BM453" s="24">
        <f t="shared" si="420"/>
        <v>5.8333333333333348E-2</v>
      </c>
    </row>
    <row r="454" spans="2:65">
      <c r="B454" s="2" t="str">
        <f t="shared" si="422"/>
        <v>Estimation Toolkit for Item Response Models</v>
      </c>
      <c r="C454" s="16">
        <f>1/R439</f>
        <v>0.14285714285714285</v>
      </c>
      <c r="D454" s="18">
        <f>1/R440</f>
        <v>0.14285714285714285</v>
      </c>
      <c r="E454" s="18">
        <f>1/R441</f>
        <v>0.14285714285714285</v>
      </c>
      <c r="F454" s="18">
        <f>1/R442</f>
        <v>0.14285714285714285</v>
      </c>
      <c r="G454" s="18">
        <f>1/R443</f>
        <v>0.14285714285714285</v>
      </c>
      <c r="H454" s="18">
        <f>1/R444</f>
        <v>0.14285714285714285</v>
      </c>
      <c r="I454" s="18">
        <f>1/R445</f>
        <v>0.14285714285714285</v>
      </c>
      <c r="J454" s="18">
        <f>1/R446</f>
        <v>0.14285714285714285</v>
      </c>
      <c r="K454" s="18">
        <f>1/R447</f>
        <v>0.14285714285714285</v>
      </c>
      <c r="L454" s="18">
        <f>1/R448</f>
        <v>0.14285714285714285</v>
      </c>
      <c r="M454" s="18">
        <f>1/R449</f>
        <v>0.14285714285714285</v>
      </c>
      <c r="N454" s="18">
        <f>1/R450</f>
        <v>0.14285714285714285</v>
      </c>
      <c r="O454" s="18">
        <f>1/R451</f>
        <v>0.14285714285714285</v>
      </c>
      <c r="P454" s="18">
        <f>1/R452</f>
        <v>0.14285714285714285</v>
      </c>
      <c r="Q454" s="18">
        <f>1/R453</f>
        <v>0.14285714285714285</v>
      </c>
      <c r="R454" s="25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H454" s="4">
        <f t="shared" si="421"/>
        <v>8.3333333333333367E-3</v>
      </c>
      <c r="AI454" s="4">
        <f t="shared" si="429"/>
        <v>8.3333333333333367E-3</v>
      </c>
      <c r="AJ454" s="4">
        <f t="shared" si="430"/>
        <v>8.3333333333333367E-3</v>
      </c>
      <c r="AK454" s="4">
        <f t="shared" si="431"/>
        <v>8.3333333333333367E-3</v>
      </c>
      <c r="AL454" s="4">
        <f t="shared" si="432"/>
        <v>8.3333333333333367E-3</v>
      </c>
      <c r="AM454" s="4">
        <f t="shared" si="433"/>
        <v>8.3333333333333367E-3</v>
      </c>
      <c r="AN454" s="4">
        <f t="shared" si="434"/>
        <v>8.3333333333333367E-3</v>
      </c>
      <c r="AO454" s="4">
        <f t="shared" si="435"/>
        <v>8.3333333333333367E-3</v>
      </c>
      <c r="AP454" s="4">
        <f t="shared" si="436"/>
        <v>8.3333333333333367E-3</v>
      </c>
      <c r="AQ454" s="4">
        <f t="shared" si="437"/>
        <v>8.3333333333333367E-3</v>
      </c>
      <c r="AR454" s="4">
        <f t="shared" si="438"/>
        <v>8.3333333333333367E-3</v>
      </c>
      <c r="AS454" s="4">
        <f t="shared" si="439"/>
        <v>8.3333333333333367E-3</v>
      </c>
      <c r="AT454" s="4">
        <f t="shared" si="440"/>
        <v>8.3333333333333367E-3</v>
      </c>
      <c r="AU454" s="4">
        <f t="shared" si="441"/>
        <v>8.3333333333333367E-3</v>
      </c>
      <c r="AV454" s="4">
        <f t="shared" si="442"/>
        <v>8.3333333333333367E-3</v>
      </c>
      <c r="AW454" s="4">
        <f t="shared" si="443"/>
        <v>8.3333333333333332E-3</v>
      </c>
      <c r="AX454" s="4">
        <f t="shared" si="444"/>
        <v>8.3333333333333332E-3</v>
      </c>
      <c r="AY454" s="4">
        <f t="shared" si="445"/>
        <v>8.3333333333333332E-3</v>
      </c>
      <c r="AZ454" s="4">
        <f t="shared" si="446"/>
        <v>8.3333333333333332E-3</v>
      </c>
      <c r="BA454" s="4">
        <f t="shared" si="447"/>
        <v>8.3333333333333332E-3</v>
      </c>
      <c r="BB454" s="4">
        <f t="shared" si="448"/>
        <v>8.3333333333333332E-3</v>
      </c>
      <c r="BC454" s="4">
        <f t="shared" si="449"/>
        <v>8.3333333333333332E-3</v>
      </c>
      <c r="BD454" s="4">
        <f t="shared" si="450"/>
        <v>8.3333333333333332E-3</v>
      </c>
      <c r="BE454" s="4">
        <f t="shared" si="451"/>
        <v>8.3333333333333332E-3</v>
      </c>
      <c r="BF454" s="4">
        <f t="shared" si="423"/>
        <v>8.3333333333333332E-3</v>
      </c>
      <c r="BG454" s="4">
        <f t="shared" si="424"/>
        <v>8.3333333333333332E-3</v>
      </c>
      <c r="BH454" s="4">
        <f t="shared" si="425"/>
        <v>8.3333333333333332E-3</v>
      </c>
      <c r="BI454" s="4">
        <f t="shared" si="426"/>
        <v>8.3333333333333332E-3</v>
      </c>
      <c r="BJ454" s="4">
        <f t="shared" si="427"/>
        <v>8.3333333333333332E-3</v>
      </c>
      <c r="BK454" s="4">
        <f t="shared" si="428"/>
        <v>8.3333333333333332E-3</v>
      </c>
      <c r="BM454" s="24">
        <f t="shared" si="420"/>
        <v>8.3333333333333332E-3</v>
      </c>
    </row>
    <row r="455" spans="2:65">
      <c r="B455" s="2" t="str">
        <f t="shared" si="422"/>
        <v>SCPPNT</v>
      </c>
      <c r="C455" s="16">
        <f>1/S439</f>
        <v>0.14285714285714285</v>
      </c>
      <c r="D455" s="18">
        <f>1/S440</f>
        <v>0.14285714285714285</v>
      </c>
      <c r="E455" s="18">
        <f>1/S441</f>
        <v>0.14285714285714285</v>
      </c>
      <c r="F455" s="18">
        <f>1/S442</f>
        <v>0.14285714285714285</v>
      </c>
      <c r="G455" s="18">
        <f>1/S443</f>
        <v>0.14285714285714285</v>
      </c>
      <c r="H455" s="18">
        <f>1/S444</f>
        <v>0.14285714285714285</v>
      </c>
      <c r="I455" s="18">
        <f>1/S445</f>
        <v>0.14285714285714285</v>
      </c>
      <c r="J455" s="18">
        <f>1/S446</f>
        <v>0.14285714285714285</v>
      </c>
      <c r="K455" s="18">
        <f>1/S447</f>
        <v>0.14285714285714285</v>
      </c>
      <c r="L455" s="18">
        <f>1/S448</f>
        <v>0.14285714285714285</v>
      </c>
      <c r="M455" s="18">
        <f>1/S449</f>
        <v>0.14285714285714285</v>
      </c>
      <c r="N455" s="18">
        <f>1/S450</f>
        <v>0.14285714285714285</v>
      </c>
      <c r="O455" s="18">
        <f>1/S451</f>
        <v>0.14285714285714285</v>
      </c>
      <c r="P455" s="18">
        <f>1/S452</f>
        <v>0.14285714285714285</v>
      </c>
      <c r="Q455" s="18">
        <f>1/S453</f>
        <v>0.14285714285714285</v>
      </c>
      <c r="R455" s="18">
        <f>1/S454</f>
        <v>1</v>
      </c>
      <c r="S455" s="2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H455" s="4">
        <f t="shared" si="421"/>
        <v>8.3333333333333367E-3</v>
      </c>
      <c r="AI455" s="4">
        <f t="shared" si="429"/>
        <v>8.3333333333333367E-3</v>
      </c>
      <c r="AJ455" s="4">
        <f t="shared" si="430"/>
        <v>8.3333333333333367E-3</v>
      </c>
      <c r="AK455" s="4">
        <f t="shared" si="431"/>
        <v>8.3333333333333367E-3</v>
      </c>
      <c r="AL455" s="4">
        <f t="shared" si="432"/>
        <v>8.3333333333333367E-3</v>
      </c>
      <c r="AM455" s="4">
        <f t="shared" si="433"/>
        <v>8.3333333333333367E-3</v>
      </c>
      <c r="AN455" s="4">
        <f t="shared" si="434"/>
        <v>8.3333333333333367E-3</v>
      </c>
      <c r="AO455" s="4">
        <f t="shared" si="435"/>
        <v>8.3333333333333367E-3</v>
      </c>
      <c r="AP455" s="4">
        <f t="shared" si="436"/>
        <v>8.3333333333333367E-3</v>
      </c>
      <c r="AQ455" s="4">
        <f t="shared" si="437"/>
        <v>8.3333333333333367E-3</v>
      </c>
      <c r="AR455" s="4">
        <f t="shared" si="438"/>
        <v>8.3333333333333367E-3</v>
      </c>
      <c r="AS455" s="4">
        <f t="shared" si="439"/>
        <v>8.3333333333333367E-3</v>
      </c>
      <c r="AT455" s="4">
        <f t="shared" si="440"/>
        <v>8.3333333333333367E-3</v>
      </c>
      <c r="AU455" s="4">
        <f t="shared" si="441"/>
        <v>8.3333333333333367E-3</v>
      </c>
      <c r="AV455" s="4">
        <f t="shared" si="442"/>
        <v>8.3333333333333367E-3</v>
      </c>
      <c r="AW455" s="4">
        <f t="shared" si="443"/>
        <v>8.3333333333333332E-3</v>
      </c>
      <c r="AX455" s="4">
        <f t="shared" si="444"/>
        <v>8.3333333333333332E-3</v>
      </c>
      <c r="AY455" s="4">
        <f t="shared" si="445"/>
        <v>8.3333333333333332E-3</v>
      </c>
      <c r="AZ455" s="4">
        <f t="shared" si="446"/>
        <v>8.3333333333333332E-3</v>
      </c>
      <c r="BA455" s="4">
        <f t="shared" si="447"/>
        <v>8.3333333333333332E-3</v>
      </c>
      <c r="BB455" s="4">
        <f t="shared" si="448"/>
        <v>8.3333333333333332E-3</v>
      </c>
      <c r="BC455" s="4">
        <f t="shared" si="449"/>
        <v>8.3333333333333332E-3</v>
      </c>
      <c r="BD455" s="4">
        <f t="shared" si="450"/>
        <v>8.3333333333333332E-3</v>
      </c>
      <c r="BE455" s="4">
        <f t="shared" si="451"/>
        <v>8.3333333333333332E-3</v>
      </c>
      <c r="BF455" s="4">
        <f t="shared" si="423"/>
        <v>8.3333333333333332E-3</v>
      </c>
      <c r="BG455" s="4">
        <f t="shared" si="424"/>
        <v>8.3333333333333332E-3</v>
      </c>
      <c r="BH455" s="4">
        <f t="shared" si="425"/>
        <v>8.3333333333333332E-3</v>
      </c>
      <c r="BI455" s="4">
        <f t="shared" si="426"/>
        <v>8.3333333333333332E-3</v>
      </c>
      <c r="BJ455" s="4">
        <f t="shared" si="427"/>
        <v>8.3333333333333332E-3</v>
      </c>
      <c r="BK455" s="4">
        <f t="shared" si="428"/>
        <v>8.3333333333333332E-3</v>
      </c>
      <c r="BM455" s="24">
        <f t="shared" si="420"/>
        <v>8.3333333333333332E-3</v>
      </c>
    </row>
    <row r="456" spans="2:65">
      <c r="B456" s="2" t="str">
        <f t="shared" si="422"/>
        <v>jMetrik</v>
      </c>
      <c r="C456" s="16">
        <f>1/T439</f>
        <v>0.14285714285714285</v>
      </c>
      <c r="D456" s="18">
        <f>1/T440</f>
        <v>0.14285714285714285</v>
      </c>
      <c r="E456" s="18">
        <f>1/T441</f>
        <v>0.14285714285714285</v>
      </c>
      <c r="F456" s="18">
        <f>1/T442</f>
        <v>0.14285714285714285</v>
      </c>
      <c r="G456" s="18">
        <f>1/T443</f>
        <v>0.14285714285714285</v>
      </c>
      <c r="H456" s="18">
        <f>1/T444</f>
        <v>0.14285714285714285</v>
      </c>
      <c r="I456" s="18">
        <f>1/T445</f>
        <v>0.14285714285714285</v>
      </c>
      <c r="J456" s="18">
        <f>1/T446</f>
        <v>0.14285714285714285</v>
      </c>
      <c r="K456" s="18">
        <f>1/T447</f>
        <v>0.14285714285714285</v>
      </c>
      <c r="L456" s="18">
        <f>1/T448</f>
        <v>0.14285714285714285</v>
      </c>
      <c r="M456" s="18">
        <f>1/T449</f>
        <v>0.14285714285714285</v>
      </c>
      <c r="N456" s="18">
        <f>1/T450</f>
        <v>0.14285714285714285</v>
      </c>
      <c r="O456" s="18">
        <f>1/T451</f>
        <v>0.14285714285714285</v>
      </c>
      <c r="P456" s="18">
        <f>1/T452</f>
        <v>0.14285714285714285</v>
      </c>
      <c r="Q456" s="18">
        <f>1/T453</f>
        <v>0.14285714285714285</v>
      </c>
      <c r="R456" s="18">
        <f>1/T454</f>
        <v>1</v>
      </c>
      <c r="S456" s="18">
        <f>1/T455</f>
        <v>1</v>
      </c>
      <c r="T456" s="25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H456" s="4">
        <f t="shared" si="421"/>
        <v>8.3333333333333367E-3</v>
      </c>
      <c r="AI456" s="4">
        <f t="shared" si="429"/>
        <v>8.3333333333333367E-3</v>
      </c>
      <c r="AJ456" s="4">
        <f t="shared" si="430"/>
        <v>8.3333333333333367E-3</v>
      </c>
      <c r="AK456" s="4">
        <f t="shared" si="431"/>
        <v>8.3333333333333367E-3</v>
      </c>
      <c r="AL456" s="4">
        <f t="shared" si="432"/>
        <v>8.3333333333333367E-3</v>
      </c>
      <c r="AM456" s="4">
        <f t="shared" si="433"/>
        <v>8.3333333333333367E-3</v>
      </c>
      <c r="AN456" s="4">
        <f t="shared" si="434"/>
        <v>8.3333333333333367E-3</v>
      </c>
      <c r="AO456" s="4">
        <f t="shared" si="435"/>
        <v>8.3333333333333367E-3</v>
      </c>
      <c r="AP456" s="4">
        <f t="shared" si="436"/>
        <v>8.3333333333333367E-3</v>
      </c>
      <c r="AQ456" s="4">
        <f t="shared" si="437"/>
        <v>8.3333333333333367E-3</v>
      </c>
      <c r="AR456" s="4">
        <f t="shared" si="438"/>
        <v>8.3333333333333367E-3</v>
      </c>
      <c r="AS456" s="4">
        <f t="shared" si="439"/>
        <v>8.3333333333333367E-3</v>
      </c>
      <c r="AT456" s="4">
        <f t="shared" si="440"/>
        <v>8.3333333333333367E-3</v>
      </c>
      <c r="AU456" s="4">
        <f t="shared" si="441"/>
        <v>8.3333333333333367E-3</v>
      </c>
      <c r="AV456" s="4">
        <f t="shared" si="442"/>
        <v>8.3333333333333367E-3</v>
      </c>
      <c r="AW456" s="4">
        <f t="shared" si="443"/>
        <v>8.3333333333333332E-3</v>
      </c>
      <c r="AX456" s="4">
        <f t="shared" si="444"/>
        <v>8.3333333333333332E-3</v>
      </c>
      <c r="AY456" s="4">
        <f t="shared" si="445"/>
        <v>8.3333333333333332E-3</v>
      </c>
      <c r="AZ456" s="4">
        <f t="shared" si="446"/>
        <v>8.3333333333333332E-3</v>
      </c>
      <c r="BA456" s="4">
        <f t="shared" si="447"/>
        <v>8.3333333333333332E-3</v>
      </c>
      <c r="BB456" s="4">
        <f t="shared" si="448"/>
        <v>8.3333333333333332E-3</v>
      </c>
      <c r="BC456" s="4">
        <f t="shared" si="449"/>
        <v>8.3333333333333332E-3</v>
      </c>
      <c r="BD456" s="4">
        <f t="shared" si="450"/>
        <v>8.3333333333333332E-3</v>
      </c>
      <c r="BE456" s="4">
        <f t="shared" si="451"/>
        <v>8.3333333333333332E-3</v>
      </c>
      <c r="BF456" s="4">
        <f t="shared" si="423"/>
        <v>8.3333333333333332E-3</v>
      </c>
      <c r="BG456" s="4">
        <f t="shared" si="424"/>
        <v>8.3333333333333332E-3</v>
      </c>
      <c r="BH456" s="4">
        <f t="shared" si="425"/>
        <v>8.3333333333333332E-3</v>
      </c>
      <c r="BI456" s="4">
        <f t="shared" si="426"/>
        <v>8.3333333333333332E-3</v>
      </c>
      <c r="BJ456" s="4">
        <f t="shared" si="427"/>
        <v>8.3333333333333332E-3</v>
      </c>
      <c r="BK456" s="4">
        <f t="shared" si="428"/>
        <v>8.3333333333333332E-3</v>
      </c>
      <c r="BM456" s="24">
        <f t="shared" si="420"/>
        <v>8.3333333333333332E-3</v>
      </c>
    </row>
    <row r="457" spans="2:65">
      <c r="B457" s="2" t="str">
        <f t="shared" si="422"/>
        <v>ConstructMap</v>
      </c>
      <c r="C457" s="16">
        <f>1/U439</f>
        <v>0.14285714285714285</v>
      </c>
      <c r="D457" s="18">
        <f>1/U440</f>
        <v>0.14285714285714285</v>
      </c>
      <c r="E457" s="18">
        <f>1/U441</f>
        <v>0.14285714285714285</v>
      </c>
      <c r="F457" s="18">
        <f>1/U442</f>
        <v>0.14285714285714285</v>
      </c>
      <c r="G457" s="18">
        <f>1/U443</f>
        <v>0.14285714285714285</v>
      </c>
      <c r="H457" s="18">
        <f>1/U444</f>
        <v>0.14285714285714285</v>
      </c>
      <c r="I457" s="18">
        <f>1/U445</f>
        <v>0.14285714285714285</v>
      </c>
      <c r="J457" s="18">
        <f>1/U446</f>
        <v>0.14285714285714285</v>
      </c>
      <c r="K457" s="18">
        <f>1/U447</f>
        <v>0.14285714285714285</v>
      </c>
      <c r="L457" s="18">
        <f>1/U448</f>
        <v>0.14285714285714285</v>
      </c>
      <c r="M457" s="18">
        <f>1/U449</f>
        <v>0.14285714285714285</v>
      </c>
      <c r="N457" s="18">
        <f>1/U450</f>
        <v>0.14285714285714285</v>
      </c>
      <c r="O457" s="18">
        <f>1/U451</f>
        <v>0.14285714285714285</v>
      </c>
      <c r="P457" s="18">
        <f>1/U452</f>
        <v>0.14285714285714285</v>
      </c>
      <c r="Q457" s="18">
        <f>1/U453</f>
        <v>0.14285714285714285</v>
      </c>
      <c r="R457" s="18">
        <f>1/U454</f>
        <v>1</v>
      </c>
      <c r="S457" s="18">
        <f>1/U455</f>
        <v>1</v>
      </c>
      <c r="T457" s="18">
        <f>1/U456</f>
        <v>1</v>
      </c>
      <c r="U457" s="25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H457" s="4">
        <f t="shared" si="421"/>
        <v>8.3333333333333367E-3</v>
      </c>
      <c r="AI457" s="4">
        <f t="shared" si="429"/>
        <v>8.3333333333333367E-3</v>
      </c>
      <c r="AJ457" s="4">
        <f t="shared" si="430"/>
        <v>8.3333333333333367E-3</v>
      </c>
      <c r="AK457" s="4">
        <f t="shared" si="431"/>
        <v>8.3333333333333367E-3</v>
      </c>
      <c r="AL457" s="4">
        <f t="shared" si="432"/>
        <v>8.3333333333333367E-3</v>
      </c>
      <c r="AM457" s="4">
        <f t="shared" si="433"/>
        <v>8.3333333333333367E-3</v>
      </c>
      <c r="AN457" s="4">
        <f t="shared" si="434"/>
        <v>8.3333333333333367E-3</v>
      </c>
      <c r="AO457" s="4">
        <f t="shared" si="435"/>
        <v>8.3333333333333367E-3</v>
      </c>
      <c r="AP457" s="4">
        <f t="shared" si="436"/>
        <v>8.3333333333333367E-3</v>
      </c>
      <c r="AQ457" s="4">
        <f t="shared" si="437"/>
        <v>8.3333333333333367E-3</v>
      </c>
      <c r="AR457" s="4">
        <f t="shared" si="438"/>
        <v>8.3333333333333367E-3</v>
      </c>
      <c r="AS457" s="4">
        <f t="shared" si="439"/>
        <v>8.3333333333333367E-3</v>
      </c>
      <c r="AT457" s="4">
        <f t="shared" si="440"/>
        <v>8.3333333333333367E-3</v>
      </c>
      <c r="AU457" s="4">
        <f t="shared" si="441"/>
        <v>8.3333333333333367E-3</v>
      </c>
      <c r="AV457" s="4">
        <f t="shared" si="442"/>
        <v>8.3333333333333367E-3</v>
      </c>
      <c r="AW457" s="4">
        <f t="shared" si="443"/>
        <v>8.3333333333333332E-3</v>
      </c>
      <c r="AX457" s="4">
        <f t="shared" si="444"/>
        <v>8.3333333333333332E-3</v>
      </c>
      <c r="AY457" s="4">
        <f t="shared" si="445"/>
        <v>8.3333333333333332E-3</v>
      </c>
      <c r="AZ457" s="4">
        <f t="shared" si="446"/>
        <v>8.3333333333333332E-3</v>
      </c>
      <c r="BA457" s="4">
        <f t="shared" si="447"/>
        <v>8.3333333333333332E-3</v>
      </c>
      <c r="BB457" s="4">
        <f t="shared" si="448"/>
        <v>8.3333333333333332E-3</v>
      </c>
      <c r="BC457" s="4">
        <f t="shared" si="449"/>
        <v>8.3333333333333332E-3</v>
      </c>
      <c r="BD457" s="4">
        <f t="shared" si="450"/>
        <v>8.3333333333333332E-3</v>
      </c>
      <c r="BE457" s="4">
        <f t="shared" si="451"/>
        <v>8.3333333333333332E-3</v>
      </c>
      <c r="BF457" s="4">
        <f t="shared" si="423"/>
        <v>8.3333333333333332E-3</v>
      </c>
      <c r="BG457" s="4">
        <f t="shared" si="424"/>
        <v>8.3333333333333332E-3</v>
      </c>
      <c r="BH457" s="4">
        <f t="shared" si="425"/>
        <v>8.3333333333333332E-3</v>
      </c>
      <c r="BI457" s="4">
        <f t="shared" si="426"/>
        <v>8.3333333333333332E-3</v>
      </c>
      <c r="BJ457" s="4">
        <f t="shared" si="427"/>
        <v>8.3333333333333332E-3</v>
      </c>
      <c r="BK457" s="4">
        <f t="shared" si="428"/>
        <v>8.3333333333333332E-3</v>
      </c>
      <c r="BM457" s="24">
        <f t="shared" si="420"/>
        <v>8.3333333333333332E-3</v>
      </c>
    </row>
    <row r="458" spans="2:65">
      <c r="B458" s="2" t="str">
        <f t="shared" si="422"/>
        <v>TAP: Test Analysis Program</v>
      </c>
      <c r="C458" s="16">
        <f>1/V439</f>
        <v>0.14285714285714285</v>
      </c>
      <c r="D458" s="18">
        <f>1/V440</f>
        <v>0.14285714285714285</v>
      </c>
      <c r="E458" s="18">
        <f>1/V441</f>
        <v>0.14285714285714285</v>
      </c>
      <c r="F458" s="18">
        <f>1/V442</f>
        <v>0.14285714285714285</v>
      </c>
      <c r="G458" s="18">
        <f>1/V443</f>
        <v>0.14285714285714285</v>
      </c>
      <c r="H458" s="18">
        <f>1/V444</f>
        <v>0.14285714285714285</v>
      </c>
      <c r="I458" s="18">
        <f>1/V445</f>
        <v>0.14285714285714285</v>
      </c>
      <c r="J458" s="18">
        <f>1/V446</f>
        <v>0.14285714285714285</v>
      </c>
      <c r="K458" s="18">
        <f>1/V447</f>
        <v>0.14285714285714285</v>
      </c>
      <c r="L458" s="18">
        <f>1/V448</f>
        <v>0.14285714285714285</v>
      </c>
      <c r="M458" s="18">
        <f>1/V449</f>
        <v>0.14285714285714285</v>
      </c>
      <c r="N458" s="18">
        <f>1/V450</f>
        <v>0.14285714285714285</v>
      </c>
      <c r="O458" s="18">
        <f>1/V451</f>
        <v>0.14285714285714285</v>
      </c>
      <c r="P458" s="18">
        <f>1/V452</f>
        <v>0.14285714285714285</v>
      </c>
      <c r="Q458" s="18">
        <f>1/V453</f>
        <v>0.14285714285714285</v>
      </c>
      <c r="R458" s="18">
        <f>1/V454</f>
        <v>1</v>
      </c>
      <c r="S458" s="18">
        <f>1/V455</f>
        <v>1</v>
      </c>
      <c r="T458" s="18">
        <f>1/V456</f>
        <v>1</v>
      </c>
      <c r="U458" s="18">
        <f>1/V457</f>
        <v>1</v>
      </c>
      <c r="V458" s="25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H458" s="4">
        <f t="shared" si="421"/>
        <v>8.3333333333333367E-3</v>
      </c>
      <c r="AI458" s="4">
        <f t="shared" si="429"/>
        <v>8.3333333333333367E-3</v>
      </c>
      <c r="AJ458" s="4">
        <f t="shared" si="430"/>
        <v>8.3333333333333367E-3</v>
      </c>
      <c r="AK458" s="4">
        <f t="shared" si="431"/>
        <v>8.3333333333333367E-3</v>
      </c>
      <c r="AL458" s="4">
        <f t="shared" si="432"/>
        <v>8.3333333333333367E-3</v>
      </c>
      <c r="AM458" s="4">
        <f t="shared" si="433"/>
        <v>8.3333333333333367E-3</v>
      </c>
      <c r="AN458" s="4">
        <f t="shared" si="434"/>
        <v>8.3333333333333367E-3</v>
      </c>
      <c r="AO458" s="4">
        <f t="shared" si="435"/>
        <v>8.3333333333333367E-3</v>
      </c>
      <c r="AP458" s="4">
        <f t="shared" si="436"/>
        <v>8.3333333333333367E-3</v>
      </c>
      <c r="AQ458" s="4">
        <f t="shared" si="437"/>
        <v>8.3333333333333367E-3</v>
      </c>
      <c r="AR458" s="4">
        <f t="shared" si="438"/>
        <v>8.3333333333333367E-3</v>
      </c>
      <c r="AS458" s="4">
        <f t="shared" si="439"/>
        <v>8.3333333333333367E-3</v>
      </c>
      <c r="AT458" s="4">
        <f t="shared" si="440"/>
        <v>8.3333333333333367E-3</v>
      </c>
      <c r="AU458" s="4">
        <f t="shared" si="441"/>
        <v>8.3333333333333367E-3</v>
      </c>
      <c r="AV458" s="4">
        <f t="shared" si="442"/>
        <v>8.3333333333333367E-3</v>
      </c>
      <c r="AW458" s="4">
        <f t="shared" si="443"/>
        <v>8.3333333333333332E-3</v>
      </c>
      <c r="AX458" s="4">
        <f t="shared" si="444"/>
        <v>8.3333333333333332E-3</v>
      </c>
      <c r="AY458" s="4">
        <f t="shared" si="445"/>
        <v>8.3333333333333332E-3</v>
      </c>
      <c r="AZ458" s="4">
        <f t="shared" si="446"/>
        <v>8.3333333333333332E-3</v>
      </c>
      <c r="BA458" s="4">
        <f t="shared" si="447"/>
        <v>8.3333333333333332E-3</v>
      </c>
      <c r="BB458" s="4">
        <f t="shared" si="448"/>
        <v>8.3333333333333332E-3</v>
      </c>
      <c r="BC458" s="4">
        <f t="shared" si="449"/>
        <v>8.3333333333333332E-3</v>
      </c>
      <c r="BD458" s="4">
        <f t="shared" si="450"/>
        <v>8.3333333333333332E-3</v>
      </c>
      <c r="BE458" s="4">
        <f t="shared" si="451"/>
        <v>8.3333333333333332E-3</v>
      </c>
      <c r="BF458" s="4">
        <f t="shared" si="423"/>
        <v>8.3333333333333332E-3</v>
      </c>
      <c r="BG458" s="4">
        <f t="shared" si="424"/>
        <v>8.3333333333333332E-3</v>
      </c>
      <c r="BH458" s="4">
        <f t="shared" si="425"/>
        <v>8.3333333333333332E-3</v>
      </c>
      <c r="BI458" s="4">
        <f t="shared" si="426"/>
        <v>8.3333333333333332E-3</v>
      </c>
      <c r="BJ458" s="4">
        <f t="shared" si="427"/>
        <v>8.3333333333333332E-3</v>
      </c>
      <c r="BK458" s="4">
        <f t="shared" si="428"/>
        <v>8.3333333333333332E-3</v>
      </c>
      <c r="BM458" s="24">
        <f t="shared" si="420"/>
        <v>8.3333333333333332E-3</v>
      </c>
    </row>
    <row r="459" spans="2:65">
      <c r="B459" s="2" t="str">
        <f t="shared" si="422"/>
        <v>DIF-Pack</v>
      </c>
      <c r="C459" s="16">
        <f>1/W439</f>
        <v>0.14285714285714285</v>
      </c>
      <c r="D459" s="18">
        <f>1/W440</f>
        <v>0.14285714285714285</v>
      </c>
      <c r="E459" s="18">
        <f>1/W441</f>
        <v>0.14285714285714285</v>
      </c>
      <c r="F459" s="18">
        <f>1/W442</f>
        <v>0.14285714285714285</v>
      </c>
      <c r="G459" s="18">
        <f>1/W443</f>
        <v>0.14285714285714285</v>
      </c>
      <c r="H459" s="18">
        <f>1/W444</f>
        <v>0.14285714285714285</v>
      </c>
      <c r="I459" s="18">
        <f>1/W445</f>
        <v>0.14285714285714285</v>
      </c>
      <c r="J459" s="18">
        <f>1/W446</f>
        <v>0.14285714285714285</v>
      </c>
      <c r="K459" s="18">
        <f>1/W447</f>
        <v>0.14285714285714285</v>
      </c>
      <c r="L459" s="18">
        <f>1/W448</f>
        <v>0.14285714285714285</v>
      </c>
      <c r="M459" s="18">
        <f>1/W449</f>
        <v>0.14285714285714285</v>
      </c>
      <c r="N459" s="18">
        <f>1/W450</f>
        <v>0.14285714285714285</v>
      </c>
      <c r="O459" s="18">
        <f>1/W451</f>
        <v>0.14285714285714285</v>
      </c>
      <c r="P459" s="18">
        <f>1/W452</f>
        <v>0.14285714285714285</v>
      </c>
      <c r="Q459" s="18">
        <f>1/W453</f>
        <v>0.14285714285714285</v>
      </c>
      <c r="R459" s="18">
        <f>1/W454</f>
        <v>1</v>
      </c>
      <c r="S459" s="18">
        <f>1/W455</f>
        <v>1</v>
      </c>
      <c r="T459" s="18">
        <f>1/W456</f>
        <v>1</v>
      </c>
      <c r="U459" s="18">
        <f>1/W457</f>
        <v>1</v>
      </c>
      <c r="V459" s="18">
        <f>1/W458</f>
        <v>1</v>
      </c>
      <c r="W459" s="25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H459" s="4">
        <f t="shared" si="421"/>
        <v>8.3333333333333367E-3</v>
      </c>
      <c r="AI459" s="4">
        <f t="shared" si="429"/>
        <v>8.3333333333333367E-3</v>
      </c>
      <c r="AJ459" s="4">
        <f t="shared" si="430"/>
        <v>8.3333333333333367E-3</v>
      </c>
      <c r="AK459" s="4">
        <f t="shared" si="431"/>
        <v>8.3333333333333367E-3</v>
      </c>
      <c r="AL459" s="4">
        <f t="shared" si="432"/>
        <v>8.3333333333333367E-3</v>
      </c>
      <c r="AM459" s="4">
        <f t="shared" si="433"/>
        <v>8.3333333333333367E-3</v>
      </c>
      <c r="AN459" s="4">
        <f t="shared" si="434"/>
        <v>8.3333333333333367E-3</v>
      </c>
      <c r="AO459" s="4">
        <f t="shared" si="435"/>
        <v>8.3333333333333367E-3</v>
      </c>
      <c r="AP459" s="4">
        <f t="shared" si="436"/>
        <v>8.3333333333333367E-3</v>
      </c>
      <c r="AQ459" s="4">
        <f t="shared" si="437"/>
        <v>8.3333333333333367E-3</v>
      </c>
      <c r="AR459" s="4">
        <f t="shared" si="438"/>
        <v>8.3333333333333367E-3</v>
      </c>
      <c r="AS459" s="4">
        <f t="shared" si="439"/>
        <v>8.3333333333333367E-3</v>
      </c>
      <c r="AT459" s="4">
        <f t="shared" si="440"/>
        <v>8.3333333333333367E-3</v>
      </c>
      <c r="AU459" s="4">
        <f t="shared" si="441"/>
        <v>8.3333333333333367E-3</v>
      </c>
      <c r="AV459" s="4">
        <f t="shared" si="442"/>
        <v>8.3333333333333367E-3</v>
      </c>
      <c r="AW459" s="4">
        <f t="shared" si="443"/>
        <v>8.3333333333333332E-3</v>
      </c>
      <c r="AX459" s="4">
        <f t="shared" si="444"/>
        <v>8.3333333333333332E-3</v>
      </c>
      <c r="AY459" s="4">
        <f t="shared" si="445"/>
        <v>8.3333333333333332E-3</v>
      </c>
      <c r="AZ459" s="4">
        <f t="shared" si="446"/>
        <v>8.3333333333333332E-3</v>
      </c>
      <c r="BA459" s="4">
        <f t="shared" si="447"/>
        <v>8.3333333333333332E-3</v>
      </c>
      <c r="BB459" s="4">
        <f t="shared" si="448"/>
        <v>8.3333333333333332E-3</v>
      </c>
      <c r="BC459" s="4">
        <f t="shared" si="449"/>
        <v>8.3333333333333332E-3</v>
      </c>
      <c r="BD459" s="4">
        <f t="shared" si="450"/>
        <v>8.3333333333333332E-3</v>
      </c>
      <c r="BE459" s="4">
        <f t="shared" si="451"/>
        <v>8.3333333333333332E-3</v>
      </c>
      <c r="BF459" s="4">
        <f t="shared" si="423"/>
        <v>8.3333333333333332E-3</v>
      </c>
      <c r="BG459" s="4">
        <f t="shared" si="424"/>
        <v>8.3333333333333332E-3</v>
      </c>
      <c r="BH459" s="4">
        <f t="shared" si="425"/>
        <v>8.3333333333333332E-3</v>
      </c>
      <c r="BI459" s="4">
        <f t="shared" si="426"/>
        <v>8.3333333333333332E-3</v>
      </c>
      <c r="BJ459" s="4">
        <f t="shared" si="427"/>
        <v>8.3333333333333332E-3</v>
      </c>
      <c r="BK459" s="4">
        <f t="shared" si="428"/>
        <v>8.3333333333333332E-3</v>
      </c>
      <c r="BM459" s="24">
        <f t="shared" si="420"/>
        <v>8.3333333333333332E-3</v>
      </c>
    </row>
    <row r="460" spans="2:65">
      <c r="B460" s="2" t="str">
        <f t="shared" si="422"/>
        <v>DIM-Pack</v>
      </c>
      <c r="C460" s="16">
        <f>1/X439</f>
        <v>0.14285714285714285</v>
      </c>
      <c r="D460" s="18">
        <f>1/X440</f>
        <v>0.14285714285714285</v>
      </c>
      <c r="E460" s="18">
        <f>1/X441</f>
        <v>0.14285714285714285</v>
      </c>
      <c r="F460" s="18">
        <f>1/X442</f>
        <v>0.14285714285714285</v>
      </c>
      <c r="G460" s="18">
        <f>1/X443</f>
        <v>0.14285714285714285</v>
      </c>
      <c r="H460" s="18">
        <f>1/X444</f>
        <v>0.14285714285714285</v>
      </c>
      <c r="I460" s="18">
        <f>1/X445</f>
        <v>0.14285714285714285</v>
      </c>
      <c r="J460" s="18">
        <f>1/X446</f>
        <v>0.14285714285714285</v>
      </c>
      <c r="K460" s="18">
        <f>1/X447</f>
        <v>0.14285714285714285</v>
      </c>
      <c r="L460" s="18">
        <f>1/X448</f>
        <v>0.14285714285714285</v>
      </c>
      <c r="M460" s="18">
        <f>1/X449</f>
        <v>0.14285714285714285</v>
      </c>
      <c r="N460" s="18">
        <f>1/X450</f>
        <v>0.14285714285714285</v>
      </c>
      <c r="O460" s="18">
        <f>1/X451</f>
        <v>0.14285714285714285</v>
      </c>
      <c r="P460" s="18">
        <f>1/X452</f>
        <v>0.14285714285714285</v>
      </c>
      <c r="Q460" s="18">
        <f>1/X453</f>
        <v>0.14285714285714285</v>
      </c>
      <c r="R460" s="18">
        <f>1/X454</f>
        <v>1</v>
      </c>
      <c r="S460" s="18">
        <f>1/X455</f>
        <v>1</v>
      </c>
      <c r="T460" s="18">
        <f>1/X456</f>
        <v>1</v>
      </c>
      <c r="U460" s="18">
        <f>1/X457</f>
        <v>1</v>
      </c>
      <c r="V460" s="18">
        <f>1/X458</f>
        <v>1</v>
      </c>
      <c r="W460" s="18">
        <f>1/X459</f>
        <v>1</v>
      </c>
      <c r="X460" s="25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H460" s="4">
        <f t="shared" si="421"/>
        <v>8.3333333333333367E-3</v>
      </c>
      <c r="AI460" s="4">
        <f t="shared" si="429"/>
        <v>8.3333333333333367E-3</v>
      </c>
      <c r="AJ460" s="4">
        <f t="shared" si="430"/>
        <v>8.3333333333333367E-3</v>
      </c>
      <c r="AK460" s="4">
        <f t="shared" si="431"/>
        <v>8.3333333333333367E-3</v>
      </c>
      <c r="AL460" s="4">
        <f t="shared" si="432"/>
        <v>8.3333333333333367E-3</v>
      </c>
      <c r="AM460" s="4">
        <f t="shared" si="433"/>
        <v>8.3333333333333367E-3</v>
      </c>
      <c r="AN460" s="4">
        <f t="shared" si="434"/>
        <v>8.3333333333333367E-3</v>
      </c>
      <c r="AO460" s="4">
        <f t="shared" si="435"/>
        <v>8.3333333333333367E-3</v>
      </c>
      <c r="AP460" s="4">
        <f t="shared" si="436"/>
        <v>8.3333333333333367E-3</v>
      </c>
      <c r="AQ460" s="4">
        <f t="shared" si="437"/>
        <v>8.3333333333333367E-3</v>
      </c>
      <c r="AR460" s="4">
        <f t="shared" si="438"/>
        <v>8.3333333333333367E-3</v>
      </c>
      <c r="AS460" s="4">
        <f t="shared" si="439"/>
        <v>8.3333333333333367E-3</v>
      </c>
      <c r="AT460" s="4">
        <f t="shared" si="440"/>
        <v>8.3333333333333367E-3</v>
      </c>
      <c r="AU460" s="4">
        <f t="shared" si="441"/>
        <v>8.3333333333333367E-3</v>
      </c>
      <c r="AV460" s="4">
        <f t="shared" si="442"/>
        <v>8.3333333333333367E-3</v>
      </c>
      <c r="AW460" s="4">
        <f t="shared" si="443"/>
        <v>8.3333333333333332E-3</v>
      </c>
      <c r="AX460" s="4">
        <f t="shared" si="444"/>
        <v>8.3333333333333332E-3</v>
      </c>
      <c r="AY460" s="4">
        <f t="shared" si="445"/>
        <v>8.3333333333333332E-3</v>
      </c>
      <c r="AZ460" s="4">
        <f t="shared" si="446"/>
        <v>8.3333333333333332E-3</v>
      </c>
      <c r="BA460" s="4">
        <f t="shared" si="447"/>
        <v>8.3333333333333332E-3</v>
      </c>
      <c r="BB460" s="4">
        <f t="shared" si="448"/>
        <v>8.3333333333333332E-3</v>
      </c>
      <c r="BC460" s="4">
        <f t="shared" si="449"/>
        <v>8.3333333333333332E-3</v>
      </c>
      <c r="BD460" s="4">
        <f t="shared" si="450"/>
        <v>8.3333333333333332E-3</v>
      </c>
      <c r="BE460" s="4">
        <f t="shared" si="451"/>
        <v>8.3333333333333332E-3</v>
      </c>
      <c r="BF460" s="4">
        <f t="shared" si="423"/>
        <v>8.3333333333333332E-3</v>
      </c>
      <c r="BG460" s="4">
        <f t="shared" si="424"/>
        <v>8.3333333333333332E-3</v>
      </c>
      <c r="BH460" s="4">
        <f t="shared" si="425"/>
        <v>8.3333333333333332E-3</v>
      </c>
      <c r="BI460" s="4">
        <f t="shared" si="426"/>
        <v>8.3333333333333332E-3</v>
      </c>
      <c r="BJ460" s="4">
        <f t="shared" si="427"/>
        <v>8.3333333333333332E-3</v>
      </c>
      <c r="BK460" s="4">
        <f t="shared" si="428"/>
        <v>8.3333333333333332E-3</v>
      </c>
      <c r="BM460" s="24">
        <f t="shared" si="420"/>
        <v>8.3333333333333332E-3</v>
      </c>
    </row>
    <row r="461" spans="2:65">
      <c r="B461" s="2" t="str">
        <f t="shared" si="422"/>
        <v>ResidPlots-2</v>
      </c>
      <c r="C461" s="16">
        <f>1/Y439</f>
        <v>0.14285714285714285</v>
      </c>
      <c r="D461" s="18">
        <f>1/Y440</f>
        <v>0.14285714285714285</v>
      </c>
      <c r="E461" s="18">
        <f>1/Y441</f>
        <v>0.14285714285714285</v>
      </c>
      <c r="F461" s="18">
        <f>1/Y442</f>
        <v>0.14285714285714285</v>
      </c>
      <c r="G461" s="18">
        <f>1/Y443</f>
        <v>0.14285714285714285</v>
      </c>
      <c r="H461" s="18">
        <f>1/Y444</f>
        <v>0.14285714285714285</v>
      </c>
      <c r="I461" s="18">
        <f>1/Y445</f>
        <v>0.14285714285714285</v>
      </c>
      <c r="J461" s="18">
        <f>1/Y446</f>
        <v>0.14285714285714285</v>
      </c>
      <c r="K461" s="18">
        <f>1/Y447</f>
        <v>0.14285714285714285</v>
      </c>
      <c r="L461" s="18">
        <f>1/Y448</f>
        <v>0.14285714285714285</v>
      </c>
      <c r="M461" s="18">
        <f>1/Y449</f>
        <v>0.14285714285714285</v>
      </c>
      <c r="N461" s="18">
        <f>1/Y450</f>
        <v>0.14285714285714285</v>
      </c>
      <c r="O461" s="18">
        <f>1/Y451</f>
        <v>0.14285714285714285</v>
      </c>
      <c r="P461" s="18">
        <f>1/Y452</f>
        <v>0.14285714285714285</v>
      </c>
      <c r="Q461" s="18">
        <f>1/Y453</f>
        <v>0.14285714285714285</v>
      </c>
      <c r="R461" s="18">
        <f>1/Y454</f>
        <v>1</v>
      </c>
      <c r="S461" s="18">
        <f>1/Y455</f>
        <v>1</v>
      </c>
      <c r="T461" s="18">
        <f>1/Y456</f>
        <v>1</v>
      </c>
      <c r="U461" s="18">
        <f>1/Y457</f>
        <v>1</v>
      </c>
      <c r="V461" s="18">
        <f>1/Y458</f>
        <v>1</v>
      </c>
      <c r="W461" s="18">
        <f>1/Y459</f>
        <v>1</v>
      </c>
      <c r="X461" s="18">
        <f>1/Y460</f>
        <v>1</v>
      </c>
      <c r="Y461" s="25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H461" s="4">
        <f t="shared" si="421"/>
        <v>8.3333333333333367E-3</v>
      </c>
      <c r="AI461" s="4">
        <f t="shared" si="429"/>
        <v>8.3333333333333367E-3</v>
      </c>
      <c r="AJ461" s="4">
        <f t="shared" si="430"/>
        <v>8.3333333333333367E-3</v>
      </c>
      <c r="AK461" s="4">
        <f t="shared" si="431"/>
        <v>8.3333333333333367E-3</v>
      </c>
      <c r="AL461" s="4">
        <f t="shared" si="432"/>
        <v>8.3333333333333367E-3</v>
      </c>
      <c r="AM461" s="4">
        <f t="shared" si="433"/>
        <v>8.3333333333333367E-3</v>
      </c>
      <c r="AN461" s="4">
        <f t="shared" si="434"/>
        <v>8.3333333333333367E-3</v>
      </c>
      <c r="AO461" s="4">
        <f t="shared" si="435"/>
        <v>8.3333333333333367E-3</v>
      </c>
      <c r="AP461" s="4">
        <f t="shared" si="436"/>
        <v>8.3333333333333367E-3</v>
      </c>
      <c r="AQ461" s="4">
        <f t="shared" si="437"/>
        <v>8.3333333333333367E-3</v>
      </c>
      <c r="AR461" s="4">
        <f t="shared" si="438"/>
        <v>8.3333333333333367E-3</v>
      </c>
      <c r="AS461" s="4">
        <f t="shared" si="439"/>
        <v>8.3333333333333367E-3</v>
      </c>
      <c r="AT461" s="4">
        <f t="shared" si="440"/>
        <v>8.3333333333333367E-3</v>
      </c>
      <c r="AU461" s="4">
        <f t="shared" si="441"/>
        <v>8.3333333333333367E-3</v>
      </c>
      <c r="AV461" s="4">
        <f t="shared" si="442"/>
        <v>8.3333333333333367E-3</v>
      </c>
      <c r="AW461" s="4">
        <f t="shared" si="443"/>
        <v>8.3333333333333332E-3</v>
      </c>
      <c r="AX461" s="4">
        <f t="shared" si="444"/>
        <v>8.3333333333333332E-3</v>
      </c>
      <c r="AY461" s="4">
        <f t="shared" si="445"/>
        <v>8.3333333333333332E-3</v>
      </c>
      <c r="AZ461" s="4">
        <f t="shared" si="446"/>
        <v>8.3333333333333332E-3</v>
      </c>
      <c r="BA461" s="4">
        <f t="shared" si="447"/>
        <v>8.3333333333333332E-3</v>
      </c>
      <c r="BB461" s="4">
        <f t="shared" si="448"/>
        <v>8.3333333333333332E-3</v>
      </c>
      <c r="BC461" s="4">
        <f t="shared" si="449"/>
        <v>8.3333333333333332E-3</v>
      </c>
      <c r="BD461" s="4">
        <f t="shared" si="450"/>
        <v>8.3333333333333332E-3</v>
      </c>
      <c r="BE461" s="4">
        <f t="shared" si="451"/>
        <v>8.3333333333333332E-3</v>
      </c>
      <c r="BF461" s="4">
        <f t="shared" si="423"/>
        <v>8.3333333333333332E-3</v>
      </c>
      <c r="BG461" s="4">
        <f t="shared" si="424"/>
        <v>8.3333333333333332E-3</v>
      </c>
      <c r="BH461" s="4">
        <f t="shared" si="425"/>
        <v>8.3333333333333332E-3</v>
      </c>
      <c r="BI461" s="4">
        <f t="shared" si="426"/>
        <v>8.3333333333333332E-3</v>
      </c>
      <c r="BJ461" s="4">
        <f t="shared" si="427"/>
        <v>8.3333333333333332E-3</v>
      </c>
      <c r="BK461" s="4">
        <f t="shared" si="428"/>
        <v>8.3333333333333332E-3</v>
      </c>
      <c r="BM461" s="24">
        <f t="shared" si="420"/>
        <v>8.3333333333333332E-3</v>
      </c>
    </row>
    <row r="462" spans="2:65">
      <c r="B462" s="2" t="str">
        <f t="shared" si="422"/>
        <v>WinGen3</v>
      </c>
      <c r="C462" s="16">
        <f>1/Z439</f>
        <v>0.14285714285714285</v>
      </c>
      <c r="D462" s="18">
        <f>1/Z440</f>
        <v>0.14285714285714285</v>
      </c>
      <c r="E462" s="18">
        <f>1/Z441</f>
        <v>0.14285714285714285</v>
      </c>
      <c r="F462" s="18">
        <f>1/Z442</f>
        <v>0.14285714285714285</v>
      </c>
      <c r="G462" s="18">
        <f>1/Z443</f>
        <v>0.14285714285714285</v>
      </c>
      <c r="H462" s="18">
        <f>1/Z444</f>
        <v>0.14285714285714285</v>
      </c>
      <c r="I462" s="18">
        <f>1/Z445</f>
        <v>0.14285714285714285</v>
      </c>
      <c r="J462" s="18">
        <f>1/Z446</f>
        <v>0.14285714285714285</v>
      </c>
      <c r="K462" s="18">
        <f>1/Z447</f>
        <v>0.14285714285714285</v>
      </c>
      <c r="L462" s="18">
        <f>1/Z448</f>
        <v>0.14285714285714285</v>
      </c>
      <c r="M462" s="18">
        <f>1/Z449</f>
        <v>0.14285714285714285</v>
      </c>
      <c r="N462" s="18">
        <f>1/Z450</f>
        <v>0.14285714285714285</v>
      </c>
      <c r="O462" s="18">
        <f>1/Z451</f>
        <v>0.14285714285714285</v>
      </c>
      <c r="P462" s="18">
        <f>1/Z452</f>
        <v>0.14285714285714285</v>
      </c>
      <c r="Q462" s="18">
        <f>1/Z453</f>
        <v>0.14285714285714285</v>
      </c>
      <c r="R462" s="18">
        <f>1/Z454</f>
        <v>1</v>
      </c>
      <c r="S462" s="18">
        <f>1/Z455</f>
        <v>1</v>
      </c>
      <c r="T462" s="18">
        <f>1/Z456</f>
        <v>1</v>
      </c>
      <c r="U462" s="18">
        <f>1/Z457</f>
        <v>1</v>
      </c>
      <c r="V462" s="18">
        <f>1/Z458</f>
        <v>1</v>
      </c>
      <c r="W462" s="18">
        <f>1/Z459</f>
        <v>1</v>
      </c>
      <c r="X462" s="18">
        <f>1/Z460</f>
        <v>1</v>
      </c>
      <c r="Y462" s="18">
        <f>1/Z461</f>
        <v>1</v>
      </c>
      <c r="Z462" s="25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H462" s="4">
        <f t="shared" si="421"/>
        <v>8.3333333333333367E-3</v>
      </c>
      <c r="AI462" s="4">
        <f t="shared" si="429"/>
        <v>8.3333333333333367E-3</v>
      </c>
      <c r="AJ462" s="4">
        <f t="shared" si="430"/>
        <v>8.3333333333333367E-3</v>
      </c>
      <c r="AK462" s="4">
        <f t="shared" si="431"/>
        <v>8.3333333333333367E-3</v>
      </c>
      <c r="AL462" s="4">
        <f t="shared" si="432"/>
        <v>8.3333333333333367E-3</v>
      </c>
      <c r="AM462" s="4">
        <f t="shared" si="433"/>
        <v>8.3333333333333367E-3</v>
      </c>
      <c r="AN462" s="4">
        <f t="shared" si="434"/>
        <v>8.3333333333333367E-3</v>
      </c>
      <c r="AO462" s="4">
        <f t="shared" si="435"/>
        <v>8.3333333333333367E-3</v>
      </c>
      <c r="AP462" s="4">
        <f t="shared" si="436"/>
        <v>8.3333333333333367E-3</v>
      </c>
      <c r="AQ462" s="4">
        <f t="shared" si="437"/>
        <v>8.3333333333333367E-3</v>
      </c>
      <c r="AR462" s="4">
        <f t="shared" si="438"/>
        <v>8.3333333333333367E-3</v>
      </c>
      <c r="AS462" s="4">
        <f t="shared" si="439"/>
        <v>8.3333333333333367E-3</v>
      </c>
      <c r="AT462" s="4">
        <f t="shared" si="440"/>
        <v>8.3333333333333367E-3</v>
      </c>
      <c r="AU462" s="4">
        <f t="shared" si="441"/>
        <v>8.3333333333333367E-3</v>
      </c>
      <c r="AV462" s="4">
        <f t="shared" si="442"/>
        <v>8.3333333333333367E-3</v>
      </c>
      <c r="AW462" s="4">
        <f t="shared" si="443"/>
        <v>8.3333333333333332E-3</v>
      </c>
      <c r="AX462" s="4">
        <f t="shared" si="444"/>
        <v>8.3333333333333332E-3</v>
      </c>
      <c r="AY462" s="4">
        <f t="shared" si="445"/>
        <v>8.3333333333333332E-3</v>
      </c>
      <c r="AZ462" s="4">
        <f t="shared" si="446"/>
        <v>8.3333333333333332E-3</v>
      </c>
      <c r="BA462" s="4">
        <f t="shared" si="447"/>
        <v>8.3333333333333332E-3</v>
      </c>
      <c r="BB462" s="4">
        <f t="shared" si="448"/>
        <v>8.3333333333333332E-3</v>
      </c>
      <c r="BC462" s="4">
        <f t="shared" si="449"/>
        <v>8.3333333333333332E-3</v>
      </c>
      <c r="BD462" s="4">
        <f t="shared" si="450"/>
        <v>8.3333333333333332E-3</v>
      </c>
      <c r="BE462" s="4">
        <f t="shared" si="451"/>
        <v>8.3333333333333332E-3</v>
      </c>
      <c r="BF462" s="4">
        <f t="shared" si="423"/>
        <v>8.3333333333333332E-3</v>
      </c>
      <c r="BG462" s="4">
        <f t="shared" si="424"/>
        <v>8.3333333333333332E-3</v>
      </c>
      <c r="BH462" s="4">
        <f t="shared" si="425"/>
        <v>8.3333333333333332E-3</v>
      </c>
      <c r="BI462" s="4">
        <f t="shared" si="426"/>
        <v>8.3333333333333332E-3</v>
      </c>
      <c r="BJ462" s="4">
        <f t="shared" si="427"/>
        <v>8.3333333333333332E-3</v>
      </c>
      <c r="BK462" s="4">
        <f t="shared" si="428"/>
        <v>8.3333333333333332E-3</v>
      </c>
      <c r="BM462" s="24">
        <f t="shared" si="420"/>
        <v>8.3333333333333332E-3</v>
      </c>
    </row>
    <row r="463" spans="2:65">
      <c r="B463" s="2" t="str">
        <f t="shared" si="422"/>
        <v>IRTEQ</v>
      </c>
      <c r="C463" s="16">
        <f>1/AA439</f>
        <v>0.14285714285714285</v>
      </c>
      <c r="D463" s="18">
        <f>1/AA440</f>
        <v>0.14285714285714285</v>
      </c>
      <c r="E463" s="18">
        <f>1/AA441</f>
        <v>0.14285714285714285</v>
      </c>
      <c r="F463" s="18">
        <f>1/AA442</f>
        <v>0.14285714285714285</v>
      </c>
      <c r="G463" s="18">
        <f>1/AA443</f>
        <v>0.14285714285714285</v>
      </c>
      <c r="H463" s="18">
        <f>1/AA444</f>
        <v>0.14285714285714285</v>
      </c>
      <c r="I463" s="18">
        <f>1/AA445</f>
        <v>0.14285714285714285</v>
      </c>
      <c r="J463" s="18">
        <f>1/AA446</f>
        <v>0.14285714285714285</v>
      </c>
      <c r="K463" s="18">
        <f>1/AA447</f>
        <v>0.14285714285714285</v>
      </c>
      <c r="L463" s="18">
        <f>1/AA448</f>
        <v>0.14285714285714285</v>
      </c>
      <c r="M463" s="18">
        <f>1/AA449</f>
        <v>0.14285714285714285</v>
      </c>
      <c r="N463" s="18">
        <f>1/AA450</f>
        <v>0.14285714285714285</v>
      </c>
      <c r="O463" s="18">
        <f>1/AA451</f>
        <v>0.14285714285714285</v>
      </c>
      <c r="P463" s="18">
        <f>1/AA452</f>
        <v>0.14285714285714285</v>
      </c>
      <c r="Q463" s="18">
        <f>1/AA453</f>
        <v>0.14285714285714285</v>
      </c>
      <c r="R463" s="18">
        <f>1/AA454</f>
        <v>1</v>
      </c>
      <c r="S463" s="18">
        <f>1/AA455</f>
        <v>1</v>
      </c>
      <c r="T463" s="18">
        <f>1/AA456</f>
        <v>1</v>
      </c>
      <c r="U463" s="18">
        <f>1/AA457</f>
        <v>1</v>
      </c>
      <c r="V463" s="18">
        <f>1/AA458</f>
        <v>1</v>
      </c>
      <c r="W463" s="18">
        <f>1/AA459</f>
        <v>1</v>
      </c>
      <c r="X463" s="18">
        <f>1/AA460</f>
        <v>1</v>
      </c>
      <c r="Y463" s="18">
        <f>1/AA461</f>
        <v>1</v>
      </c>
      <c r="Z463" s="18">
        <f>1/AA462</f>
        <v>1</v>
      </c>
      <c r="AA463" s="25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H463" s="4">
        <f t="shared" si="421"/>
        <v>8.3333333333333367E-3</v>
      </c>
      <c r="AI463" s="4">
        <f t="shared" si="429"/>
        <v>8.3333333333333367E-3</v>
      </c>
      <c r="AJ463" s="4">
        <f t="shared" si="430"/>
        <v>8.3333333333333367E-3</v>
      </c>
      <c r="AK463" s="4">
        <f t="shared" si="431"/>
        <v>8.3333333333333367E-3</v>
      </c>
      <c r="AL463" s="4">
        <f t="shared" si="432"/>
        <v>8.3333333333333367E-3</v>
      </c>
      <c r="AM463" s="4">
        <f t="shared" si="433"/>
        <v>8.3333333333333367E-3</v>
      </c>
      <c r="AN463" s="4">
        <f t="shared" si="434"/>
        <v>8.3333333333333367E-3</v>
      </c>
      <c r="AO463" s="4">
        <f t="shared" si="435"/>
        <v>8.3333333333333367E-3</v>
      </c>
      <c r="AP463" s="4">
        <f t="shared" si="436"/>
        <v>8.3333333333333367E-3</v>
      </c>
      <c r="AQ463" s="4">
        <f t="shared" si="437"/>
        <v>8.3333333333333367E-3</v>
      </c>
      <c r="AR463" s="4">
        <f t="shared" si="438"/>
        <v>8.3333333333333367E-3</v>
      </c>
      <c r="AS463" s="4">
        <f t="shared" si="439"/>
        <v>8.3333333333333367E-3</v>
      </c>
      <c r="AT463" s="4">
        <f t="shared" si="440"/>
        <v>8.3333333333333367E-3</v>
      </c>
      <c r="AU463" s="4">
        <f t="shared" si="441"/>
        <v>8.3333333333333367E-3</v>
      </c>
      <c r="AV463" s="4">
        <f t="shared" si="442"/>
        <v>8.3333333333333367E-3</v>
      </c>
      <c r="AW463" s="4">
        <f t="shared" si="443"/>
        <v>8.3333333333333332E-3</v>
      </c>
      <c r="AX463" s="4">
        <f t="shared" si="444"/>
        <v>8.3333333333333332E-3</v>
      </c>
      <c r="AY463" s="4">
        <f t="shared" si="445"/>
        <v>8.3333333333333332E-3</v>
      </c>
      <c r="AZ463" s="4">
        <f t="shared" si="446"/>
        <v>8.3333333333333332E-3</v>
      </c>
      <c r="BA463" s="4">
        <f t="shared" si="447"/>
        <v>8.3333333333333332E-3</v>
      </c>
      <c r="BB463" s="4">
        <f t="shared" si="448"/>
        <v>8.3333333333333332E-3</v>
      </c>
      <c r="BC463" s="4">
        <f t="shared" si="449"/>
        <v>8.3333333333333332E-3</v>
      </c>
      <c r="BD463" s="4">
        <f t="shared" si="450"/>
        <v>8.3333333333333332E-3</v>
      </c>
      <c r="BE463" s="4">
        <f t="shared" si="451"/>
        <v>8.3333333333333332E-3</v>
      </c>
      <c r="BF463" s="4">
        <f t="shared" si="423"/>
        <v>8.3333333333333332E-3</v>
      </c>
      <c r="BG463" s="4">
        <f t="shared" si="424"/>
        <v>8.3333333333333332E-3</v>
      </c>
      <c r="BH463" s="4">
        <f t="shared" si="425"/>
        <v>8.3333333333333332E-3</v>
      </c>
      <c r="BI463" s="4">
        <f t="shared" si="426"/>
        <v>8.3333333333333332E-3</v>
      </c>
      <c r="BJ463" s="4">
        <f t="shared" si="427"/>
        <v>8.3333333333333332E-3</v>
      </c>
      <c r="BK463" s="4">
        <f t="shared" si="428"/>
        <v>8.3333333333333332E-3</v>
      </c>
      <c r="BM463" s="24">
        <f t="shared" si="420"/>
        <v>8.3333333333333332E-3</v>
      </c>
    </row>
    <row r="464" spans="2:65">
      <c r="B464" s="2" t="str">
        <f t="shared" si="422"/>
        <v>PARAM</v>
      </c>
      <c r="C464" s="16">
        <f>1/AB439</f>
        <v>0.14285714285714285</v>
      </c>
      <c r="D464" s="18">
        <f>1/AB440</f>
        <v>0.14285714285714285</v>
      </c>
      <c r="E464" s="18">
        <f>1/AB441</f>
        <v>0.14285714285714285</v>
      </c>
      <c r="F464" s="18">
        <f>1/AB442</f>
        <v>0.14285714285714285</v>
      </c>
      <c r="G464" s="18">
        <f>1/AB443</f>
        <v>0.14285714285714285</v>
      </c>
      <c r="H464" s="18">
        <f>1/AB444</f>
        <v>0.14285714285714285</v>
      </c>
      <c r="I464" s="18">
        <f>1/AB445</f>
        <v>0.14285714285714285</v>
      </c>
      <c r="J464" s="18">
        <f>1/AB446</f>
        <v>0.14285714285714285</v>
      </c>
      <c r="K464" s="18">
        <f>1/AB447</f>
        <v>0.14285714285714285</v>
      </c>
      <c r="L464" s="18">
        <f>1/AB448</f>
        <v>0.14285714285714285</v>
      </c>
      <c r="M464" s="18">
        <f>1/AB449</f>
        <v>0.14285714285714285</v>
      </c>
      <c r="N464" s="18">
        <f>1/AB450</f>
        <v>0.14285714285714285</v>
      </c>
      <c r="O464" s="18">
        <f>1/AB451</f>
        <v>0.14285714285714285</v>
      </c>
      <c r="P464" s="18">
        <f>1/AB452</f>
        <v>0.14285714285714285</v>
      </c>
      <c r="Q464" s="18">
        <f>1/AB453</f>
        <v>0.14285714285714285</v>
      </c>
      <c r="R464" s="18">
        <f>1/AB454</f>
        <v>1</v>
      </c>
      <c r="S464" s="18">
        <f>1/AB455</f>
        <v>1</v>
      </c>
      <c r="T464" s="18">
        <f>1/AB456</f>
        <v>1</v>
      </c>
      <c r="U464" s="18">
        <f>1/AB457</f>
        <v>1</v>
      </c>
      <c r="V464" s="18">
        <f>1/AB458</f>
        <v>1</v>
      </c>
      <c r="W464" s="18">
        <f>1/AB459</f>
        <v>1</v>
      </c>
      <c r="X464" s="18">
        <f>1/AB460</f>
        <v>1</v>
      </c>
      <c r="Y464" s="18">
        <f>1/AB461</f>
        <v>1</v>
      </c>
      <c r="Z464" s="18">
        <f>1/AB462</f>
        <v>1</v>
      </c>
      <c r="AA464" s="18">
        <f>1/AB463</f>
        <v>1</v>
      </c>
      <c r="AB464" s="25">
        <v>1</v>
      </c>
      <c r="AC464">
        <v>1</v>
      </c>
      <c r="AD464">
        <v>1</v>
      </c>
      <c r="AE464">
        <v>1</v>
      </c>
      <c r="AF464">
        <v>1</v>
      </c>
      <c r="AH464" s="4">
        <f t="shared" si="421"/>
        <v>8.3333333333333367E-3</v>
      </c>
      <c r="AI464" s="4">
        <f t="shared" si="429"/>
        <v>8.3333333333333367E-3</v>
      </c>
      <c r="AJ464" s="4">
        <f t="shared" si="430"/>
        <v>8.3333333333333367E-3</v>
      </c>
      <c r="AK464" s="4">
        <f t="shared" si="431"/>
        <v>8.3333333333333367E-3</v>
      </c>
      <c r="AL464" s="4">
        <f t="shared" si="432"/>
        <v>8.3333333333333367E-3</v>
      </c>
      <c r="AM464" s="4">
        <f t="shared" si="433"/>
        <v>8.3333333333333367E-3</v>
      </c>
      <c r="AN464" s="4">
        <f t="shared" si="434"/>
        <v>8.3333333333333367E-3</v>
      </c>
      <c r="AO464" s="4">
        <f t="shared" si="435"/>
        <v>8.3333333333333367E-3</v>
      </c>
      <c r="AP464" s="4">
        <f t="shared" si="436"/>
        <v>8.3333333333333367E-3</v>
      </c>
      <c r="AQ464" s="4">
        <f t="shared" si="437"/>
        <v>8.3333333333333367E-3</v>
      </c>
      <c r="AR464" s="4">
        <f t="shared" si="438"/>
        <v>8.3333333333333367E-3</v>
      </c>
      <c r="AS464" s="4">
        <f t="shared" si="439"/>
        <v>8.3333333333333367E-3</v>
      </c>
      <c r="AT464" s="4">
        <f t="shared" si="440"/>
        <v>8.3333333333333367E-3</v>
      </c>
      <c r="AU464" s="4">
        <f t="shared" si="441"/>
        <v>8.3333333333333367E-3</v>
      </c>
      <c r="AV464" s="4">
        <f t="shared" si="442"/>
        <v>8.3333333333333367E-3</v>
      </c>
      <c r="AW464" s="4">
        <f t="shared" si="443"/>
        <v>8.3333333333333332E-3</v>
      </c>
      <c r="AX464" s="4">
        <f t="shared" si="444"/>
        <v>8.3333333333333332E-3</v>
      </c>
      <c r="AY464" s="4">
        <f t="shared" si="445"/>
        <v>8.3333333333333332E-3</v>
      </c>
      <c r="AZ464" s="4">
        <f t="shared" si="446"/>
        <v>8.3333333333333332E-3</v>
      </c>
      <c r="BA464" s="4">
        <f t="shared" si="447"/>
        <v>8.3333333333333332E-3</v>
      </c>
      <c r="BB464" s="4">
        <f t="shared" si="448"/>
        <v>8.3333333333333332E-3</v>
      </c>
      <c r="BC464" s="4">
        <f t="shared" si="449"/>
        <v>8.3333333333333332E-3</v>
      </c>
      <c r="BD464" s="4">
        <f t="shared" si="450"/>
        <v>8.3333333333333332E-3</v>
      </c>
      <c r="BE464" s="4">
        <f t="shared" si="451"/>
        <v>8.3333333333333332E-3</v>
      </c>
      <c r="BF464" s="4">
        <f t="shared" si="423"/>
        <v>8.3333333333333332E-3</v>
      </c>
      <c r="BG464" s="4">
        <f t="shared" si="424"/>
        <v>8.3333333333333332E-3</v>
      </c>
      <c r="BH464" s="4">
        <f t="shared" si="425"/>
        <v>8.3333333333333332E-3</v>
      </c>
      <c r="BI464" s="4">
        <f t="shared" si="426"/>
        <v>8.3333333333333332E-3</v>
      </c>
      <c r="BJ464" s="4">
        <f t="shared" si="427"/>
        <v>8.3333333333333332E-3</v>
      </c>
      <c r="BK464" s="4">
        <f t="shared" si="428"/>
        <v>8.3333333333333332E-3</v>
      </c>
      <c r="BM464" s="24">
        <f t="shared" si="420"/>
        <v>8.3333333333333332E-3</v>
      </c>
    </row>
    <row r="465" spans="2:65">
      <c r="B465" s="2" t="str">
        <f t="shared" si="422"/>
        <v>IATA</v>
      </c>
      <c r="C465" s="16">
        <f>1/AC439</f>
        <v>0.14285714285714285</v>
      </c>
      <c r="D465" s="18">
        <f>1/AC440</f>
        <v>0.14285714285714285</v>
      </c>
      <c r="E465" s="18">
        <f>1/AC441</f>
        <v>0.14285714285714285</v>
      </c>
      <c r="F465" s="18">
        <f>1/AC442</f>
        <v>0.14285714285714285</v>
      </c>
      <c r="G465" s="18">
        <f>1/AC443</f>
        <v>0.14285714285714285</v>
      </c>
      <c r="H465" s="18">
        <f>1/AC444</f>
        <v>0.14285714285714285</v>
      </c>
      <c r="I465" s="18">
        <f>1/AC445</f>
        <v>0.14285714285714285</v>
      </c>
      <c r="J465" s="18">
        <f>1/AC446</f>
        <v>0.14285714285714285</v>
      </c>
      <c r="K465" s="18">
        <f>1/AC447</f>
        <v>0.14285714285714285</v>
      </c>
      <c r="L465" s="18">
        <f>1/AC448</f>
        <v>0.14285714285714285</v>
      </c>
      <c r="M465" s="18">
        <f>1/AC449</f>
        <v>0.14285714285714285</v>
      </c>
      <c r="N465" s="18">
        <f>1/AC450</f>
        <v>0.14285714285714285</v>
      </c>
      <c r="O465" s="18">
        <f>1/AC451</f>
        <v>0.14285714285714285</v>
      </c>
      <c r="P465" s="18">
        <f>1/AC452</f>
        <v>0.14285714285714285</v>
      </c>
      <c r="Q465" s="18">
        <f>1/AC453</f>
        <v>0.14285714285714285</v>
      </c>
      <c r="R465" s="18">
        <f>1/AC454</f>
        <v>1</v>
      </c>
      <c r="S465" s="18">
        <f>1/AC455</f>
        <v>1</v>
      </c>
      <c r="T465" s="18">
        <f>1/AC456</f>
        <v>1</v>
      </c>
      <c r="U465" s="18">
        <f>1/AC457</f>
        <v>1</v>
      </c>
      <c r="V465" s="18">
        <f>1/AC458</f>
        <v>1</v>
      </c>
      <c r="W465" s="18">
        <f>1/AC459</f>
        <v>1</v>
      </c>
      <c r="X465" s="18">
        <f>1/AC460</f>
        <v>1</v>
      </c>
      <c r="Y465" s="18">
        <f>1/AC461</f>
        <v>1</v>
      </c>
      <c r="Z465" s="18">
        <f>1/AC462</f>
        <v>1</v>
      </c>
      <c r="AA465" s="18">
        <f>1/AC463</f>
        <v>1</v>
      </c>
      <c r="AB465" s="18">
        <f>1/AC464</f>
        <v>1</v>
      </c>
      <c r="AC465" s="25">
        <v>1</v>
      </c>
      <c r="AD465">
        <v>1</v>
      </c>
      <c r="AE465">
        <v>1</v>
      </c>
      <c r="AF465">
        <v>1</v>
      </c>
      <c r="AH465" s="4">
        <f t="shared" si="421"/>
        <v>8.3333333333333367E-3</v>
      </c>
      <c r="AI465" s="4">
        <f t="shared" si="429"/>
        <v>8.3333333333333367E-3</v>
      </c>
      <c r="AJ465" s="4">
        <f t="shared" si="430"/>
        <v>8.3333333333333367E-3</v>
      </c>
      <c r="AK465" s="4">
        <f t="shared" si="431"/>
        <v>8.3333333333333367E-3</v>
      </c>
      <c r="AL465" s="4">
        <f t="shared" si="432"/>
        <v>8.3333333333333367E-3</v>
      </c>
      <c r="AM465" s="4">
        <f t="shared" si="433"/>
        <v>8.3333333333333367E-3</v>
      </c>
      <c r="AN465" s="4">
        <f t="shared" si="434"/>
        <v>8.3333333333333367E-3</v>
      </c>
      <c r="AO465" s="4">
        <f t="shared" si="435"/>
        <v>8.3333333333333367E-3</v>
      </c>
      <c r="AP465" s="4">
        <f t="shared" si="436"/>
        <v>8.3333333333333367E-3</v>
      </c>
      <c r="AQ465" s="4">
        <f t="shared" si="437"/>
        <v>8.3333333333333367E-3</v>
      </c>
      <c r="AR465" s="4">
        <f t="shared" si="438"/>
        <v>8.3333333333333367E-3</v>
      </c>
      <c r="AS465" s="4">
        <f t="shared" si="439"/>
        <v>8.3333333333333367E-3</v>
      </c>
      <c r="AT465" s="4">
        <f t="shared" si="440"/>
        <v>8.3333333333333367E-3</v>
      </c>
      <c r="AU465" s="4">
        <f t="shared" si="441"/>
        <v>8.3333333333333367E-3</v>
      </c>
      <c r="AV465" s="4">
        <f t="shared" si="442"/>
        <v>8.3333333333333367E-3</v>
      </c>
      <c r="AW465" s="4">
        <f t="shared" si="443"/>
        <v>8.3333333333333332E-3</v>
      </c>
      <c r="AX465" s="4">
        <f t="shared" si="444"/>
        <v>8.3333333333333332E-3</v>
      </c>
      <c r="AY465" s="4">
        <f t="shared" si="445"/>
        <v>8.3333333333333332E-3</v>
      </c>
      <c r="AZ465" s="4">
        <f t="shared" si="446"/>
        <v>8.3333333333333332E-3</v>
      </c>
      <c r="BA465" s="4">
        <f t="shared" si="447"/>
        <v>8.3333333333333332E-3</v>
      </c>
      <c r="BB465" s="4">
        <f t="shared" si="448"/>
        <v>8.3333333333333332E-3</v>
      </c>
      <c r="BC465" s="4">
        <f t="shared" si="449"/>
        <v>8.3333333333333332E-3</v>
      </c>
      <c r="BD465" s="4">
        <f t="shared" si="450"/>
        <v>8.3333333333333332E-3</v>
      </c>
      <c r="BE465" s="4">
        <f t="shared" si="451"/>
        <v>8.3333333333333332E-3</v>
      </c>
      <c r="BF465" s="4">
        <f t="shared" si="423"/>
        <v>8.3333333333333332E-3</v>
      </c>
      <c r="BG465" s="4">
        <f t="shared" si="424"/>
        <v>8.3333333333333332E-3</v>
      </c>
      <c r="BH465" s="4">
        <f t="shared" si="425"/>
        <v>8.3333333333333332E-3</v>
      </c>
      <c r="BI465" s="4">
        <f t="shared" si="426"/>
        <v>8.3333333333333332E-3</v>
      </c>
      <c r="BJ465" s="4">
        <f t="shared" si="427"/>
        <v>8.3333333333333332E-3</v>
      </c>
      <c r="BK465" s="4">
        <f t="shared" si="428"/>
        <v>8.3333333333333332E-3</v>
      </c>
      <c r="BM465" s="24">
        <f t="shared" si="420"/>
        <v>8.3333333333333332E-3</v>
      </c>
    </row>
    <row r="466" spans="2:65">
      <c r="B466" s="2" t="str">
        <f t="shared" si="422"/>
        <v>MINISTEP</v>
      </c>
      <c r="C466" s="16">
        <f>1/AD439</f>
        <v>0.14285714285714285</v>
      </c>
      <c r="D466" s="18">
        <f>1/AD440</f>
        <v>0.14285714285714285</v>
      </c>
      <c r="E466" s="18">
        <f>1/AD441</f>
        <v>0.14285714285714285</v>
      </c>
      <c r="F466" s="18">
        <f>1/AD442</f>
        <v>0.14285714285714285</v>
      </c>
      <c r="G466" s="18">
        <f>1/AD443</f>
        <v>0.14285714285714285</v>
      </c>
      <c r="H466" s="18">
        <f>1/AD444</f>
        <v>0.14285714285714285</v>
      </c>
      <c r="I466" s="18">
        <f>1/AD445</f>
        <v>0.14285714285714285</v>
      </c>
      <c r="J466" s="18">
        <f>1/AD446</f>
        <v>0.14285714285714285</v>
      </c>
      <c r="K466" s="18">
        <f>1/AD447</f>
        <v>0.14285714285714285</v>
      </c>
      <c r="L466" s="18">
        <f>1/AD448</f>
        <v>0.14285714285714285</v>
      </c>
      <c r="M466" s="18">
        <f>1/AD449</f>
        <v>0.14285714285714285</v>
      </c>
      <c r="N466" s="18">
        <f>1/AD450</f>
        <v>0.14285714285714285</v>
      </c>
      <c r="O466" s="18">
        <f>1/AD451</f>
        <v>0.14285714285714285</v>
      </c>
      <c r="P466" s="18">
        <f>1/AD452</f>
        <v>0.14285714285714285</v>
      </c>
      <c r="Q466" s="18">
        <f>1/AD453</f>
        <v>0.14285714285714285</v>
      </c>
      <c r="R466" s="18">
        <f>1/AD454</f>
        <v>1</v>
      </c>
      <c r="S466" s="18">
        <f>1/AD455</f>
        <v>1</v>
      </c>
      <c r="T466" s="18">
        <f>1/AD456</f>
        <v>1</v>
      </c>
      <c r="U466" s="18">
        <f>1/AD457</f>
        <v>1</v>
      </c>
      <c r="V466" s="18">
        <f>1/AD458</f>
        <v>1</v>
      </c>
      <c r="W466" s="18">
        <f>1/AD459</f>
        <v>1</v>
      </c>
      <c r="X466" s="18">
        <f>1/AD460</f>
        <v>1</v>
      </c>
      <c r="Y466" s="18">
        <f>1/AD461</f>
        <v>1</v>
      </c>
      <c r="Z466" s="18">
        <f>1/AD462</f>
        <v>1</v>
      </c>
      <c r="AA466" s="18">
        <f>1/AD463</f>
        <v>1</v>
      </c>
      <c r="AB466" s="18">
        <f>1/AD464</f>
        <v>1</v>
      </c>
      <c r="AC466" s="18">
        <f>1/AD465</f>
        <v>1</v>
      </c>
      <c r="AD466" s="25">
        <v>1</v>
      </c>
      <c r="AE466">
        <v>1</v>
      </c>
      <c r="AF466">
        <v>1</v>
      </c>
      <c r="AH466" s="4">
        <f t="shared" si="421"/>
        <v>8.3333333333333367E-3</v>
      </c>
      <c r="AI466" s="4">
        <f t="shared" si="429"/>
        <v>8.3333333333333367E-3</v>
      </c>
      <c r="AJ466" s="4">
        <f t="shared" si="430"/>
        <v>8.3333333333333367E-3</v>
      </c>
      <c r="AK466" s="4">
        <f t="shared" si="431"/>
        <v>8.3333333333333367E-3</v>
      </c>
      <c r="AL466" s="4">
        <f t="shared" si="432"/>
        <v>8.3333333333333367E-3</v>
      </c>
      <c r="AM466" s="4">
        <f t="shared" si="433"/>
        <v>8.3333333333333367E-3</v>
      </c>
      <c r="AN466" s="4">
        <f t="shared" si="434"/>
        <v>8.3333333333333367E-3</v>
      </c>
      <c r="AO466" s="4">
        <f t="shared" si="435"/>
        <v>8.3333333333333367E-3</v>
      </c>
      <c r="AP466" s="4">
        <f t="shared" si="436"/>
        <v>8.3333333333333367E-3</v>
      </c>
      <c r="AQ466" s="4">
        <f t="shared" si="437"/>
        <v>8.3333333333333367E-3</v>
      </c>
      <c r="AR466" s="4">
        <f t="shared" si="438"/>
        <v>8.3333333333333367E-3</v>
      </c>
      <c r="AS466" s="4">
        <f t="shared" si="439"/>
        <v>8.3333333333333367E-3</v>
      </c>
      <c r="AT466" s="4">
        <f t="shared" si="440"/>
        <v>8.3333333333333367E-3</v>
      </c>
      <c r="AU466" s="4">
        <f t="shared" si="441"/>
        <v>8.3333333333333367E-3</v>
      </c>
      <c r="AV466" s="4">
        <f t="shared" si="442"/>
        <v>8.3333333333333367E-3</v>
      </c>
      <c r="AW466" s="4">
        <f t="shared" si="443"/>
        <v>8.3333333333333332E-3</v>
      </c>
      <c r="AX466" s="4">
        <f t="shared" si="444"/>
        <v>8.3333333333333332E-3</v>
      </c>
      <c r="AY466" s="4">
        <f t="shared" si="445"/>
        <v>8.3333333333333332E-3</v>
      </c>
      <c r="AZ466" s="4">
        <f t="shared" si="446"/>
        <v>8.3333333333333332E-3</v>
      </c>
      <c r="BA466" s="4">
        <f t="shared" si="447"/>
        <v>8.3333333333333332E-3</v>
      </c>
      <c r="BB466" s="4">
        <f t="shared" si="448"/>
        <v>8.3333333333333332E-3</v>
      </c>
      <c r="BC466" s="4">
        <f t="shared" si="449"/>
        <v>8.3333333333333332E-3</v>
      </c>
      <c r="BD466" s="4">
        <f t="shared" si="450"/>
        <v>8.3333333333333332E-3</v>
      </c>
      <c r="BE466" s="4">
        <f t="shared" si="451"/>
        <v>8.3333333333333332E-3</v>
      </c>
      <c r="BF466" s="4">
        <f t="shared" si="423"/>
        <v>8.3333333333333332E-3</v>
      </c>
      <c r="BG466" s="4">
        <f t="shared" si="424"/>
        <v>8.3333333333333332E-3</v>
      </c>
      <c r="BH466" s="4">
        <f t="shared" si="425"/>
        <v>8.3333333333333332E-3</v>
      </c>
      <c r="BI466" s="4">
        <f t="shared" si="426"/>
        <v>8.3333333333333332E-3</v>
      </c>
      <c r="BJ466" s="4">
        <f t="shared" si="427"/>
        <v>8.3333333333333332E-3</v>
      </c>
      <c r="BK466" s="4">
        <f t="shared" si="428"/>
        <v>8.3333333333333332E-3</v>
      </c>
      <c r="BM466" s="24">
        <f t="shared" si="420"/>
        <v>8.3333333333333332E-3</v>
      </c>
    </row>
    <row r="467" spans="2:65">
      <c r="B467" s="2" t="str">
        <f t="shared" si="422"/>
        <v>MINIFAC</v>
      </c>
      <c r="C467" s="16">
        <f>1/AE439</f>
        <v>0.14285714285714285</v>
      </c>
      <c r="D467" s="18">
        <f>1/AE440</f>
        <v>0.14285714285714285</v>
      </c>
      <c r="E467" s="18">
        <f>1/AE441</f>
        <v>0.14285714285714285</v>
      </c>
      <c r="F467" s="18">
        <f>1/AE442</f>
        <v>0.14285714285714285</v>
      </c>
      <c r="G467" s="18">
        <f>1/AE443</f>
        <v>0.14285714285714285</v>
      </c>
      <c r="H467" s="18">
        <f>1/AE444</f>
        <v>0.14285714285714285</v>
      </c>
      <c r="I467" s="18">
        <f>1/AE445</f>
        <v>0.14285714285714285</v>
      </c>
      <c r="J467" s="18">
        <f>1/AE446</f>
        <v>0.14285714285714285</v>
      </c>
      <c r="K467" s="18">
        <f>1/AE447</f>
        <v>0.14285714285714285</v>
      </c>
      <c r="L467" s="18">
        <f>1/AE448</f>
        <v>0.14285714285714285</v>
      </c>
      <c r="M467" s="18">
        <f>1/AE449</f>
        <v>0.14285714285714285</v>
      </c>
      <c r="N467" s="18">
        <f>1/AE450</f>
        <v>0.14285714285714285</v>
      </c>
      <c r="O467" s="18">
        <f>1/AE451</f>
        <v>0.14285714285714285</v>
      </c>
      <c r="P467" s="18">
        <f>1/AE452</f>
        <v>0.14285714285714285</v>
      </c>
      <c r="Q467" s="18">
        <f>1/AE453</f>
        <v>0.14285714285714285</v>
      </c>
      <c r="R467" s="18">
        <f>1/AE454</f>
        <v>1</v>
      </c>
      <c r="S467" s="18">
        <f>1/AE455</f>
        <v>1</v>
      </c>
      <c r="T467" s="18">
        <f>1/AE456</f>
        <v>1</v>
      </c>
      <c r="U467" s="18">
        <f>1/AE457</f>
        <v>1</v>
      </c>
      <c r="V467" s="18">
        <f>1/AE458</f>
        <v>1</v>
      </c>
      <c r="W467" s="18">
        <f>1/AE459</f>
        <v>1</v>
      </c>
      <c r="X467" s="18">
        <f>1/AE460</f>
        <v>1</v>
      </c>
      <c r="Y467" s="18">
        <f>1/AE461</f>
        <v>1</v>
      </c>
      <c r="Z467" s="18">
        <f>1/AE462</f>
        <v>1</v>
      </c>
      <c r="AA467" s="18">
        <f>1/AE463</f>
        <v>1</v>
      </c>
      <c r="AB467" s="18">
        <f>1/AE464</f>
        <v>1</v>
      </c>
      <c r="AC467" s="18">
        <f>1/AE465</f>
        <v>1</v>
      </c>
      <c r="AD467" s="18">
        <f>1/AE466</f>
        <v>1</v>
      </c>
      <c r="AE467" s="25">
        <v>1</v>
      </c>
      <c r="AF467">
        <v>1</v>
      </c>
      <c r="AH467" s="4">
        <f t="shared" si="421"/>
        <v>8.3333333333333367E-3</v>
      </c>
      <c r="AI467" s="4">
        <f t="shared" si="429"/>
        <v>8.3333333333333367E-3</v>
      </c>
      <c r="AJ467" s="4">
        <f t="shared" si="430"/>
        <v>8.3333333333333367E-3</v>
      </c>
      <c r="AK467" s="4">
        <f t="shared" si="431"/>
        <v>8.3333333333333367E-3</v>
      </c>
      <c r="AL467" s="4">
        <f t="shared" si="432"/>
        <v>8.3333333333333367E-3</v>
      </c>
      <c r="AM467" s="4">
        <f t="shared" si="433"/>
        <v>8.3333333333333367E-3</v>
      </c>
      <c r="AN467" s="4">
        <f t="shared" si="434"/>
        <v>8.3333333333333367E-3</v>
      </c>
      <c r="AO467" s="4">
        <f t="shared" si="435"/>
        <v>8.3333333333333367E-3</v>
      </c>
      <c r="AP467" s="4">
        <f t="shared" si="436"/>
        <v>8.3333333333333367E-3</v>
      </c>
      <c r="AQ467" s="4">
        <f t="shared" si="437"/>
        <v>8.3333333333333367E-3</v>
      </c>
      <c r="AR467" s="4">
        <f t="shared" si="438"/>
        <v>8.3333333333333367E-3</v>
      </c>
      <c r="AS467" s="4">
        <f t="shared" si="439"/>
        <v>8.3333333333333367E-3</v>
      </c>
      <c r="AT467" s="4">
        <f t="shared" si="440"/>
        <v>8.3333333333333367E-3</v>
      </c>
      <c r="AU467" s="4">
        <f t="shared" si="441"/>
        <v>8.3333333333333367E-3</v>
      </c>
      <c r="AV467" s="4">
        <f t="shared" si="442"/>
        <v>8.3333333333333367E-3</v>
      </c>
      <c r="AW467" s="4">
        <f t="shared" si="443"/>
        <v>8.3333333333333332E-3</v>
      </c>
      <c r="AX467" s="4">
        <f t="shared" si="444"/>
        <v>8.3333333333333332E-3</v>
      </c>
      <c r="AY467" s="4">
        <f t="shared" si="445"/>
        <v>8.3333333333333332E-3</v>
      </c>
      <c r="AZ467" s="4">
        <f t="shared" si="446"/>
        <v>8.3333333333333332E-3</v>
      </c>
      <c r="BA467" s="4">
        <f t="shared" si="447"/>
        <v>8.3333333333333332E-3</v>
      </c>
      <c r="BB467" s="4">
        <f t="shared" si="448"/>
        <v>8.3333333333333332E-3</v>
      </c>
      <c r="BC467" s="4">
        <f t="shared" si="449"/>
        <v>8.3333333333333332E-3</v>
      </c>
      <c r="BD467" s="4">
        <f t="shared" si="450"/>
        <v>8.3333333333333332E-3</v>
      </c>
      <c r="BE467" s="4">
        <f t="shared" si="451"/>
        <v>8.3333333333333332E-3</v>
      </c>
      <c r="BF467" s="4">
        <f t="shared" si="423"/>
        <v>8.3333333333333332E-3</v>
      </c>
      <c r="BG467" s="4">
        <f t="shared" si="424"/>
        <v>8.3333333333333332E-3</v>
      </c>
      <c r="BH467" s="4">
        <f t="shared" si="425"/>
        <v>8.3333333333333332E-3</v>
      </c>
      <c r="BI467" s="4">
        <f t="shared" si="426"/>
        <v>8.3333333333333332E-3</v>
      </c>
      <c r="BJ467" s="4">
        <f t="shared" si="427"/>
        <v>8.3333333333333332E-3</v>
      </c>
      <c r="BK467" s="4">
        <f t="shared" si="428"/>
        <v>8.3333333333333332E-3</v>
      </c>
      <c r="BM467" s="24">
        <f t="shared" si="420"/>
        <v>8.3333333333333332E-3</v>
      </c>
    </row>
    <row r="468" spans="2:65">
      <c r="B468" s="2" t="str">
        <f t="shared" si="422"/>
        <v>flexMIRT</v>
      </c>
      <c r="C468" s="16">
        <f>1/AF439</f>
        <v>0.14285714285714285</v>
      </c>
      <c r="D468" s="18">
        <f>1/AF440</f>
        <v>0.14285714285714285</v>
      </c>
      <c r="E468" s="18">
        <f>1/AF441</f>
        <v>0.14285714285714285</v>
      </c>
      <c r="F468" s="18">
        <f>1/AF442</f>
        <v>0.14285714285714285</v>
      </c>
      <c r="G468" s="18">
        <f>1/AF443</f>
        <v>0.14285714285714285</v>
      </c>
      <c r="H468" s="18">
        <f>1/AF444</f>
        <v>0.14285714285714285</v>
      </c>
      <c r="I468" s="18">
        <f>1/AF445</f>
        <v>0.14285714285714285</v>
      </c>
      <c r="J468" s="18">
        <f>1/AF446</f>
        <v>0.14285714285714285</v>
      </c>
      <c r="K468" s="18">
        <f>1/AF447</f>
        <v>0.14285714285714285</v>
      </c>
      <c r="L468" s="18">
        <f>1/AF448</f>
        <v>0.14285714285714285</v>
      </c>
      <c r="M468" s="18">
        <f>1/AF449</f>
        <v>0.14285714285714285</v>
      </c>
      <c r="N468" s="18">
        <f>1/AF450</f>
        <v>0.14285714285714285</v>
      </c>
      <c r="O468" s="18">
        <f>1/AF451</f>
        <v>0.14285714285714285</v>
      </c>
      <c r="P468" s="18">
        <f>1/AF452</f>
        <v>0.14285714285714285</v>
      </c>
      <c r="Q468" s="18">
        <f>1/AF453</f>
        <v>0.14285714285714285</v>
      </c>
      <c r="R468" s="18">
        <f>1/AF454</f>
        <v>1</v>
      </c>
      <c r="S468" s="18">
        <f>1/AF455</f>
        <v>1</v>
      </c>
      <c r="T468" s="18">
        <f>1/AF456</f>
        <v>1</v>
      </c>
      <c r="U468" s="18">
        <f>1/AF457</f>
        <v>1</v>
      </c>
      <c r="V468" s="18">
        <f>1/AF458</f>
        <v>1</v>
      </c>
      <c r="W468" s="18">
        <f>1/AF459</f>
        <v>1</v>
      </c>
      <c r="X468" s="18">
        <f>1/AF460</f>
        <v>1</v>
      </c>
      <c r="Y468" s="18">
        <f>1/AF461</f>
        <v>1</v>
      </c>
      <c r="Z468" s="18">
        <f>1/AF462</f>
        <v>1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1</v>
      </c>
      <c r="AE468" s="18">
        <f>1/AF467</f>
        <v>1</v>
      </c>
      <c r="AF468" s="25">
        <v>1</v>
      </c>
      <c r="AH468" s="4">
        <f t="shared" si="421"/>
        <v>8.3333333333333367E-3</v>
      </c>
      <c r="AI468" s="4">
        <f t="shared" si="429"/>
        <v>8.3333333333333367E-3</v>
      </c>
      <c r="AJ468" s="4">
        <f t="shared" si="430"/>
        <v>8.3333333333333367E-3</v>
      </c>
      <c r="AK468" s="4">
        <f t="shared" si="431"/>
        <v>8.3333333333333367E-3</v>
      </c>
      <c r="AL468" s="4">
        <f t="shared" si="432"/>
        <v>8.3333333333333367E-3</v>
      </c>
      <c r="AM468" s="4">
        <f t="shared" si="433"/>
        <v>8.3333333333333367E-3</v>
      </c>
      <c r="AN468" s="4">
        <f t="shared" si="434"/>
        <v>8.3333333333333367E-3</v>
      </c>
      <c r="AO468" s="4">
        <f t="shared" si="435"/>
        <v>8.3333333333333367E-3</v>
      </c>
      <c r="AP468" s="4">
        <f t="shared" si="436"/>
        <v>8.3333333333333367E-3</v>
      </c>
      <c r="AQ468" s="4">
        <f t="shared" si="437"/>
        <v>8.3333333333333367E-3</v>
      </c>
      <c r="AR468" s="4">
        <f t="shared" si="438"/>
        <v>8.3333333333333367E-3</v>
      </c>
      <c r="AS468" s="4">
        <f t="shared" si="439"/>
        <v>8.3333333333333367E-3</v>
      </c>
      <c r="AT468" s="4">
        <f t="shared" si="440"/>
        <v>8.3333333333333367E-3</v>
      </c>
      <c r="AU468" s="4">
        <f t="shared" si="441"/>
        <v>8.3333333333333367E-3</v>
      </c>
      <c r="AV468" s="4">
        <f t="shared" si="442"/>
        <v>8.3333333333333367E-3</v>
      </c>
      <c r="AW468" s="4">
        <f t="shared" si="443"/>
        <v>8.3333333333333332E-3</v>
      </c>
      <c r="AX468" s="4">
        <f t="shared" si="444"/>
        <v>8.3333333333333332E-3</v>
      </c>
      <c r="AY468" s="4">
        <f t="shared" si="445"/>
        <v>8.3333333333333332E-3</v>
      </c>
      <c r="AZ468" s="4">
        <f t="shared" si="446"/>
        <v>8.3333333333333332E-3</v>
      </c>
      <c r="BA468" s="4">
        <f t="shared" si="447"/>
        <v>8.3333333333333332E-3</v>
      </c>
      <c r="BB468" s="4">
        <f t="shared" si="448"/>
        <v>8.3333333333333332E-3</v>
      </c>
      <c r="BC468" s="4">
        <f t="shared" si="449"/>
        <v>8.3333333333333332E-3</v>
      </c>
      <c r="BD468" s="4">
        <f t="shared" si="450"/>
        <v>8.3333333333333332E-3</v>
      </c>
      <c r="BE468" s="4">
        <f t="shared" si="451"/>
        <v>8.3333333333333332E-3</v>
      </c>
      <c r="BF468" s="4">
        <f t="shared" si="423"/>
        <v>8.3333333333333332E-3</v>
      </c>
      <c r="BG468" s="4">
        <f t="shared" si="424"/>
        <v>8.3333333333333332E-3</v>
      </c>
      <c r="BH468" s="4">
        <f t="shared" si="425"/>
        <v>8.3333333333333332E-3</v>
      </c>
      <c r="BI468" s="4">
        <f t="shared" si="426"/>
        <v>8.3333333333333332E-3</v>
      </c>
      <c r="BJ468" s="4">
        <f t="shared" si="427"/>
        <v>8.3333333333333332E-3</v>
      </c>
      <c r="BK468" s="4">
        <f t="shared" si="428"/>
        <v>8.3333333333333332E-3</v>
      </c>
      <c r="BM468" s="24">
        <f t="shared" si="420"/>
        <v>8.3333333333333332E-3</v>
      </c>
    </row>
    <row r="469" spans="2:65">
      <c r="C469" s="7">
        <f>SUM(C439:C468)</f>
        <v>17.142857142857135</v>
      </c>
      <c r="D469" s="7">
        <f t="shared" ref="D469:AF469" si="452">SUM(D439:D468)</f>
        <v>17.142857142857135</v>
      </c>
      <c r="E469" s="7">
        <f t="shared" si="452"/>
        <v>17.142857142857135</v>
      </c>
      <c r="F469" s="7">
        <f t="shared" si="452"/>
        <v>17.142857142857135</v>
      </c>
      <c r="G469" s="7">
        <f t="shared" si="452"/>
        <v>17.142857142857135</v>
      </c>
      <c r="H469" s="7">
        <f t="shared" si="452"/>
        <v>17.142857142857135</v>
      </c>
      <c r="I469" s="7">
        <f t="shared" si="452"/>
        <v>17.142857142857135</v>
      </c>
      <c r="J469" s="7">
        <f t="shared" si="452"/>
        <v>17.142857142857135</v>
      </c>
      <c r="K469" s="7">
        <f t="shared" si="452"/>
        <v>17.142857142857135</v>
      </c>
      <c r="L469" s="7">
        <f t="shared" si="452"/>
        <v>17.142857142857135</v>
      </c>
      <c r="M469" s="7">
        <f t="shared" si="452"/>
        <v>17.142857142857135</v>
      </c>
      <c r="N469" s="7">
        <f t="shared" si="452"/>
        <v>17.142857142857135</v>
      </c>
      <c r="O469" s="7">
        <f t="shared" si="452"/>
        <v>17.142857142857135</v>
      </c>
      <c r="P469" s="7">
        <f t="shared" si="452"/>
        <v>17.142857142857135</v>
      </c>
      <c r="Q469" s="7">
        <f t="shared" si="452"/>
        <v>17.142857142857135</v>
      </c>
      <c r="R469" s="7">
        <f t="shared" si="452"/>
        <v>120</v>
      </c>
      <c r="S469" s="7">
        <f t="shared" si="452"/>
        <v>120</v>
      </c>
      <c r="T469" s="7">
        <f t="shared" si="452"/>
        <v>120</v>
      </c>
      <c r="U469" s="7">
        <f t="shared" si="452"/>
        <v>120</v>
      </c>
      <c r="V469" s="7">
        <f t="shared" si="452"/>
        <v>120</v>
      </c>
      <c r="W469" s="7">
        <f t="shared" si="452"/>
        <v>120</v>
      </c>
      <c r="X469" s="7">
        <f t="shared" si="452"/>
        <v>120</v>
      </c>
      <c r="Y469" s="7">
        <f t="shared" si="452"/>
        <v>120</v>
      </c>
      <c r="Z469" s="7">
        <f t="shared" si="452"/>
        <v>120</v>
      </c>
      <c r="AA469" s="7">
        <f t="shared" si="452"/>
        <v>120</v>
      </c>
      <c r="AB469" s="7">
        <f t="shared" si="452"/>
        <v>120</v>
      </c>
      <c r="AC469" s="7">
        <f t="shared" si="452"/>
        <v>120</v>
      </c>
      <c r="AD469" s="7">
        <f t="shared" si="452"/>
        <v>120</v>
      </c>
      <c r="AE469" s="7">
        <f t="shared" si="452"/>
        <v>120</v>
      </c>
      <c r="AF469" s="7">
        <f t="shared" si="452"/>
        <v>120</v>
      </c>
      <c r="AH469" s="12">
        <f t="shared" ref="AH469:BK469" si="453">SUM(AH439:AH468)</f>
        <v>0.99999999999999989</v>
      </c>
      <c r="AI469" s="12">
        <f t="shared" si="453"/>
        <v>0.99999999999999989</v>
      </c>
      <c r="AJ469" s="12">
        <f t="shared" si="453"/>
        <v>0.99999999999999989</v>
      </c>
      <c r="AK469" s="12">
        <f t="shared" si="453"/>
        <v>0.99999999999999989</v>
      </c>
      <c r="AL469" s="12">
        <f t="shared" si="453"/>
        <v>0.99999999999999989</v>
      </c>
      <c r="AM469" s="12">
        <f t="shared" si="453"/>
        <v>0.99999999999999989</v>
      </c>
      <c r="AN469" s="12">
        <f t="shared" si="453"/>
        <v>0.99999999999999989</v>
      </c>
      <c r="AO469" s="12">
        <f t="shared" si="453"/>
        <v>0.99999999999999989</v>
      </c>
      <c r="AP469" s="12">
        <f t="shared" si="453"/>
        <v>0.99999999999999989</v>
      </c>
      <c r="AQ469" s="12">
        <f t="shared" si="453"/>
        <v>0.99999999999999989</v>
      </c>
      <c r="AR469" s="12">
        <f t="shared" si="453"/>
        <v>0.99999999999999989</v>
      </c>
      <c r="AS469" s="12">
        <f t="shared" si="453"/>
        <v>0.99999999999999989</v>
      </c>
      <c r="AT469" s="12">
        <f t="shared" si="453"/>
        <v>0.99999999999999989</v>
      </c>
      <c r="AU469" s="12">
        <f t="shared" si="453"/>
        <v>0.99999999999999989</v>
      </c>
      <c r="AV469" s="12">
        <f t="shared" si="453"/>
        <v>0.99999999999999989</v>
      </c>
      <c r="AW469" s="12">
        <f t="shared" si="453"/>
        <v>0.99999999999999967</v>
      </c>
      <c r="AX469" s="12">
        <f t="shared" si="453"/>
        <v>0.99999999999999967</v>
      </c>
      <c r="AY469" s="12">
        <f t="shared" si="453"/>
        <v>0.99999999999999967</v>
      </c>
      <c r="AZ469" s="12">
        <f t="shared" si="453"/>
        <v>0.99999999999999967</v>
      </c>
      <c r="BA469" s="12">
        <f t="shared" si="453"/>
        <v>0.99999999999999967</v>
      </c>
      <c r="BB469" s="12">
        <f t="shared" si="453"/>
        <v>0.99999999999999967</v>
      </c>
      <c r="BC469" s="12">
        <f t="shared" si="453"/>
        <v>0.99999999999999967</v>
      </c>
      <c r="BD469" s="12">
        <f t="shared" si="453"/>
        <v>0.99999999999999967</v>
      </c>
      <c r="BE469" s="12">
        <f t="shared" si="453"/>
        <v>0.99999999999999967</v>
      </c>
      <c r="BF469" s="12">
        <f t="shared" si="453"/>
        <v>0.99999999999999967</v>
      </c>
      <c r="BG469" s="12">
        <f t="shared" si="453"/>
        <v>0.99999999999999967</v>
      </c>
      <c r="BH469" s="12">
        <f t="shared" si="453"/>
        <v>0.99999999999999967</v>
      </c>
      <c r="BI469" s="12">
        <f t="shared" si="453"/>
        <v>0.99999999999999967</v>
      </c>
      <c r="BJ469" s="12">
        <f t="shared" si="453"/>
        <v>0.99999999999999967</v>
      </c>
      <c r="BK469" s="12">
        <f t="shared" si="453"/>
        <v>0.99999999999999967</v>
      </c>
      <c r="BM469" s="5">
        <f>SUM(BM439:BM468)</f>
        <v>0.99999999999999978</v>
      </c>
    </row>
    <row r="472" spans="2:65" ht="99.75" customHeight="1">
      <c r="B472" s="6" t="str">
        <f>B45</f>
        <v>Visibility &amp; Transparency</v>
      </c>
      <c r="C472" s="38" t="str">
        <f>$B$2</f>
        <v>eRm</v>
      </c>
      <c r="D472" s="38" t="str">
        <f>$B$3</f>
        <v>Psych</v>
      </c>
      <c r="E472" s="38" t="str">
        <f>$B$4</f>
        <v>mixRasch</v>
      </c>
      <c r="F472" s="38" t="str">
        <f>$B$5</f>
        <v>irr</v>
      </c>
      <c r="G472" s="38" t="str">
        <f>$B$6</f>
        <v>nFactors</v>
      </c>
      <c r="H472" s="38" t="str">
        <f>$B$7</f>
        <v>coda</v>
      </c>
      <c r="I472" s="38" t="str">
        <f>$B$8</f>
        <v>VGAM</v>
      </c>
      <c r="J472" s="38" t="str">
        <f>$B$9</f>
        <v>TAM</v>
      </c>
      <c r="K472" s="38" t="str">
        <f>$B$10</f>
        <v>psychometric</v>
      </c>
      <c r="L472" s="38" t="str">
        <f>$B$11</f>
        <v>ltm</v>
      </c>
      <c r="M472" s="38" t="str">
        <f>$B$12</f>
        <v>anacor</v>
      </c>
      <c r="N472" s="38" t="str">
        <f>$B$13</f>
        <v>FAiR</v>
      </c>
      <c r="O472" s="38" t="str">
        <f>$B$14</f>
        <v>lavaan</v>
      </c>
      <c r="P472" s="38" t="str">
        <f>$B$15</f>
        <v>lme4</v>
      </c>
      <c r="Q472" s="38" t="str">
        <f>$B$16</f>
        <v>mokken</v>
      </c>
      <c r="R472" s="38" t="str">
        <f>$B$17</f>
        <v>Estimation Toolkit for Item Response Models</v>
      </c>
      <c r="S472" s="38" t="str">
        <f>$B$18</f>
        <v>SCPPNT</v>
      </c>
      <c r="T472" s="38" t="str">
        <f>$B$19</f>
        <v>jMetrik</v>
      </c>
      <c r="U472" s="38" t="str">
        <f>$B$20</f>
        <v>ConstructMap</v>
      </c>
      <c r="V472" s="38" t="str">
        <f>$B$21</f>
        <v>TAP: Test Analysis Program</v>
      </c>
      <c r="W472" s="38" t="str">
        <f>$B$22</f>
        <v>DIF-Pack</v>
      </c>
      <c r="X472" s="38" t="str">
        <f>$B$23</f>
        <v>DIM-Pack</v>
      </c>
      <c r="Y472" s="38" t="str">
        <f>$B$24</f>
        <v>ResidPlots-2</v>
      </c>
      <c r="Z472" s="38" t="str">
        <f>$B$25</f>
        <v>WinGen3</v>
      </c>
      <c r="AA472" s="38" t="str">
        <f>$B$26</f>
        <v>IRTEQ</v>
      </c>
      <c r="AB472" s="38" t="str">
        <f>$B$27</f>
        <v>PARAM</v>
      </c>
      <c r="AC472" s="38" t="str">
        <f>$B$28</f>
        <v>IATA</v>
      </c>
      <c r="AD472" s="38" t="str">
        <f>$B$29</f>
        <v>MINISTEP</v>
      </c>
      <c r="AE472" s="38" t="str">
        <f>$B$30</f>
        <v>MINIFAC</v>
      </c>
      <c r="AF472" s="38" t="str">
        <f>$B$31</f>
        <v>flexMIRT</v>
      </c>
      <c r="AH472" s="38" t="str">
        <f>$B$2</f>
        <v>eRm</v>
      </c>
      <c r="AI472" s="38" t="str">
        <f>$B$3</f>
        <v>Psych</v>
      </c>
      <c r="AJ472" s="38" t="str">
        <f>$B$4</f>
        <v>mixRasch</v>
      </c>
      <c r="AK472" s="38" t="str">
        <f>$B$5</f>
        <v>irr</v>
      </c>
      <c r="AL472" s="38" t="str">
        <f>$B$6</f>
        <v>nFactors</v>
      </c>
      <c r="AM472" s="38" t="str">
        <f>$B$7</f>
        <v>coda</v>
      </c>
      <c r="AN472" s="38" t="str">
        <f>$B$8</f>
        <v>VGAM</v>
      </c>
      <c r="AO472" s="38" t="str">
        <f>$B$9</f>
        <v>TAM</v>
      </c>
      <c r="AP472" s="38" t="str">
        <f>$B$10</f>
        <v>psychometric</v>
      </c>
      <c r="AQ472" s="38" t="str">
        <f>$B$11</f>
        <v>ltm</v>
      </c>
      <c r="AR472" s="38" t="str">
        <f>$B$12</f>
        <v>anacor</v>
      </c>
      <c r="AS472" s="38" t="str">
        <f>$B$13</f>
        <v>FAiR</v>
      </c>
      <c r="AT472" s="38" t="str">
        <f>$B$14</f>
        <v>lavaan</v>
      </c>
      <c r="AU472" s="38" t="str">
        <f>$B$15</f>
        <v>lme4</v>
      </c>
      <c r="AV472" s="38" t="str">
        <f>$B$16</f>
        <v>mokken</v>
      </c>
      <c r="AW472" s="38" t="str">
        <f>$B$17</f>
        <v>Estimation Toolkit for Item Response Models</v>
      </c>
      <c r="AX472" s="38" t="str">
        <f>$B$18</f>
        <v>SCPPNT</v>
      </c>
      <c r="AY472" s="38" t="str">
        <f>$B$19</f>
        <v>jMetrik</v>
      </c>
      <c r="AZ472" s="38" t="str">
        <f>$B$20</f>
        <v>ConstructMap</v>
      </c>
      <c r="BA472" s="38" t="str">
        <f>$B$21</f>
        <v>TAP: Test Analysis Program</v>
      </c>
      <c r="BB472" s="38" t="str">
        <f>$B$22</f>
        <v>DIF-Pack</v>
      </c>
      <c r="BC472" s="38" t="str">
        <f>$B$23</f>
        <v>DIM-Pack</v>
      </c>
      <c r="BD472" s="38" t="str">
        <f>$B$24</f>
        <v>ResidPlots-2</v>
      </c>
      <c r="BE472" s="38" t="str">
        <f>$B$25</f>
        <v>WinGen3</v>
      </c>
      <c r="BF472" s="38" t="str">
        <f>$B$26</f>
        <v>IRTEQ</v>
      </c>
      <c r="BG472" s="38" t="str">
        <f>$B$27</f>
        <v>PARAM</v>
      </c>
      <c r="BH472" s="38" t="str">
        <f>$B$28</f>
        <v>IATA</v>
      </c>
      <c r="BI472" s="38" t="str">
        <f>$B$29</f>
        <v>MINISTEP</v>
      </c>
      <c r="BJ472" s="38" t="str">
        <f>$B$30</f>
        <v>MINIFAC</v>
      </c>
      <c r="BK472" s="38" t="str">
        <f>$B$31</f>
        <v>flexMIRT</v>
      </c>
    </row>
    <row r="473" spans="2:65">
      <c r="B473" s="2" t="str">
        <f>B2</f>
        <v>eRm</v>
      </c>
      <c r="C473" s="15">
        <v>1</v>
      </c>
      <c r="D473">
        <v>3</v>
      </c>
      <c r="E473">
        <v>3</v>
      </c>
      <c r="F473">
        <v>2</v>
      </c>
      <c r="G473">
        <v>2</v>
      </c>
      <c r="H473">
        <v>1</v>
      </c>
      <c r="I473">
        <v>1</v>
      </c>
      <c r="J473">
        <v>1</v>
      </c>
      <c r="K473">
        <v>2</v>
      </c>
      <c r="L473">
        <v>2</v>
      </c>
      <c r="M473">
        <v>3</v>
      </c>
      <c r="N473">
        <v>2</v>
      </c>
      <c r="O473">
        <v>1</v>
      </c>
      <c r="P473">
        <v>2</v>
      </c>
      <c r="Q473">
        <v>2</v>
      </c>
      <c r="R473">
        <v>4</v>
      </c>
      <c r="S473">
        <v>4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5</v>
      </c>
      <c r="Z473">
        <v>3</v>
      </c>
      <c r="AA473">
        <v>3</v>
      </c>
      <c r="AB473">
        <v>4</v>
      </c>
      <c r="AC473">
        <v>3</v>
      </c>
      <c r="AD473">
        <v>2</v>
      </c>
      <c r="AE473">
        <v>2</v>
      </c>
      <c r="AF473">
        <v>2</v>
      </c>
      <c r="AH473" s="4">
        <f>C473/C$503</f>
        <v>6.8415051311288458E-2</v>
      </c>
      <c r="AI473" s="4">
        <f t="shared" ref="AI473:BK481" si="454">D473/D$503</f>
        <v>6.2717770034843204E-2</v>
      </c>
      <c r="AJ473" s="4">
        <f t="shared" si="454"/>
        <v>6.2717770034843204E-2</v>
      </c>
      <c r="AK473" s="4">
        <f t="shared" si="454"/>
        <v>7.4766355140186924E-2</v>
      </c>
      <c r="AL473" s="4">
        <f t="shared" si="454"/>
        <v>7.4766355140186924E-2</v>
      </c>
      <c r="AM473" s="4">
        <f t="shared" si="454"/>
        <v>6.8415051311288458E-2</v>
      </c>
      <c r="AN473" s="4">
        <f t="shared" si="454"/>
        <v>6.8415051311288458E-2</v>
      </c>
      <c r="AO473" s="4">
        <f t="shared" si="454"/>
        <v>6.8415051311288458E-2</v>
      </c>
      <c r="AP473" s="4">
        <f t="shared" si="454"/>
        <v>7.4766355140186924E-2</v>
      </c>
      <c r="AQ473" s="4">
        <f t="shared" si="454"/>
        <v>7.4766355140186924E-2</v>
      </c>
      <c r="AR473" s="4">
        <f t="shared" si="454"/>
        <v>6.2717770034843204E-2</v>
      </c>
      <c r="AS473" s="4">
        <f t="shared" si="454"/>
        <v>7.4766355140186924E-2</v>
      </c>
      <c r="AT473" s="4">
        <f t="shared" si="454"/>
        <v>6.8415051311288458E-2</v>
      </c>
      <c r="AU473" s="4">
        <f t="shared" si="454"/>
        <v>7.4766355140186924E-2</v>
      </c>
      <c r="AV473" s="4">
        <f t="shared" si="454"/>
        <v>7.4766355140186924E-2</v>
      </c>
      <c r="AW473" s="4">
        <f t="shared" si="454"/>
        <v>5.2980132450331126E-2</v>
      </c>
      <c r="AX473" s="4">
        <f t="shared" si="454"/>
        <v>5.2980132450331126E-2</v>
      </c>
      <c r="AY473" s="4">
        <f t="shared" si="454"/>
        <v>6.2717770034843204E-2</v>
      </c>
      <c r="AZ473" s="4">
        <f t="shared" si="454"/>
        <v>6.2717770034843204E-2</v>
      </c>
      <c r="BA473" s="4">
        <f t="shared" si="454"/>
        <v>6.2717770034843204E-2</v>
      </c>
      <c r="BB473" s="4">
        <f t="shared" si="454"/>
        <v>6.2717770034843204E-2</v>
      </c>
      <c r="BC473" s="4">
        <f t="shared" si="454"/>
        <v>6.2717770034843204E-2</v>
      </c>
      <c r="BD473" s="4">
        <f t="shared" si="454"/>
        <v>4.7619047619047616E-2</v>
      </c>
      <c r="BE473" s="4">
        <f t="shared" si="454"/>
        <v>6.2717770034843204E-2</v>
      </c>
      <c r="BF473" s="4">
        <f t="shared" si="454"/>
        <v>6.2717770034843204E-2</v>
      </c>
      <c r="BG473" s="4">
        <f t="shared" si="454"/>
        <v>5.2980132450331126E-2</v>
      </c>
      <c r="BH473" s="4">
        <f t="shared" si="454"/>
        <v>6.2717770034843204E-2</v>
      </c>
      <c r="BI473" s="4">
        <f t="shared" si="454"/>
        <v>7.4766355140186924E-2</v>
      </c>
      <c r="BJ473" s="4">
        <f t="shared" si="454"/>
        <v>7.4766355140186924E-2</v>
      </c>
      <c r="BK473" s="4">
        <f t="shared" si="454"/>
        <v>7.4766355140186924E-2</v>
      </c>
      <c r="BM473" s="24">
        <f t="shared" ref="BM473:BM502" si="455">AVERAGE(AH473:BK473)</f>
        <v>6.6206457443720917E-2</v>
      </c>
    </row>
    <row r="474" spans="2:65">
      <c r="B474" s="2" t="str">
        <f>B3</f>
        <v>Psych</v>
      </c>
      <c r="C474" s="16">
        <f>1/D473</f>
        <v>0.33333333333333331</v>
      </c>
      <c r="D474" s="17">
        <v>1</v>
      </c>
      <c r="E474">
        <v>1</v>
      </c>
      <c r="F474">
        <v>0.5</v>
      </c>
      <c r="G474">
        <v>0.5</v>
      </c>
      <c r="H474">
        <v>0.33333333333333331</v>
      </c>
      <c r="I474">
        <v>0.33333333333333331</v>
      </c>
      <c r="J474">
        <v>0.33333333333333331</v>
      </c>
      <c r="K474">
        <v>0.5</v>
      </c>
      <c r="L474">
        <v>0.5</v>
      </c>
      <c r="M474">
        <v>1</v>
      </c>
      <c r="N474">
        <v>0.5</v>
      </c>
      <c r="O474">
        <v>0.33333333333333331</v>
      </c>
      <c r="P474">
        <v>0.5</v>
      </c>
      <c r="Q474">
        <v>0.5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3</v>
      </c>
      <c r="Z474">
        <v>1</v>
      </c>
      <c r="AA474">
        <v>1</v>
      </c>
      <c r="AB474">
        <v>2</v>
      </c>
      <c r="AC474">
        <v>1</v>
      </c>
      <c r="AD474">
        <v>0.5</v>
      </c>
      <c r="AE474">
        <v>0.5</v>
      </c>
      <c r="AF474">
        <v>0.5</v>
      </c>
      <c r="AH474" s="4">
        <f t="shared" ref="AH474:AH502" si="456">C474/C$503</f>
        <v>2.2805017103762822E-2</v>
      </c>
      <c r="AI474" s="4">
        <f t="shared" si="454"/>
        <v>2.0905923344947733E-2</v>
      </c>
      <c r="AJ474" s="4">
        <f t="shared" si="454"/>
        <v>2.0905923344947733E-2</v>
      </c>
      <c r="AK474" s="4">
        <f t="shared" si="454"/>
        <v>1.8691588785046731E-2</v>
      </c>
      <c r="AL474" s="4">
        <f t="shared" si="454"/>
        <v>1.8691588785046731E-2</v>
      </c>
      <c r="AM474" s="4">
        <f t="shared" si="454"/>
        <v>2.2805017103762822E-2</v>
      </c>
      <c r="AN474" s="4">
        <f t="shared" si="454"/>
        <v>2.2805017103762822E-2</v>
      </c>
      <c r="AO474" s="4">
        <f t="shared" si="454"/>
        <v>2.2805017103762822E-2</v>
      </c>
      <c r="AP474" s="4">
        <f t="shared" si="454"/>
        <v>1.8691588785046731E-2</v>
      </c>
      <c r="AQ474" s="4">
        <f t="shared" si="454"/>
        <v>1.8691588785046731E-2</v>
      </c>
      <c r="AR474" s="4">
        <f t="shared" si="454"/>
        <v>2.0905923344947733E-2</v>
      </c>
      <c r="AS474" s="4">
        <f t="shared" si="454"/>
        <v>1.8691588785046731E-2</v>
      </c>
      <c r="AT474" s="4">
        <f t="shared" si="454"/>
        <v>2.2805017103762822E-2</v>
      </c>
      <c r="AU474" s="4">
        <f t="shared" si="454"/>
        <v>1.8691588785046731E-2</v>
      </c>
      <c r="AV474" s="4">
        <f t="shared" si="454"/>
        <v>1.8691588785046731E-2</v>
      </c>
      <c r="AW474" s="4">
        <f t="shared" si="454"/>
        <v>2.6490066225165563E-2</v>
      </c>
      <c r="AX474" s="4">
        <f t="shared" si="454"/>
        <v>2.6490066225165563E-2</v>
      </c>
      <c r="AY474" s="4">
        <f t="shared" si="454"/>
        <v>2.0905923344947733E-2</v>
      </c>
      <c r="AZ474" s="4">
        <f t="shared" si="454"/>
        <v>2.0905923344947733E-2</v>
      </c>
      <c r="BA474" s="4">
        <f t="shared" si="454"/>
        <v>2.0905923344947733E-2</v>
      </c>
      <c r="BB474" s="4">
        <f t="shared" si="454"/>
        <v>2.0905923344947733E-2</v>
      </c>
      <c r="BC474" s="4">
        <f t="shared" si="454"/>
        <v>2.0905923344947733E-2</v>
      </c>
      <c r="BD474" s="4">
        <f t="shared" si="454"/>
        <v>2.8571428571428571E-2</v>
      </c>
      <c r="BE474" s="4">
        <f t="shared" si="454"/>
        <v>2.0905923344947733E-2</v>
      </c>
      <c r="BF474" s="4">
        <f t="shared" si="454"/>
        <v>2.0905923344947733E-2</v>
      </c>
      <c r="BG474" s="4">
        <f t="shared" si="454"/>
        <v>2.6490066225165563E-2</v>
      </c>
      <c r="BH474" s="4">
        <f t="shared" si="454"/>
        <v>2.0905923344947733E-2</v>
      </c>
      <c r="BI474" s="4">
        <f t="shared" si="454"/>
        <v>1.8691588785046731E-2</v>
      </c>
      <c r="BJ474" s="4">
        <f t="shared" si="454"/>
        <v>1.8691588785046731E-2</v>
      </c>
      <c r="BK474" s="4">
        <f t="shared" si="454"/>
        <v>1.8691588785046731E-2</v>
      </c>
      <c r="BM474" s="24">
        <f t="shared" si="455"/>
        <v>2.1298258580354397E-2</v>
      </c>
    </row>
    <row r="475" spans="2:65">
      <c r="B475" s="2" t="str">
        <f t="shared" ref="B475:B502" si="457">B4</f>
        <v>mixRasch</v>
      </c>
      <c r="C475" s="16">
        <f>1/E473</f>
        <v>0.33333333333333331</v>
      </c>
      <c r="D475" s="18">
        <f>1/E474</f>
        <v>1</v>
      </c>
      <c r="E475" s="17">
        <v>1</v>
      </c>
      <c r="F475">
        <v>0.5</v>
      </c>
      <c r="G475">
        <v>0.5</v>
      </c>
      <c r="H475">
        <v>0.33333333333333331</v>
      </c>
      <c r="I475">
        <v>0.33333333333333331</v>
      </c>
      <c r="J475">
        <v>0.33333333333333331</v>
      </c>
      <c r="K475">
        <v>0.5</v>
      </c>
      <c r="L475">
        <v>0.5</v>
      </c>
      <c r="M475">
        <v>1</v>
      </c>
      <c r="N475">
        <v>0.5</v>
      </c>
      <c r="O475">
        <v>0.33333333333333331</v>
      </c>
      <c r="P475">
        <v>0.5</v>
      </c>
      <c r="Q475">
        <v>0.5</v>
      </c>
      <c r="R475">
        <v>2</v>
      </c>
      <c r="S475">
        <v>2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3</v>
      </c>
      <c r="Z475">
        <v>1</v>
      </c>
      <c r="AA475">
        <v>1</v>
      </c>
      <c r="AB475">
        <v>2</v>
      </c>
      <c r="AC475">
        <v>1</v>
      </c>
      <c r="AD475">
        <v>0.5</v>
      </c>
      <c r="AE475">
        <v>0.5</v>
      </c>
      <c r="AF475">
        <v>0.5</v>
      </c>
      <c r="AH475" s="4">
        <f t="shared" si="456"/>
        <v>2.2805017103762822E-2</v>
      </c>
      <c r="AI475" s="4">
        <f t="shared" si="454"/>
        <v>2.0905923344947733E-2</v>
      </c>
      <c r="AJ475" s="4">
        <f t="shared" si="454"/>
        <v>2.0905923344947733E-2</v>
      </c>
      <c r="AK475" s="4">
        <f t="shared" si="454"/>
        <v>1.8691588785046731E-2</v>
      </c>
      <c r="AL475" s="4">
        <f t="shared" si="454"/>
        <v>1.8691588785046731E-2</v>
      </c>
      <c r="AM475" s="4">
        <f t="shared" si="454"/>
        <v>2.2805017103762822E-2</v>
      </c>
      <c r="AN475" s="4">
        <f t="shared" si="454"/>
        <v>2.2805017103762822E-2</v>
      </c>
      <c r="AO475" s="4">
        <f t="shared" si="454"/>
        <v>2.2805017103762822E-2</v>
      </c>
      <c r="AP475" s="4">
        <f t="shared" si="454"/>
        <v>1.8691588785046731E-2</v>
      </c>
      <c r="AQ475" s="4">
        <f t="shared" si="454"/>
        <v>1.8691588785046731E-2</v>
      </c>
      <c r="AR475" s="4">
        <f t="shared" si="454"/>
        <v>2.0905923344947733E-2</v>
      </c>
      <c r="AS475" s="4">
        <f t="shared" si="454"/>
        <v>1.8691588785046731E-2</v>
      </c>
      <c r="AT475" s="4">
        <f t="shared" si="454"/>
        <v>2.2805017103762822E-2</v>
      </c>
      <c r="AU475" s="4">
        <f t="shared" si="454"/>
        <v>1.8691588785046731E-2</v>
      </c>
      <c r="AV475" s="4">
        <f t="shared" si="454"/>
        <v>1.8691588785046731E-2</v>
      </c>
      <c r="AW475" s="4">
        <f t="shared" si="454"/>
        <v>2.6490066225165563E-2</v>
      </c>
      <c r="AX475" s="4">
        <f t="shared" si="454"/>
        <v>2.6490066225165563E-2</v>
      </c>
      <c r="AY475" s="4">
        <f t="shared" si="454"/>
        <v>2.0905923344947733E-2</v>
      </c>
      <c r="AZ475" s="4">
        <f t="shared" si="454"/>
        <v>2.0905923344947733E-2</v>
      </c>
      <c r="BA475" s="4">
        <f t="shared" si="454"/>
        <v>2.0905923344947733E-2</v>
      </c>
      <c r="BB475" s="4">
        <f t="shared" si="454"/>
        <v>2.0905923344947733E-2</v>
      </c>
      <c r="BC475" s="4">
        <f t="shared" si="454"/>
        <v>2.0905923344947733E-2</v>
      </c>
      <c r="BD475" s="4">
        <f t="shared" si="454"/>
        <v>2.8571428571428571E-2</v>
      </c>
      <c r="BE475" s="4">
        <f t="shared" si="454"/>
        <v>2.0905923344947733E-2</v>
      </c>
      <c r="BF475" s="4">
        <f t="shared" si="454"/>
        <v>2.0905923344947733E-2</v>
      </c>
      <c r="BG475" s="4">
        <f t="shared" si="454"/>
        <v>2.6490066225165563E-2</v>
      </c>
      <c r="BH475" s="4">
        <f t="shared" si="454"/>
        <v>2.0905923344947733E-2</v>
      </c>
      <c r="BI475" s="4">
        <f t="shared" si="454"/>
        <v>1.8691588785046731E-2</v>
      </c>
      <c r="BJ475" s="4">
        <f t="shared" si="454"/>
        <v>1.8691588785046731E-2</v>
      </c>
      <c r="BK475" s="4">
        <f t="shared" si="454"/>
        <v>1.8691588785046731E-2</v>
      </c>
      <c r="BM475" s="24">
        <f t="shared" si="455"/>
        <v>2.1298258580354397E-2</v>
      </c>
    </row>
    <row r="476" spans="2:65">
      <c r="B476" s="2" t="str">
        <f t="shared" si="457"/>
        <v>irr</v>
      </c>
      <c r="C476" s="16">
        <f>1/F473</f>
        <v>0.5</v>
      </c>
      <c r="D476" s="18">
        <f>1/F474</f>
        <v>2</v>
      </c>
      <c r="E476" s="18">
        <f>1/F475</f>
        <v>2</v>
      </c>
      <c r="F476" s="17">
        <v>1</v>
      </c>
      <c r="G476">
        <v>1</v>
      </c>
      <c r="H476">
        <v>0.5</v>
      </c>
      <c r="I476">
        <v>0.5</v>
      </c>
      <c r="J476">
        <v>0.5</v>
      </c>
      <c r="K476">
        <v>1</v>
      </c>
      <c r="L476">
        <v>1</v>
      </c>
      <c r="M476">
        <v>2</v>
      </c>
      <c r="N476">
        <v>1</v>
      </c>
      <c r="O476">
        <v>0.5</v>
      </c>
      <c r="P476">
        <v>1</v>
      </c>
      <c r="Q476">
        <v>1</v>
      </c>
      <c r="R476">
        <v>3</v>
      </c>
      <c r="S476">
        <v>3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4</v>
      </c>
      <c r="Z476">
        <v>2</v>
      </c>
      <c r="AA476">
        <v>2</v>
      </c>
      <c r="AB476">
        <v>3</v>
      </c>
      <c r="AC476">
        <v>2</v>
      </c>
      <c r="AD476">
        <v>1</v>
      </c>
      <c r="AE476">
        <v>1</v>
      </c>
      <c r="AF476">
        <v>1</v>
      </c>
      <c r="AH476" s="4">
        <f t="shared" si="456"/>
        <v>3.4207525655644229E-2</v>
      </c>
      <c r="AI476" s="4">
        <f t="shared" si="454"/>
        <v>4.1811846689895467E-2</v>
      </c>
      <c r="AJ476" s="4">
        <f t="shared" si="454"/>
        <v>4.1811846689895467E-2</v>
      </c>
      <c r="AK476" s="4">
        <f t="shared" si="454"/>
        <v>3.7383177570093462E-2</v>
      </c>
      <c r="AL476" s="4">
        <f t="shared" si="454"/>
        <v>3.7383177570093462E-2</v>
      </c>
      <c r="AM476" s="4">
        <f t="shared" si="454"/>
        <v>3.4207525655644229E-2</v>
      </c>
      <c r="AN476" s="4">
        <f t="shared" si="454"/>
        <v>3.4207525655644229E-2</v>
      </c>
      <c r="AO476" s="4">
        <f t="shared" si="454"/>
        <v>3.4207525655644229E-2</v>
      </c>
      <c r="AP476" s="4">
        <f t="shared" si="454"/>
        <v>3.7383177570093462E-2</v>
      </c>
      <c r="AQ476" s="4">
        <f t="shared" si="454"/>
        <v>3.7383177570093462E-2</v>
      </c>
      <c r="AR476" s="4">
        <f t="shared" si="454"/>
        <v>4.1811846689895467E-2</v>
      </c>
      <c r="AS476" s="4">
        <f t="shared" si="454"/>
        <v>3.7383177570093462E-2</v>
      </c>
      <c r="AT476" s="4">
        <f t="shared" si="454"/>
        <v>3.4207525655644229E-2</v>
      </c>
      <c r="AU476" s="4">
        <f t="shared" si="454"/>
        <v>3.7383177570093462E-2</v>
      </c>
      <c r="AV476" s="4">
        <f t="shared" si="454"/>
        <v>3.7383177570093462E-2</v>
      </c>
      <c r="AW476" s="4">
        <f t="shared" si="454"/>
        <v>3.9735099337748346E-2</v>
      </c>
      <c r="AX476" s="4">
        <f t="shared" si="454"/>
        <v>3.9735099337748346E-2</v>
      </c>
      <c r="AY476" s="4">
        <f t="shared" si="454"/>
        <v>4.1811846689895467E-2</v>
      </c>
      <c r="AZ476" s="4">
        <f t="shared" si="454"/>
        <v>4.1811846689895467E-2</v>
      </c>
      <c r="BA476" s="4">
        <f t="shared" si="454"/>
        <v>4.1811846689895467E-2</v>
      </c>
      <c r="BB476" s="4">
        <f t="shared" si="454"/>
        <v>4.1811846689895467E-2</v>
      </c>
      <c r="BC476" s="4">
        <f t="shared" si="454"/>
        <v>4.1811846689895467E-2</v>
      </c>
      <c r="BD476" s="4">
        <f t="shared" si="454"/>
        <v>3.8095238095238099E-2</v>
      </c>
      <c r="BE476" s="4">
        <f t="shared" si="454"/>
        <v>4.1811846689895467E-2</v>
      </c>
      <c r="BF476" s="4">
        <f t="shared" si="454"/>
        <v>4.1811846689895467E-2</v>
      </c>
      <c r="BG476" s="4">
        <f t="shared" si="454"/>
        <v>3.9735099337748346E-2</v>
      </c>
      <c r="BH476" s="4">
        <f t="shared" si="454"/>
        <v>4.1811846689895467E-2</v>
      </c>
      <c r="BI476" s="4">
        <f t="shared" si="454"/>
        <v>3.7383177570093462E-2</v>
      </c>
      <c r="BJ476" s="4">
        <f t="shared" si="454"/>
        <v>3.7383177570093462E-2</v>
      </c>
      <c r="BK476" s="4">
        <f t="shared" si="454"/>
        <v>3.7383177570093462E-2</v>
      </c>
      <c r="BM476" s="24">
        <f t="shared" si="455"/>
        <v>3.8736675122549635E-2</v>
      </c>
    </row>
    <row r="477" spans="2:65">
      <c r="B477" s="2" t="str">
        <f t="shared" si="457"/>
        <v>nFactors</v>
      </c>
      <c r="C477" s="16">
        <f>1/G473</f>
        <v>0.5</v>
      </c>
      <c r="D477" s="18">
        <f>1/G474</f>
        <v>2</v>
      </c>
      <c r="E477" s="18">
        <f>1/G475</f>
        <v>2</v>
      </c>
      <c r="F477" s="18">
        <f>1/G476</f>
        <v>1</v>
      </c>
      <c r="G477" s="25">
        <v>1</v>
      </c>
      <c r="H477">
        <v>0.5</v>
      </c>
      <c r="I477">
        <v>0.5</v>
      </c>
      <c r="J477">
        <v>0.5</v>
      </c>
      <c r="K477">
        <v>1</v>
      </c>
      <c r="L477">
        <v>1</v>
      </c>
      <c r="M477">
        <v>2</v>
      </c>
      <c r="N477">
        <v>1</v>
      </c>
      <c r="O477">
        <v>0.5</v>
      </c>
      <c r="P477">
        <v>1</v>
      </c>
      <c r="Q477">
        <v>1</v>
      </c>
      <c r="R477">
        <v>3</v>
      </c>
      <c r="S477">
        <v>3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4</v>
      </c>
      <c r="Z477">
        <v>2</v>
      </c>
      <c r="AA477">
        <v>2</v>
      </c>
      <c r="AB477">
        <v>3</v>
      </c>
      <c r="AC477">
        <v>2</v>
      </c>
      <c r="AD477">
        <v>1</v>
      </c>
      <c r="AE477">
        <v>1</v>
      </c>
      <c r="AF477">
        <v>1</v>
      </c>
      <c r="AH477" s="4">
        <f t="shared" si="456"/>
        <v>3.4207525655644229E-2</v>
      </c>
      <c r="AI477" s="4">
        <f t="shared" si="454"/>
        <v>4.1811846689895467E-2</v>
      </c>
      <c r="AJ477" s="4">
        <f t="shared" si="454"/>
        <v>4.1811846689895467E-2</v>
      </c>
      <c r="AK477" s="4">
        <f t="shared" si="454"/>
        <v>3.7383177570093462E-2</v>
      </c>
      <c r="AL477" s="4">
        <f t="shared" si="454"/>
        <v>3.7383177570093462E-2</v>
      </c>
      <c r="AM477" s="4">
        <f t="shared" si="454"/>
        <v>3.4207525655644229E-2</v>
      </c>
      <c r="AN477" s="4">
        <f t="shared" si="454"/>
        <v>3.4207525655644229E-2</v>
      </c>
      <c r="AO477" s="4">
        <f t="shared" si="454"/>
        <v>3.4207525655644229E-2</v>
      </c>
      <c r="AP477" s="4">
        <f t="shared" si="454"/>
        <v>3.7383177570093462E-2</v>
      </c>
      <c r="AQ477" s="4">
        <f t="shared" si="454"/>
        <v>3.7383177570093462E-2</v>
      </c>
      <c r="AR477" s="4">
        <f t="shared" si="454"/>
        <v>4.1811846689895467E-2</v>
      </c>
      <c r="AS477" s="4">
        <f t="shared" si="454"/>
        <v>3.7383177570093462E-2</v>
      </c>
      <c r="AT477" s="4">
        <f t="shared" si="454"/>
        <v>3.4207525655644229E-2</v>
      </c>
      <c r="AU477" s="4">
        <f t="shared" si="454"/>
        <v>3.7383177570093462E-2</v>
      </c>
      <c r="AV477" s="4">
        <f t="shared" si="454"/>
        <v>3.7383177570093462E-2</v>
      </c>
      <c r="AW477" s="4">
        <f t="shared" si="454"/>
        <v>3.9735099337748346E-2</v>
      </c>
      <c r="AX477" s="4">
        <f t="shared" si="454"/>
        <v>3.9735099337748346E-2</v>
      </c>
      <c r="AY477" s="4">
        <f t="shared" si="454"/>
        <v>4.1811846689895467E-2</v>
      </c>
      <c r="AZ477" s="4">
        <f t="shared" si="454"/>
        <v>4.1811846689895467E-2</v>
      </c>
      <c r="BA477" s="4">
        <f t="shared" si="454"/>
        <v>4.1811846689895467E-2</v>
      </c>
      <c r="BB477" s="4">
        <f t="shared" si="454"/>
        <v>4.1811846689895467E-2</v>
      </c>
      <c r="BC477" s="4">
        <f t="shared" si="454"/>
        <v>4.1811846689895467E-2</v>
      </c>
      <c r="BD477" s="4">
        <f t="shared" si="454"/>
        <v>3.8095238095238099E-2</v>
      </c>
      <c r="BE477" s="4">
        <f t="shared" si="454"/>
        <v>4.1811846689895467E-2</v>
      </c>
      <c r="BF477" s="4">
        <f t="shared" si="454"/>
        <v>4.1811846689895467E-2</v>
      </c>
      <c r="BG477" s="4">
        <f t="shared" si="454"/>
        <v>3.9735099337748346E-2</v>
      </c>
      <c r="BH477" s="4">
        <f t="shared" si="454"/>
        <v>4.1811846689895467E-2</v>
      </c>
      <c r="BI477" s="4">
        <f t="shared" si="454"/>
        <v>3.7383177570093462E-2</v>
      </c>
      <c r="BJ477" s="4">
        <f t="shared" si="454"/>
        <v>3.7383177570093462E-2</v>
      </c>
      <c r="BK477" s="4">
        <f t="shared" si="454"/>
        <v>3.7383177570093462E-2</v>
      </c>
      <c r="BM477" s="24">
        <f t="shared" si="455"/>
        <v>3.8736675122549635E-2</v>
      </c>
    </row>
    <row r="478" spans="2:65">
      <c r="B478" s="2" t="str">
        <f t="shared" si="457"/>
        <v>coda</v>
      </c>
      <c r="C478" s="16">
        <f>1/H473</f>
        <v>1</v>
      </c>
      <c r="D478" s="18">
        <f>1/H474</f>
        <v>3</v>
      </c>
      <c r="E478" s="18">
        <f>1/H475</f>
        <v>3</v>
      </c>
      <c r="F478" s="18">
        <f>1/H476</f>
        <v>2</v>
      </c>
      <c r="G478" s="18">
        <f>1/H477</f>
        <v>2</v>
      </c>
      <c r="H478" s="25">
        <v>1</v>
      </c>
      <c r="I478">
        <v>1</v>
      </c>
      <c r="J478">
        <v>1</v>
      </c>
      <c r="K478">
        <v>2</v>
      </c>
      <c r="L478">
        <v>2</v>
      </c>
      <c r="M478">
        <v>3</v>
      </c>
      <c r="N478">
        <v>2</v>
      </c>
      <c r="O478">
        <v>1</v>
      </c>
      <c r="P478">
        <v>2</v>
      </c>
      <c r="Q478">
        <v>2</v>
      </c>
      <c r="R478">
        <v>4</v>
      </c>
      <c r="S478">
        <v>4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5</v>
      </c>
      <c r="Z478">
        <v>3</v>
      </c>
      <c r="AA478">
        <v>3</v>
      </c>
      <c r="AB478">
        <v>4</v>
      </c>
      <c r="AC478">
        <v>3</v>
      </c>
      <c r="AD478">
        <v>2</v>
      </c>
      <c r="AE478">
        <v>2</v>
      </c>
      <c r="AF478">
        <v>2</v>
      </c>
      <c r="AH478" s="4">
        <f t="shared" si="456"/>
        <v>6.8415051311288458E-2</v>
      </c>
      <c r="AI478" s="4">
        <f t="shared" si="454"/>
        <v>6.2717770034843204E-2</v>
      </c>
      <c r="AJ478" s="4">
        <f t="shared" si="454"/>
        <v>6.2717770034843204E-2</v>
      </c>
      <c r="AK478" s="4">
        <f t="shared" si="454"/>
        <v>7.4766355140186924E-2</v>
      </c>
      <c r="AL478" s="4">
        <f t="shared" si="454"/>
        <v>7.4766355140186924E-2</v>
      </c>
      <c r="AM478" s="4">
        <f t="shared" si="454"/>
        <v>6.8415051311288458E-2</v>
      </c>
      <c r="AN478" s="4">
        <f t="shared" si="454"/>
        <v>6.8415051311288458E-2</v>
      </c>
      <c r="AO478" s="4">
        <f t="shared" si="454"/>
        <v>6.8415051311288458E-2</v>
      </c>
      <c r="AP478" s="4">
        <f t="shared" si="454"/>
        <v>7.4766355140186924E-2</v>
      </c>
      <c r="AQ478" s="4">
        <f t="shared" si="454"/>
        <v>7.4766355140186924E-2</v>
      </c>
      <c r="AR478" s="4">
        <f t="shared" si="454"/>
        <v>6.2717770034843204E-2</v>
      </c>
      <c r="AS478" s="4">
        <f t="shared" si="454"/>
        <v>7.4766355140186924E-2</v>
      </c>
      <c r="AT478" s="4">
        <f t="shared" si="454"/>
        <v>6.8415051311288458E-2</v>
      </c>
      <c r="AU478" s="4">
        <f t="shared" si="454"/>
        <v>7.4766355140186924E-2</v>
      </c>
      <c r="AV478" s="4">
        <f t="shared" si="454"/>
        <v>7.4766355140186924E-2</v>
      </c>
      <c r="AW478" s="4">
        <f t="shared" si="454"/>
        <v>5.2980132450331126E-2</v>
      </c>
      <c r="AX478" s="4">
        <f t="shared" si="454"/>
        <v>5.2980132450331126E-2</v>
      </c>
      <c r="AY478" s="4">
        <f t="shared" si="454"/>
        <v>6.2717770034843204E-2</v>
      </c>
      <c r="AZ478" s="4">
        <f t="shared" si="454"/>
        <v>6.2717770034843204E-2</v>
      </c>
      <c r="BA478" s="4">
        <f t="shared" si="454"/>
        <v>6.2717770034843204E-2</v>
      </c>
      <c r="BB478" s="4">
        <f t="shared" si="454"/>
        <v>6.2717770034843204E-2</v>
      </c>
      <c r="BC478" s="4">
        <f t="shared" si="454"/>
        <v>6.2717770034843204E-2</v>
      </c>
      <c r="BD478" s="4">
        <f t="shared" si="454"/>
        <v>4.7619047619047616E-2</v>
      </c>
      <c r="BE478" s="4">
        <f t="shared" si="454"/>
        <v>6.2717770034843204E-2</v>
      </c>
      <c r="BF478" s="4">
        <f t="shared" si="454"/>
        <v>6.2717770034843204E-2</v>
      </c>
      <c r="BG478" s="4">
        <f t="shared" si="454"/>
        <v>5.2980132450331126E-2</v>
      </c>
      <c r="BH478" s="4">
        <f t="shared" si="454"/>
        <v>6.2717770034843204E-2</v>
      </c>
      <c r="BI478" s="4">
        <f t="shared" si="454"/>
        <v>7.4766355140186924E-2</v>
      </c>
      <c r="BJ478" s="4">
        <f t="shared" si="454"/>
        <v>7.4766355140186924E-2</v>
      </c>
      <c r="BK478" s="4">
        <f t="shared" si="454"/>
        <v>7.4766355140186924E-2</v>
      </c>
      <c r="BM478" s="24">
        <f t="shared" si="455"/>
        <v>6.6206457443720917E-2</v>
      </c>
    </row>
    <row r="479" spans="2:65">
      <c r="B479" s="2" t="str">
        <f t="shared" si="457"/>
        <v>VGAM</v>
      </c>
      <c r="C479" s="16">
        <f>1/I473</f>
        <v>1</v>
      </c>
      <c r="D479" s="18">
        <f>1/I474</f>
        <v>3</v>
      </c>
      <c r="E479" s="18">
        <f>1/I475</f>
        <v>3</v>
      </c>
      <c r="F479" s="18">
        <f>1/I476</f>
        <v>2</v>
      </c>
      <c r="G479" s="18">
        <f>1/I477</f>
        <v>2</v>
      </c>
      <c r="H479" s="18">
        <f>1/I478</f>
        <v>1</v>
      </c>
      <c r="I479" s="25">
        <v>1</v>
      </c>
      <c r="J479">
        <v>1</v>
      </c>
      <c r="K479">
        <v>2</v>
      </c>
      <c r="L479">
        <v>2</v>
      </c>
      <c r="M479">
        <v>3</v>
      </c>
      <c r="N479">
        <v>2</v>
      </c>
      <c r="O479">
        <v>1</v>
      </c>
      <c r="P479">
        <v>2</v>
      </c>
      <c r="Q479">
        <v>2</v>
      </c>
      <c r="R479">
        <v>4</v>
      </c>
      <c r="S479">
        <v>4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5</v>
      </c>
      <c r="Z479">
        <v>3</v>
      </c>
      <c r="AA479">
        <v>3</v>
      </c>
      <c r="AB479">
        <v>4</v>
      </c>
      <c r="AC479">
        <v>3</v>
      </c>
      <c r="AD479">
        <v>2</v>
      </c>
      <c r="AE479">
        <v>2</v>
      </c>
      <c r="AF479">
        <v>2</v>
      </c>
      <c r="AH479" s="4">
        <f t="shared" si="456"/>
        <v>6.8415051311288458E-2</v>
      </c>
      <c r="AI479" s="4">
        <f t="shared" si="454"/>
        <v>6.2717770034843204E-2</v>
      </c>
      <c r="AJ479" s="4">
        <f t="shared" si="454"/>
        <v>6.2717770034843204E-2</v>
      </c>
      <c r="AK479" s="4">
        <f t="shared" si="454"/>
        <v>7.4766355140186924E-2</v>
      </c>
      <c r="AL479" s="4">
        <f t="shared" si="454"/>
        <v>7.4766355140186924E-2</v>
      </c>
      <c r="AM479" s="4">
        <f t="shared" si="454"/>
        <v>6.8415051311288458E-2</v>
      </c>
      <c r="AN479" s="4">
        <f t="shared" si="454"/>
        <v>6.8415051311288458E-2</v>
      </c>
      <c r="AO479" s="4">
        <f t="shared" si="454"/>
        <v>6.8415051311288458E-2</v>
      </c>
      <c r="AP479" s="4">
        <f t="shared" si="454"/>
        <v>7.4766355140186924E-2</v>
      </c>
      <c r="AQ479" s="4">
        <f t="shared" si="454"/>
        <v>7.4766355140186924E-2</v>
      </c>
      <c r="AR479" s="4">
        <f t="shared" si="454"/>
        <v>6.2717770034843204E-2</v>
      </c>
      <c r="AS479" s="4">
        <f t="shared" si="454"/>
        <v>7.4766355140186924E-2</v>
      </c>
      <c r="AT479" s="4">
        <f t="shared" si="454"/>
        <v>6.8415051311288458E-2</v>
      </c>
      <c r="AU479" s="4">
        <f t="shared" si="454"/>
        <v>7.4766355140186924E-2</v>
      </c>
      <c r="AV479" s="4">
        <f t="shared" si="454"/>
        <v>7.4766355140186924E-2</v>
      </c>
      <c r="AW479" s="4">
        <f t="shared" si="454"/>
        <v>5.2980132450331126E-2</v>
      </c>
      <c r="AX479" s="4">
        <f t="shared" si="454"/>
        <v>5.2980132450331126E-2</v>
      </c>
      <c r="AY479" s="4">
        <f t="shared" si="454"/>
        <v>6.2717770034843204E-2</v>
      </c>
      <c r="AZ479" s="4">
        <f t="shared" si="454"/>
        <v>6.2717770034843204E-2</v>
      </c>
      <c r="BA479" s="4">
        <f t="shared" si="454"/>
        <v>6.2717770034843204E-2</v>
      </c>
      <c r="BB479" s="4">
        <f t="shared" si="454"/>
        <v>6.2717770034843204E-2</v>
      </c>
      <c r="BC479" s="4">
        <f t="shared" si="454"/>
        <v>6.2717770034843204E-2</v>
      </c>
      <c r="BD479" s="4">
        <f t="shared" si="454"/>
        <v>4.7619047619047616E-2</v>
      </c>
      <c r="BE479" s="4">
        <f t="shared" si="454"/>
        <v>6.2717770034843204E-2</v>
      </c>
      <c r="BF479" s="4">
        <f t="shared" si="454"/>
        <v>6.2717770034843204E-2</v>
      </c>
      <c r="BG479" s="4">
        <f t="shared" si="454"/>
        <v>5.2980132450331126E-2</v>
      </c>
      <c r="BH479" s="4">
        <f t="shared" si="454"/>
        <v>6.2717770034843204E-2</v>
      </c>
      <c r="BI479" s="4">
        <f t="shared" si="454"/>
        <v>7.4766355140186924E-2</v>
      </c>
      <c r="BJ479" s="4">
        <f t="shared" si="454"/>
        <v>7.4766355140186924E-2</v>
      </c>
      <c r="BK479" s="4">
        <f t="shared" si="454"/>
        <v>7.4766355140186924E-2</v>
      </c>
      <c r="BM479" s="24">
        <f t="shared" si="455"/>
        <v>6.6206457443720917E-2</v>
      </c>
    </row>
    <row r="480" spans="2:65">
      <c r="B480" s="2" t="str">
        <f t="shared" si="457"/>
        <v>TAM</v>
      </c>
      <c r="C480" s="16">
        <f>1/J473</f>
        <v>1</v>
      </c>
      <c r="D480" s="18">
        <f>1/J474</f>
        <v>3</v>
      </c>
      <c r="E480" s="18">
        <f>1/J475</f>
        <v>3</v>
      </c>
      <c r="F480" s="18">
        <f>1/J476</f>
        <v>2</v>
      </c>
      <c r="G480" s="18">
        <f>1/J477</f>
        <v>2</v>
      </c>
      <c r="H480" s="18">
        <f>1/J478</f>
        <v>1</v>
      </c>
      <c r="I480" s="18">
        <f>1/J479</f>
        <v>1</v>
      </c>
      <c r="J480" s="25">
        <v>1</v>
      </c>
      <c r="K480">
        <v>2</v>
      </c>
      <c r="L480">
        <v>2</v>
      </c>
      <c r="M480">
        <v>3</v>
      </c>
      <c r="N480">
        <v>2</v>
      </c>
      <c r="O480">
        <v>1</v>
      </c>
      <c r="P480">
        <v>2</v>
      </c>
      <c r="Q480">
        <v>2</v>
      </c>
      <c r="R480">
        <v>4</v>
      </c>
      <c r="S480">
        <v>4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5</v>
      </c>
      <c r="Z480">
        <v>3</v>
      </c>
      <c r="AA480">
        <v>3</v>
      </c>
      <c r="AB480">
        <v>4</v>
      </c>
      <c r="AC480">
        <v>3</v>
      </c>
      <c r="AD480">
        <v>2</v>
      </c>
      <c r="AE480">
        <v>2</v>
      </c>
      <c r="AF480">
        <v>2</v>
      </c>
      <c r="AH480" s="4">
        <f t="shared" si="456"/>
        <v>6.8415051311288458E-2</v>
      </c>
      <c r="AI480" s="4">
        <f t="shared" si="454"/>
        <v>6.2717770034843204E-2</v>
      </c>
      <c r="AJ480" s="4">
        <f t="shared" si="454"/>
        <v>6.2717770034843204E-2</v>
      </c>
      <c r="AK480" s="4">
        <f t="shared" si="454"/>
        <v>7.4766355140186924E-2</v>
      </c>
      <c r="AL480" s="4">
        <f t="shared" si="454"/>
        <v>7.4766355140186924E-2</v>
      </c>
      <c r="AM480" s="4">
        <f t="shared" si="454"/>
        <v>6.8415051311288458E-2</v>
      </c>
      <c r="AN480" s="4">
        <f t="shared" si="454"/>
        <v>6.8415051311288458E-2</v>
      </c>
      <c r="AO480" s="4">
        <f t="shared" si="454"/>
        <v>6.8415051311288458E-2</v>
      </c>
      <c r="AP480" s="4">
        <f t="shared" si="454"/>
        <v>7.4766355140186924E-2</v>
      </c>
      <c r="AQ480" s="4">
        <f t="shared" si="454"/>
        <v>7.4766355140186924E-2</v>
      </c>
      <c r="AR480" s="4">
        <f t="shared" si="454"/>
        <v>6.2717770034843204E-2</v>
      </c>
      <c r="AS480" s="4">
        <f t="shared" si="454"/>
        <v>7.4766355140186924E-2</v>
      </c>
      <c r="AT480" s="4">
        <f t="shared" si="454"/>
        <v>6.8415051311288458E-2</v>
      </c>
      <c r="AU480" s="4">
        <f t="shared" si="454"/>
        <v>7.4766355140186924E-2</v>
      </c>
      <c r="AV480" s="4">
        <f t="shared" si="454"/>
        <v>7.4766355140186924E-2</v>
      </c>
      <c r="AW480" s="4">
        <f t="shared" si="454"/>
        <v>5.2980132450331126E-2</v>
      </c>
      <c r="AX480" s="4">
        <f t="shared" si="454"/>
        <v>5.2980132450331126E-2</v>
      </c>
      <c r="AY480" s="4">
        <f t="shared" si="454"/>
        <v>6.2717770034843204E-2</v>
      </c>
      <c r="AZ480" s="4">
        <f t="shared" si="454"/>
        <v>6.2717770034843204E-2</v>
      </c>
      <c r="BA480" s="4">
        <f t="shared" si="454"/>
        <v>6.2717770034843204E-2</v>
      </c>
      <c r="BB480" s="4">
        <f t="shared" si="454"/>
        <v>6.2717770034843204E-2</v>
      </c>
      <c r="BC480" s="4">
        <f t="shared" si="454"/>
        <v>6.2717770034843204E-2</v>
      </c>
      <c r="BD480" s="4">
        <f t="shared" si="454"/>
        <v>4.7619047619047616E-2</v>
      </c>
      <c r="BE480" s="4">
        <f t="shared" si="454"/>
        <v>6.2717770034843204E-2</v>
      </c>
      <c r="BF480" s="4">
        <f t="shared" si="454"/>
        <v>6.2717770034843204E-2</v>
      </c>
      <c r="BG480" s="4">
        <f t="shared" si="454"/>
        <v>5.2980132450331126E-2</v>
      </c>
      <c r="BH480" s="4">
        <f t="shared" si="454"/>
        <v>6.2717770034843204E-2</v>
      </c>
      <c r="BI480" s="4">
        <f t="shared" si="454"/>
        <v>7.4766355140186924E-2</v>
      </c>
      <c r="BJ480" s="4">
        <f t="shared" si="454"/>
        <v>7.4766355140186924E-2</v>
      </c>
      <c r="BK480" s="4">
        <f t="shared" si="454"/>
        <v>7.4766355140186924E-2</v>
      </c>
      <c r="BM480" s="24">
        <f t="shared" si="455"/>
        <v>6.6206457443720917E-2</v>
      </c>
    </row>
    <row r="481" spans="2:65">
      <c r="B481" s="2" t="str">
        <f t="shared" si="457"/>
        <v>psychometric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1</v>
      </c>
      <c r="G481" s="18">
        <f>1/K477</f>
        <v>1</v>
      </c>
      <c r="H481" s="18">
        <f>1/K478</f>
        <v>0.5</v>
      </c>
      <c r="I481" s="18">
        <f>1/K479</f>
        <v>0.5</v>
      </c>
      <c r="J481" s="18">
        <f>1/K480</f>
        <v>0.5</v>
      </c>
      <c r="K481" s="25">
        <v>1</v>
      </c>
      <c r="L481">
        <v>1</v>
      </c>
      <c r="M481">
        <v>2</v>
      </c>
      <c r="N481">
        <v>1</v>
      </c>
      <c r="O481">
        <v>0.5</v>
      </c>
      <c r="P481">
        <v>1</v>
      </c>
      <c r="Q481">
        <v>1</v>
      </c>
      <c r="R481">
        <v>3</v>
      </c>
      <c r="S481">
        <v>3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4</v>
      </c>
      <c r="Z481">
        <v>2</v>
      </c>
      <c r="AA481">
        <v>2</v>
      </c>
      <c r="AB481">
        <v>3</v>
      </c>
      <c r="AC481">
        <v>2</v>
      </c>
      <c r="AD481">
        <v>1</v>
      </c>
      <c r="AE481">
        <v>1</v>
      </c>
      <c r="AF481">
        <v>1</v>
      </c>
      <c r="AH481" s="4">
        <f t="shared" si="456"/>
        <v>3.4207525655644229E-2</v>
      </c>
      <c r="AI481" s="4">
        <f t="shared" si="454"/>
        <v>4.1811846689895467E-2</v>
      </c>
      <c r="AJ481" s="4">
        <f t="shared" si="454"/>
        <v>4.1811846689895467E-2</v>
      </c>
      <c r="AK481" s="4">
        <f t="shared" si="454"/>
        <v>3.7383177570093462E-2</v>
      </c>
      <c r="AL481" s="4">
        <f t="shared" si="454"/>
        <v>3.7383177570093462E-2</v>
      </c>
      <c r="AM481" s="4">
        <f t="shared" si="454"/>
        <v>3.4207525655644229E-2</v>
      </c>
      <c r="AN481" s="4">
        <f t="shared" si="454"/>
        <v>3.4207525655644229E-2</v>
      </c>
      <c r="AO481" s="4">
        <f t="shared" si="454"/>
        <v>3.4207525655644229E-2</v>
      </c>
      <c r="AP481" s="4">
        <f t="shared" si="454"/>
        <v>3.7383177570093462E-2</v>
      </c>
      <c r="AQ481" s="4">
        <f t="shared" si="454"/>
        <v>3.7383177570093462E-2</v>
      </c>
      <c r="AR481" s="4">
        <f t="shared" si="454"/>
        <v>4.1811846689895467E-2</v>
      </c>
      <c r="AS481" s="4">
        <f t="shared" si="454"/>
        <v>3.7383177570093462E-2</v>
      </c>
      <c r="AT481" s="4">
        <f t="shared" si="454"/>
        <v>3.4207525655644229E-2</v>
      </c>
      <c r="AU481" s="4">
        <f t="shared" si="454"/>
        <v>3.7383177570093462E-2</v>
      </c>
      <c r="AV481" s="4">
        <f t="shared" si="454"/>
        <v>3.7383177570093462E-2</v>
      </c>
      <c r="AW481" s="4">
        <f t="shared" si="454"/>
        <v>3.9735099337748346E-2</v>
      </c>
      <c r="AX481" s="4">
        <f t="shared" si="454"/>
        <v>3.9735099337748346E-2</v>
      </c>
      <c r="AY481" s="4">
        <f t="shared" si="454"/>
        <v>4.1811846689895467E-2</v>
      </c>
      <c r="AZ481" s="4">
        <f t="shared" si="454"/>
        <v>4.1811846689895467E-2</v>
      </c>
      <c r="BA481" s="4">
        <f t="shared" si="454"/>
        <v>4.1811846689895467E-2</v>
      </c>
      <c r="BB481" s="4">
        <f t="shared" si="454"/>
        <v>4.1811846689895467E-2</v>
      </c>
      <c r="BC481" s="4">
        <f t="shared" si="454"/>
        <v>4.1811846689895467E-2</v>
      </c>
      <c r="BD481" s="4">
        <f t="shared" si="454"/>
        <v>3.8095238095238099E-2</v>
      </c>
      <c r="BE481" s="4">
        <f t="shared" si="454"/>
        <v>4.1811846689895467E-2</v>
      </c>
      <c r="BF481" s="4">
        <f t="shared" ref="BF481:BF502" si="458">AA481/AA$503</f>
        <v>4.1811846689895467E-2</v>
      </c>
      <c r="BG481" s="4">
        <f t="shared" ref="BG481:BG502" si="459">AB481/AB$503</f>
        <v>3.9735099337748346E-2</v>
      </c>
      <c r="BH481" s="4">
        <f t="shared" ref="BH481:BH502" si="460">AC481/AC$503</f>
        <v>4.1811846689895467E-2</v>
      </c>
      <c r="BI481" s="4">
        <f t="shared" ref="BI481:BI502" si="461">AD481/AD$503</f>
        <v>3.7383177570093462E-2</v>
      </c>
      <c r="BJ481" s="4">
        <f t="shared" ref="BJ481:BJ502" si="462">AE481/AE$503</f>
        <v>3.7383177570093462E-2</v>
      </c>
      <c r="BK481" s="4">
        <f t="shared" ref="BK481:BK502" si="463">AF481/AF$503</f>
        <v>3.7383177570093462E-2</v>
      </c>
      <c r="BM481" s="24">
        <f t="shared" si="455"/>
        <v>3.8736675122549635E-2</v>
      </c>
    </row>
    <row r="482" spans="2:65">
      <c r="B482" s="2" t="str">
        <f t="shared" si="457"/>
        <v>ltm</v>
      </c>
      <c r="C482" s="16">
        <f>1/L473</f>
        <v>0.5</v>
      </c>
      <c r="D482" s="18">
        <f>1/L474</f>
        <v>2</v>
      </c>
      <c r="E482" s="18">
        <f>1/L475</f>
        <v>2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0.5</v>
      </c>
      <c r="J482" s="18">
        <f>1/L480</f>
        <v>0.5</v>
      </c>
      <c r="K482" s="18">
        <f>1/L481</f>
        <v>1</v>
      </c>
      <c r="L482" s="25">
        <v>1</v>
      </c>
      <c r="M482">
        <v>2</v>
      </c>
      <c r="N482">
        <v>1</v>
      </c>
      <c r="O482">
        <v>0.5</v>
      </c>
      <c r="P482">
        <v>1</v>
      </c>
      <c r="Q482">
        <v>1</v>
      </c>
      <c r="R482">
        <v>3</v>
      </c>
      <c r="S482">
        <v>3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4</v>
      </c>
      <c r="Z482">
        <v>2</v>
      </c>
      <c r="AA482">
        <v>2</v>
      </c>
      <c r="AB482">
        <v>3</v>
      </c>
      <c r="AC482">
        <v>2</v>
      </c>
      <c r="AD482">
        <v>1</v>
      </c>
      <c r="AE482">
        <v>1</v>
      </c>
      <c r="AF482">
        <v>1</v>
      </c>
      <c r="AH482" s="4">
        <f t="shared" si="456"/>
        <v>3.4207525655644229E-2</v>
      </c>
      <c r="AI482" s="4">
        <f t="shared" ref="AI482:AI502" si="464">D482/D$503</f>
        <v>4.1811846689895467E-2</v>
      </c>
      <c r="AJ482" s="4">
        <f t="shared" ref="AJ482:AJ502" si="465">E482/E$503</f>
        <v>4.1811846689895467E-2</v>
      </c>
      <c r="AK482" s="4">
        <f t="shared" ref="AK482:AK502" si="466">F482/F$503</f>
        <v>3.7383177570093462E-2</v>
      </c>
      <c r="AL482" s="4">
        <f t="shared" ref="AL482:AL502" si="467">G482/G$503</f>
        <v>3.7383177570093462E-2</v>
      </c>
      <c r="AM482" s="4">
        <f t="shared" ref="AM482:AM502" si="468">H482/H$503</f>
        <v>3.4207525655644229E-2</v>
      </c>
      <c r="AN482" s="4">
        <f t="shared" ref="AN482:AN502" si="469">I482/I$503</f>
        <v>3.4207525655644229E-2</v>
      </c>
      <c r="AO482" s="4">
        <f t="shared" ref="AO482:AO502" si="470">J482/J$503</f>
        <v>3.4207525655644229E-2</v>
      </c>
      <c r="AP482" s="4">
        <f t="shared" ref="AP482:AP502" si="471">K482/K$503</f>
        <v>3.7383177570093462E-2</v>
      </c>
      <c r="AQ482" s="4">
        <f t="shared" ref="AQ482:AQ502" si="472">L482/L$503</f>
        <v>3.7383177570093462E-2</v>
      </c>
      <c r="AR482" s="4">
        <f t="shared" ref="AR482:AR502" si="473">M482/M$503</f>
        <v>4.1811846689895467E-2</v>
      </c>
      <c r="AS482" s="4">
        <f t="shared" ref="AS482:AS502" si="474">N482/N$503</f>
        <v>3.7383177570093462E-2</v>
      </c>
      <c r="AT482" s="4">
        <f t="shared" ref="AT482:AT502" si="475">O482/O$503</f>
        <v>3.4207525655644229E-2</v>
      </c>
      <c r="AU482" s="4">
        <f t="shared" ref="AU482:AU502" si="476">P482/P$503</f>
        <v>3.7383177570093462E-2</v>
      </c>
      <c r="AV482" s="4">
        <f t="shared" ref="AV482:AV502" si="477">Q482/Q$503</f>
        <v>3.7383177570093462E-2</v>
      </c>
      <c r="AW482" s="4">
        <f t="shared" ref="AW482:AW502" si="478">R482/R$503</f>
        <v>3.9735099337748346E-2</v>
      </c>
      <c r="AX482" s="4">
        <f t="shared" ref="AX482:AX502" si="479">S482/S$503</f>
        <v>3.9735099337748346E-2</v>
      </c>
      <c r="AY482" s="4">
        <f t="shared" ref="AY482:AY502" si="480">T482/T$503</f>
        <v>4.1811846689895467E-2</v>
      </c>
      <c r="AZ482" s="4">
        <f t="shared" ref="AZ482:AZ502" si="481">U482/U$503</f>
        <v>4.1811846689895467E-2</v>
      </c>
      <c r="BA482" s="4">
        <f t="shared" ref="BA482:BA502" si="482">V482/V$503</f>
        <v>4.1811846689895467E-2</v>
      </c>
      <c r="BB482" s="4">
        <f t="shared" ref="BB482:BB502" si="483">W482/W$503</f>
        <v>4.1811846689895467E-2</v>
      </c>
      <c r="BC482" s="4">
        <f t="shared" ref="BC482:BC502" si="484">X482/X$503</f>
        <v>4.1811846689895467E-2</v>
      </c>
      <c r="BD482" s="4">
        <f t="shared" ref="BD482:BD502" si="485">Y482/Y$503</f>
        <v>3.8095238095238099E-2</v>
      </c>
      <c r="BE482" s="4">
        <f t="shared" ref="BE482:BE502" si="486">Z482/Z$503</f>
        <v>4.1811846689895467E-2</v>
      </c>
      <c r="BF482" s="4">
        <f t="shared" si="458"/>
        <v>4.1811846689895467E-2</v>
      </c>
      <c r="BG482" s="4">
        <f t="shared" si="459"/>
        <v>3.9735099337748346E-2</v>
      </c>
      <c r="BH482" s="4">
        <f t="shared" si="460"/>
        <v>4.1811846689895467E-2</v>
      </c>
      <c r="BI482" s="4">
        <f t="shared" si="461"/>
        <v>3.7383177570093462E-2</v>
      </c>
      <c r="BJ482" s="4">
        <f t="shared" si="462"/>
        <v>3.7383177570093462E-2</v>
      </c>
      <c r="BK482" s="4">
        <f t="shared" si="463"/>
        <v>3.7383177570093462E-2</v>
      </c>
      <c r="BM482" s="24">
        <f t="shared" si="455"/>
        <v>3.8736675122549635E-2</v>
      </c>
    </row>
    <row r="483" spans="2:65">
      <c r="B483" s="2" t="str">
        <f t="shared" si="457"/>
        <v>anacor</v>
      </c>
      <c r="C483" s="16">
        <f>1/M473</f>
        <v>0.33333333333333331</v>
      </c>
      <c r="D483" s="18">
        <f>1/M474</f>
        <v>1</v>
      </c>
      <c r="E483" s="18">
        <f>1/M475</f>
        <v>1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0.33333333333333331</v>
      </c>
      <c r="J483" s="18">
        <f>1/M480</f>
        <v>0.33333333333333331</v>
      </c>
      <c r="K483" s="18">
        <f>1/M481</f>
        <v>0.5</v>
      </c>
      <c r="L483" s="18">
        <f>1/M482</f>
        <v>0.5</v>
      </c>
      <c r="M483" s="25">
        <v>1</v>
      </c>
      <c r="N483">
        <v>0.5</v>
      </c>
      <c r="O483">
        <v>0.33333333333333331</v>
      </c>
      <c r="P483">
        <v>0.5</v>
      </c>
      <c r="Q483">
        <v>0.5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3</v>
      </c>
      <c r="Z483">
        <v>1</v>
      </c>
      <c r="AA483">
        <v>1</v>
      </c>
      <c r="AB483">
        <v>2</v>
      </c>
      <c r="AC483">
        <v>1</v>
      </c>
      <c r="AD483">
        <v>0.5</v>
      </c>
      <c r="AE483">
        <v>0.5</v>
      </c>
      <c r="AF483">
        <v>0.5</v>
      </c>
      <c r="AH483" s="4">
        <f t="shared" si="456"/>
        <v>2.2805017103762822E-2</v>
      </c>
      <c r="AI483" s="4">
        <f t="shared" si="464"/>
        <v>2.0905923344947733E-2</v>
      </c>
      <c r="AJ483" s="4">
        <f t="shared" si="465"/>
        <v>2.0905923344947733E-2</v>
      </c>
      <c r="AK483" s="4">
        <f t="shared" si="466"/>
        <v>1.8691588785046731E-2</v>
      </c>
      <c r="AL483" s="4">
        <f t="shared" si="467"/>
        <v>1.8691588785046731E-2</v>
      </c>
      <c r="AM483" s="4">
        <f t="shared" si="468"/>
        <v>2.2805017103762822E-2</v>
      </c>
      <c r="AN483" s="4">
        <f t="shared" si="469"/>
        <v>2.2805017103762822E-2</v>
      </c>
      <c r="AO483" s="4">
        <f t="shared" si="470"/>
        <v>2.2805017103762822E-2</v>
      </c>
      <c r="AP483" s="4">
        <f t="shared" si="471"/>
        <v>1.8691588785046731E-2</v>
      </c>
      <c r="AQ483" s="4">
        <f t="shared" si="472"/>
        <v>1.8691588785046731E-2</v>
      </c>
      <c r="AR483" s="4">
        <f t="shared" si="473"/>
        <v>2.0905923344947733E-2</v>
      </c>
      <c r="AS483" s="4">
        <f t="shared" si="474"/>
        <v>1.8691588785046731E-2</v>
      </c>
      <c r="AT483" s="4">
        <f t="shared" si="475"/>
        <v>2.2805017103762822E-2</v>
      </c>
      <c r="AU483" s="4">
        <f t="shared" si="476"/>
        <v>1.8691588785046731E-2</v>
      </c>
      <c r="AV483" s="4">
        <f t="shared" si="477"/>
        <v>1.8691588785046731E-2</v>
      </c>
      <c r="AW483" s="4">
        <f t="shared" si="478"/>
        <v>2.6490066225165563E-2</v>
      </c>
      <c r="AX483" s="4">
        <f t="shared" si="479"/>
        <v>2.6490066225165563E-2</v>
      </c>
      <c r="AY483" s="4">
        <f t="shared" si="480"/>
        <v>2.0905923344947733E-2</v>
      </c>
      <c r="AZ483" s="4">
        <f t="shared" si="481"/>
        <v>2.0905923344947733E-2</v>
      </c>
      <c r="BA483" s="4">
        <f t="shared" si="482"/>
        <v>2.0905923344947733E-2</v>
      </c>
      <c r="BB483" s="4">
        <f t="shared" si="483"/>
        <v>2.0905923344947733E-2</v>
      </c>
      <c r="BC483" s="4">
        <f t="shared" si="484"/>
        <v>2.0905923344947733E-2</v>
      </c>
      <c r="BD483" s="4">
        <f t="shared" si="485"/>
        <v>2.8571428571428571E-2</v>
      </c>
      <c r="BE483" s="4">
        <f t="shared" si="486"/>
        <v>2.0905923344947733E-2</v>
      </c>
      <c r="BF483" s="4">
        <f t="shared" si="458"/>
        <v>2.0905923344947733E-2</v>
      </c>
      <c r="BG483" s="4">
        <f t="shared" si="459"/>
        <v>2.6490066225165563E-2</v>
      </c>
      <c r="BH483" s="4">
        <f t="shared" si="460"/>
        <v>2.0905923344947733E-2</v>
      </c>
      <c r="BI483" s="4">
        <f t="shared" si="461"/>
        <v>1.8691588785046731E-2</v>
      </c>
      <c r="BJ483" s="4">
        <f t="shared" si="462"/>
        <v>1.8691588785046731E-2</v>
      </c>
      <c r="BK483" s="4">
        <f t="shared" si="463"/>
        <v>1.8691588785046731E-2</v>
      </c>
      <c r="BM483" s="24">
        <f t="shared" si="455"/>
        <v>2.1298258580354397E-2</v>
      </c>
    </row>
    <row r="484" spans="2:65">
      <c r="B484" s="2" t="str">
        <f t="shared" si="457"/>
        <v>FAiR</v>
      </c>
      <c r="C484" s="16">
        <f>1/N473</f>
        <v>0.5</v>
      </c>
      <c r="D484" s="18">
        <f>1/N474</f>
        <v>2</v>
      </c>
      <c r="E484" s="18">
        <f>1/N475</f>
        <v>2</v>
      </c>
      <c r="F484" s="18">
        <f>1/N476</f>
        <v>1</v>
      </c>
      <c r="G484" s="18">
        <f>1/N477</f>
        <v>1</v>
      </c>
      <c r="H484" s="18">
        <f>1/N478</f>
        <v>0.5</v>
      </c>
      <c r="I484" s="18">
        <f>1/N479</f>
        <v>0.5</v>
      </c>
      <c r="J484" s="18">
        <f>1/N480</f>
        <v>0.5</v>
      </c>
      <c r="K484" s="18">
        <f>1/N481</f>
        <v>1</v>
      </c>
      <c r="L484" s="18">
        <f>1/N482</f>
        <v>1</v>
      </c>
      <c r="M484" s="18">
        <f>1/N483</f>
        <v>2</v>
      </c>
      <c r="N484" s="25">
        <v>1</v>
      </c>
      <c r="O484">
        <v>0.5</v>
      </c>
      <c r="P484">
        <v>1</v>
      </c>
      <c r="Q484">
        <v>1</v>
      </c>
      <c r="R484">
        <v>3</v>
      </c>
      <c r="S484">
        <v>3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4</v>
      </c>
      <c r="Z484">
        <v>2</v>
      </c>
      <c r="AA484">
        <v>2</v>
      </c>
      <c r="AB484">
        <v>3</v>
      </c>
      <c r="AC484">
        <v>2</v>
      </c>
      <c r="AD484">
        <v>1</v>
      </c>
      <c r="AE484">
        <v>1</v>
      </c>
      <c r="AF484">
        <v>1</v>
      </c>
      <c r="AH484" s="4">
        <f t="shared" si="456"/>
        <v>3.4207525655644229E-2</v>
      </c>
      <c r="AI484" s="4">
        <f t="shared" si="464"/>
        <v>4.1811846689895467E-2</v>
      </c>
      <c r="AJ484" s="4">
        <f t="shared" si="465"/>
        <v>4.1811846689895467E-2</v>
      </c>
      <c r="AK484" s="4">
        <f t="shared" si="466"/>
        <v>3.7383177570093462E-2</v>
      </c>
      <c r="AL484" s="4">
        <f t="shared" si="467"/>
        <v>3.7383177570093462E-2</v>
      </c>
      <c r="AM484" s="4">
        <f t="shared" si="468"/>
        <v>3.4207525655644229E-2</v>
      </c>
      <c r="AN484" s="4">
        <f t="shared" si="469"/>
        <v>3.4207525655644229E-2</v>
      </c>
      <c r="AO484" s="4">
        <f t="shared" si="470"/>
        <v>3.4207525655644229E-2</v>
      </c>
      <c r="AP484" s="4">
        <f t="shared" si="471"/>
        <v>3.7383177570093462E-2</v>
      </c>
      <c r="AQ484" s="4">
        <f t="shared" si="472"/>
        <v>3.7383177570093462E-2</v>
      </c>
      <c r="AR484" s="4">
        <f t="shared" si="473"/>
        <v>4.1811846689895467E-2</v>
      </c>
      <c r="AS484" s="4">
        <f t="shared" si="474"/>
        <v>3.7383177570093462E-2</v>
      </c>
      <c r="AT484" s="4">
        <f t="shared" si="475"/>
        <v>3.4207525655644229E-2</v>
      </c>
      <c r="AU484" s="4">
        <f t="shared" si="476"/>
        <v>3.7383177570093462E-2</v>
      </c>
      <c r="AV484" s="4">
        <f t="shared" si="477"/>
        <v>3.7383177570093462E-2</v>
      </c>
      <c r="AW484" s="4">
        <f t="shared" si="478"/>
        <v>3.9735099337748346E-2</v>
      </c>
      <c r="AX484" s="4">
        <f t="shared" si="479"/>
        <v>3.9735099337748346E-2</v>
      </c>
      <c r="AY484" s="4">
        <f t="shared" si="480"/>
        <v>4.1811846689895467E-2</v>
      </c>
      <c r="AZ484" s="4">
        <f t="shared" si="481"/>
        <v>4.1811846689895467E-2</v>
      </c>
      <c r="BA484" s="4">
        <f t="shared" si="482"/>
        <v>4.1811846689895467E-2</v>
      </c>
      <c r="BB484" s="4">
        <f t="shared" si="483"/>
        <v>4.1811846689895467E-2</v>
      </c>
      <c r="BC484" s="4">
        <f t="shared" si="484"/>
        <v>4.1811846689895467E-2</v>
      </c>
      <c r="BD484" s="4">
        <f t="shared" si="485"/>
        <v>3.8095238095238099E-2</v>
      </c>
      <c r="BE484" s="4">
        <f t="shared" si="486"/>
        <v>4.1811846689895467E-2</v>
      </c>
      <c r="BF484" s="4">
        <f t="shared" si="458"/>
        <v>4.1811846689895467E-2</v>
      </c>
      <c r="BG484" s="4">
        <f t="shared" si="459"/>
        <v>3.9735099337748346E-2</v>
      </c>
      <c r="BH484" s="4">
        <f t="shared" si="460"/>
        <v>4.1811846689895467E-2</v>
      </c>
      <c r="BI484" s="4">
        <f t="shared" si="461"/>
        <v>3.7383177570093462E-2</v>
      </c>
      <c r="BJ484" s="4">
        <f t="shared" si="462"/>
        <v>3.7383177570093462E-2</v>
      </c>
      <c r="BK484" s="4">
        <f t="shared" si="463"/>
        <v>3.7383177570093462E-2</v>
      </c>
      <c r="BM484" s="24">
        <f t="shared" si="455"/>
        <v>3.8736675122549635E-2</v>
      </c>
    </row>
    <row r="485" spans="2:65">
      <c r="B485" s="2" t="str">
        <f t="shared" si="457"/>
        <v>lavaan</v>
      </c>
      <c r="C485" s="16">
        <f>1/O473</f>
        <v>1</v>
      </c>
      <c r="D485" s="18">
        <f>1/O474</f>
        <v>3</v>
      </c>
      <c r="E485" s="18">
        <f>1/O475</f>
        <v>3</v>
      </c>
      <c r="F485" s="18">
        <f>1/O476</f>
        <v>2</v>
      </c>
      <c r="G485" s="18">
        <f>1/O477</f>
        <v>2</v>
      </c>
      <c r="H485" s="18">
        <f>1/O478</f>
        <v>1</v>
      </c>
      <c r="I485" s="18">
        <f>1/O479</f>
        <v>1</v>
      </c>
      <c r="J485" s="18">
        <f>1/O480</f>
        <v>1</v>
      </c>
      <c r="K485" s="18">
        <f>1/O481</f>
        <v>2</v>
      </c>
      <c r="L485" s="18">
        <f>1/O482</f>
        <v>2</v>
      </c>
      <c r="M485" s="18">
        <f>1/O483</f>
        <v>3</v>
      </c>
      <c r="N485" s="18">
        <f>1/O484</f>
        <v>2</v>
      </c>
      <c r="O485" s="25">
        <v>1</v>
      </c>
      <c r="P485">
        <v>2</v>
      </c>
      <c r="Q485">
        <v>2</v>
      </c>
      <c r="R485">
        <v>4</v>
      </c>
      <c r="S485">
        <v>4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5</v>
      </c>
      <c r="Z485">
        <v>3</v>
      </c>
      <c r="AA485">
        <v>3</v>
      </c>
      <c r="AB485">
        <v>4</v>
      </c>
      <c r="AC485">
        <v>3</v>
      </c>
      <c r="AD485">
        <v>2</v>
      </c>
      <c r="AE485">
        <v>2</v>
      </c>
      <c r="AF485">
        <v>2</v>
      </c>
      <c r="AH485" s="4">
        <f t="shared" si="456"/>
        <v>6.8415051311288458E-2</v>
      </c>
      <c r="AI485" s="4">
        <f t="shared" si="464"/>
        <v>6.2717770034843204E-2</v>
      </c>
      <c r="AJ485" s="4">
        <f t="shared" si="465"/>
        <v>6.2717770034843204E-2</v>
      </c>
      <c r="AK485" s="4">
        <f t="shared" si="466"/>
        <v>7.4766355140186924E-2</v>
      </c>
      <c r="AL485" s="4">
        <f t="shared" si="467"/>
        <v>7.4766355140186924E-2</v>
      </c>
      <c r="AM485" s="4">
        <f t="shared" si="468"/>
        <v>6.8415051311288458E-2</v>
      </c>
      <c r="AN485" s="4">
        <f t="shared" si="469"/>
        <v>6.8415051311288458E-2</v>
      </c>
      <c r="AO485" s="4">
        <f t="shared" si="470"/>
        <v>6.8415051311288458E-2</v>
      </c>
      <c r="AP485" s="4">
        <f t="shared" si="471"/>
        <v>7.4766355140186924E-2</v>
      </c>
      <c r="AQ485" s="4">
        <f t="shared" si="472"/>
        <v>7.4766355140186924E-2</v>
      </c>
      <c r="AR485" s="4">
        <f t="shared" si="473"/>
        <v>6.2717770034843204E-2</v>
      </c>
      <c r="AS485" s="4">
        <f t="shared" si="474"/>
        <v>7.4766355140186924E-2</v>
      </c>
      <c r="AT485" s="4">
        <f t="shared" si="475"/>
        <v>6.8415051311288458E-2</v>
      </c>
      <c r="AU485" s="4">
        <f t="shared" si="476"/>
        <v>7.4766355140186924E-2</v>
      </c>
      <c r="AV485" s="4">
        <f t="shared" si="477"/>
        <v>7.4766355140186924E-2</v>
      </c>
      <c r="AW485" s="4">
        <f t="shared" si="478"/>
        <v>5.2980132450331126E-2</v>
      </c>
      <c r="AX485" s="4">
        <f t="shared" si="479"/>
        <v>5.2980132450331126E-2</v>
      </c>
      <c r="AY485" s="4">
        <f t="shared" si="480"/>
        <v>6.2717770034843204E-2</v>
      </c>
      <c r="AZ485" s="4">
        <f t="shared" si="481"/>
        <v>6.2717770034843204E-2</v>
      </c>
      <c r="BA485" s="4">
        <f t="shared" si="482"/>
        <v>6.2717770034843204E-2</v>
      </c>
      <c r="BB485" s="4">
        <f t="shared" si="483"/>
        <v>6.2717770034843204E-2</v>
      </c>
      <c r="BC485" s="4">
        <f t="shared" si="484"/>
        <v>6.2717770034843204E-2</v>
      </c>
      <c r="BD485" s="4">
        <f t="shared" si="485"/>
        <v>4.7619047619047616E-2</v>
      </c>
      <c r="BE485" s="4">
        <f t="shared" si="486"/>
        <v>6.2717770034843204E-2</v>
      </c>
      <c r="BF485" s="4">
        <f t="shared" si="458"/>
        <v>6.2717770034843204E-2</v>
      </c>
      <c r="BG485" s="4">
        <f t="shared" si="459"/>
        <v>5.2980132450331126E-2</v>
      </c>
      <c r="BH485" s="4">
        <f t="shared" si="460"/>
        <v>6.2717770034843204E-2</v>
      </c>
      <c r="BI485" s="4">
        <f t="shared" si="461"/>
        <v>7.4766355140186924E-2</v>
      </c>
      <c r="BJ485" s="4">
        <f t="shared" si="462"/>
        <v>7.4766355140186924E-2</v>
      </c>
      <c r="BK485" s="4">
        <f t="shared" si="463"/>
        <v>7.4766355140186924E-2</v>
      </c>
      <c r="BM485" s="24">
        <f t="shared" si="455"/>
        <v>6.6206457443720917E-2</v>
      </c>
    </row>
    <row r="486" spans="2:65">
      <c r="B486" s="2" t="str">
        <f t="shared" si="457"/>
        <v>lme4</v>
      </c>
      <c r="C486" s="16">
        <f>1/P473</f>
        <v>0.5</v>
      </c>
      <c r="D486" s="18">
        <f>1/P474</f>
        <v>2</v>
      </c>
      <c r="E486" s="18">
        <f>1/P475</f>
        <v>2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0.5</v>
      </c>
      <c r="J486" s="18">
        <f>1/P480</f>
        <v>0.5</v>
      </c>
      <c r="K486" s="18">
        <f>1/P481</f>
        <v>1</v>
      </c>
      <c r="L486" s="18">
        <f>1/P482</f>
        <v>1</v>
      </c>
      <c r="M486" s="18">
        <f>1/P483</f>
        <v>2</v>
      </c>
      <c r="N486" s="18">
        <f>1/P484</f>
        <v>1</v>
      </c>
      <c r="O486" s="18">
        <f>1/P485</f>
        <v>0.5</v>
      </c>
      <c r="P486" s="25">
        <v>1</v>
      </c>
      <c r="Q486">
        <v>1</v>
      </c>
      <c r="R486">
        <v>3</v>
      </c>
      <c r="S486">
        <v>3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4</v>
      </c>
      <c r="Z486">
        <v>2</v>
      </c>
      <c r="AA486">
        <v>2</v>
      </c>
      <c r="AB486">
        <v>3</v>
      </c>
      <c r="AC486">
        <v>2</v>
      </c>
      <c r="AD486">
        <v>1</v>
      </c>
      <c r="AE486">
        <v>1</v>
      </c>
      <c r="AF486">
        <v>1</v>
      </c>
      <c r="AH486" s="4">
        <f t="shared" si="456"/>
        <v>3.4207525655644229E-2</v>
      </c>
      <c r="AI486" s="4">
        <f t="shared" si="464"/>
        <v>4.1811846689895467E-2</v>
      </c>
      <c r="AJ486" s="4">
        <f t="shared" si="465"/>
        <v>4.1811846689895467E-2</v>
      </c>
      <c r="AK486" s="4">
        <f t="shared" si="466"/>
        <v>3.7383177570093462E-2</v>
      </c>
      <c r="AL486" s="4">
        <f t="shared" si="467"/>
        <v>3.7383177570093462E-2</v>
      </c>
      <c r="AM486" s="4">
        <f t="shared" si="468"/>
        <v>3.4207525655644229E-2</v>
      </c>
      <c r="AN486" s="4">
        <f t="shared" si="469"/>
        <v>3.4207525655644229E-2</v>
      </c>
      <c r="AO486" s="4">
        <f t="shared" si="470"/>
        <v>3.4207525655644229E-2</v>
      </c>
      <c r="AP486" s="4">
        <f t="shared" si="471"/>
        <v>3.7383177570093462E-2</v>
      </c>
      <c r="AQ486" s="4">
        <f t="shared" si="472"/>
        <v>3.7383177570093462E-2</v>
      </c>
      <c r="AR486" s="4">
        <f t="shared" si="473"/>
        <v>4.1811846689895467E-2</v>
      </c>
      <c r="AS486" s="4">
        <f t="shared" si="474"/>
        <v>3.7383177570093462E-2</v>
      </c>
      <c r="AT486" s="4">
        <f t="shared" si="475"/>
        <v>3.4207525655644229E-2</v>
      </c>
      <c r="AU486" s="4">
        <f t="shared" si="476"/>
        <v>3.7383177570093462E-2</v>
      </c>
      <c r="AV486" s="4">
        <f t="shared" si="477"/>
        <v>3.7383177570093462E-2</v>
      </c>
      <c r="AW486" s="4">
        <f t="shared" si="478"/>
        <v>3.9735099337748346E-2</v>
      </c>
      <c r="AX486" s="4">
        <f t="shared" si="479"/>
        <v>3.9735099337748346E-2</v>
      </c>
      <c r="AY486" s="4">
        <f t="shared" si="480"/>
        <v>4.1811846689895467E-2</v>
      </c>
      <c r="AZ486" s="4">
        <f t="shared" si="481"/>
        <v>4.1811846689895467E-2</v>
      </c>
      <c r="BA486" s="4">
        <f t="shared" si="482"/>
        <v>4.1811846689895467E-2</v>
      </c>
      <c r="BB486" s="4">
        <f t="shared" si="483"/>
        <v>4.1811846689895467E-2</v>
      </c>
      <c r="BC486" s="4">
        <f t="shared" si="484"/>
        <v>4.1811846689895467E-2</v>
      </c>
      <c r="BD486" s="4">
        <f t="shared" si="485"/>
        <v>3.8095238095238099E-2</v>
      </c>
      <c r="BE486" s="4">
        <f t="shared" si="486"/>
        <v>4.1811846689895467E-2</v>
      </c>
      <c r="BF486" s="4">
        <f t="shared" si="458"/>
        <v>4.1811846689895467E-2</v>
      </c>
      <c r="BG486" s="4">
        <f t="shared" si="459"/>
        <v>3.9735099337748346E-2</v>
      </c>
      <c r="BH486" s="4">
        <f t="shared" si="460"/>
        <v>4.1811846689895467E-2</v>
      </c>
      <c r="BI486" s="4">
        <f t="shared" si="461"/>
        <v>3.7383177570093462E-2</v>
      </c>
      <c r="BJ486" s="4">
        <f t="shared" si="462"/>
        <v>3.7383177570093462E-2</v>
      </c>
      <c r="BK486" s="4">
        <f t="shared" si="463"/>
        <v>3.7383177570093462E-2</v>
      </c>
      <c r="BM486" s="24">
        <f t="shared" si="455"/>
        <v>3.8736675122549635E-2</v>
      </c>
    </row>
    <row r="487" spans="2:65">
      <c r="B487" s="2" t="str">
        <f t="shared" si="457"/>
        <v>mokken</v>
      </c>
      <c r="C487" s="16">
        <f>1/Q473</f>
        <v>0.5</v>
      </c>
      <c r="D487" s="18">
        <f>1/Q474</f>
        <v>2</v>
      </c>
      <c r="E487" s="18">
        <f>1/Q475</f>
        <v>2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0.5</v>
      </c>
      <c r="J487" s="18">
        <f>1/Q480</f>
        <v>0.5</v>
      </c>
      <c r="K487" s="18">
        <f>1/Q481</f>
        <v>1</v>
      </c>
      <c r="L487" s="18">
        <f>1/Q482</f>
        <v>1</v>
      </c>
      <c r="M487" s="18">
        <f>1/Q483</f>
        <v>2</v>
      </c>
      <c r="N487" s="18">
        <f>1/Q484</f>
        <v>1</v>
      </c>
      <c r="O487" s="18">
        <f>1/Q485</f>
        <v>0.5</v>
      </c>
      <c r="P487" s="18">
        <f>1/Q486</f>
        <v>1</v>
      </c>
      <c r="Q487" s="26">
        <v>1</v>
      </c>
      <c r="R487">
        <v>3</v>
      </c>
      <c r="S487">
        <v>3</v>
      </c>
      <c r="T487">
        <v>2</v>
      </c>
      <c r="U487">
        <v>2</v>
      </c>
      <c r="V487">
        <v>2</v>
      </c>
      <c r="W487">
        <v>2</v>
      </c>
      <c r="X487">
        <v>2</v>
      </c>
      <c r="Y487">
        <v>4</v>
      </c>
      <c r="Z487">
        <v>2</v>
      </c>
      <c r="AA487">
        <v>2</v>
      </c>
      <c r="AB487">
        <v>3</v>
      </c>
      <c r="AC487">
        <v>2</v>
      </c>
      <c r="AD487">
        <v>1</v>
      </c>
      <c r="AE487">
        <v>1</v>
      </c>
      <c r="AF487">
        <v>1</v>
      </c>
      <c r="AH487" s="4">
        <f t="shared" si="456"/>
        <v>3.4207525655644229E-2</v>
      </c>
      <c r="AI487" s="4">
        <f t="shared" si="464"/>
        <v>4.1811846689895467E-2</v>
      </c>
      <c r="AJ487" s="4">
        <f t="shared" si="465"/>
        <v>4.1811846689895467E-2</v>
      </c>
      <c r="AK487" s="4">
        <f t="shared" si="466"/>
        <v>3.7383177570093462E-2</v>
      </c>
      <c r="AL487" s="4">
        <f t="shared" si="467"/>
        <v>3.7383177570093462E-2</v>
      </c>
      <c r="AM487" s="4">
        <f t="shared" si="468"/>
        <v>3.4207525655644229E-2</v>
      </c>
      <c r="AN487" s="4">
        <f t="shared" si="469"/>
        <v>3.4207525655644229E-2</v>
      </c>
      <c r="AO487" s="4">
        <f t="shared" si="470"/>
        <v>3.4207525655644229E-2</v>
      </c>
      <c r="AP487" s="4">
        <f t="shared" si="471"/>
        <v>3.7383177570093462E-2</v>
      </c>
      <c r="AQ487" s="4">
        <f t="shared" si="472"/>
        <v>3.7383177570093462E-2</v>
      </c>
      <c r="AR487" s="4">
        <f t="shared" si="473"/>
        <v>4.1811846689895467E-2</v>
      </c>
      <c r="AS487" s="4">
        <f t="shared" si="474"/>
        <v>3.7383177570093462E-2</v>
      </c>
      <c r="AT487" s="4">
        <f t="shared" si="475"/>
        <v>3.4207525655644229E-2</v>
      </c>
      <c r="AU487" s="4">
        <f t="shared" si="476"/>
        <v>3.7383177570093462E-2</v>
      </c>
      <c r="AV487" s="4">
        <f t="shared" si="477"/>
        <v>3.7383177570093462E-2</v>
      </c>
      <c r="AW487" s="4">
        <f t="shared" si="478"/>
        <v>3.9735099337748346E-2</v>
      </c>
      <c r="AX487" s="4">
        <f t="shared" si="479"/>
        <v>3.9735099337748346E-2</v>
      </c>
      <c r="AY487" s="4">
        <f t="shared" si="480"/>
        <v>4.1811846689895467E-2</v>
      </c>
      <c r="AZ487" s="4">
        <f t="shared" si="481"/>
        <v>4.1811846689895467E-2</v>
      </c>
      <c r="BA487" s="4">
        <f t="shared" si="482"/>
        <v>4.1811846689895467E-2</v>
      </c>
      <c r="BB487" s="4">
        <f t="shared" si="483"/>
        <v>4.1811846689895467E-2</v>
      </c>
      <c r="BC487" s="4">
        <f t="shared" si="484"/>
        <v>4.1811846689895467E-2</v>
      </c>
      <c r="BD487" s="4">
        <f t="shared" si="485"/>
        <v>3.8095238095238099E-2</v>
      </c>
      <c r="BE487" s="4">
        <f t="shared" si="486"/>
        <v>4.1811846689895467E-2</v>
      </c>
      <c r="BF487" s="4">
        <f t="shared" si="458"/>
        <v>4.1811846689895467E-2</v>
      </c>
      <c r="BG487" s="4">
        <f t="shared" si="459"/>
        <v>3.9735099337748346E-2</v>
      </c>
      <c r="BH487" s="4">
        <f t="shared" si="460"/>
        <v>4.1811846689895467E-2</v>
      </c>
      <c r="BI487" s="4">
        <f t="shared" si="461"/>
        <v>3.7383177570093462E-2</v>
      </c>
      <c r="BJ487" s="4">
        <f t="shared" si="462"/>
        <v>3.7383177570093462E-2</v>
      </c>
      <c r="BK487" s="4">
        <f t="shared" si="463"/>
        <v>3.7383177570093462E-2</v>
      </c>
      <c r="BM487" s="24">
        <f t="shared" si="455"/>
        <v>3.8736675122549635E-2</v>
      </c>
    </row>
    <row r="488" spans="2:65">
      <c r="B488" s="2" t="str">
        <f t="shared" si="457"/>
        <v>Estimation Toolkit for Item Response Models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0.33333333333333331</v>
      </c>
      <c r="G488" s="18">
        <f>1/R477</f>
        <v>0.33333333333333331</v>
      </c>
      <c r="H488" s="18">
        <f>1/R478</f>
        <v>0.25</v>
      </c>
      <c r="I488" s="18">
        <f>1/R479</f>
        <v>0.25</v>
      </c>
      <c r="J488" s="18">
        <f>1/R480</f>
        <v>0.25</v>
      </c>
      <c r="K488" s="18">
        <f>1/R481</f>
        <v>0.33333333333333331</v>
      </c>
      <c r="L488" s="18">
        <f>1/R482</f>
        <v>0.33333333333333331</v>
      </c>
      <c r="M488" s="18">
        <f>1/R483</f>
        <v>0.5</v>
      </c>
      <c r="N488" s="18">
        <f>1/R484</f>
        <v>0.33333333333333331</v>
      </c>
      <c r="O488" s="18">
        <f>1/R485</f>
        <v>0.25</v>
      </c>
      <c r="P488" s="18">
        <f>1/R486</f>
        <v>0.33333333333333331</v>
      </c>
      <c r="Q488" s="18">
        <f>1/R487</f>
        <v>0.33333333333333331</v>
      </c>
      <c r="R488" s="25">
        <v>1</v>
      </c>
      <c r="S488">
        <v>1</v>
      </c>
      <c r="T488">
        <v>0.5</v>
      </c>
      <c r="U488">
        <v>0.5</v>
      </c>
      <c r="V488">
        <v>0.5</v>
      </c>
      <c r="W488">
        <v>0.5</v>
      </c>
      <c r="X488">
        <v>0.5</v>
      </c>
      <c r="Y488">
        <v>2</v>
      </c>
      <c r="Z488">
        <v>0.5</v>
      </c>
      <c r="AA488">
        <v>0.5</v>
      </c>
      <c r="AB488">
        <v>1</v>
      </c>
      <c r="AC488">
        <v>0.5</v>
      </c>
      <c r="AD488">
        <v>0.33333333333333331</v>
      </c>
      <c r="AE488">
        <v>0.33333333333333331</v>
      </c>
      <c r="AF488">
        <v>0.33333333333333331</v>
      </c>
      <c r="AH488" s="4">
        <f t="shared" si="456"/>
        <v>1.7103762827822114E-2</v>
      </c>
      <c r="AI488" s="4">
        <f t="shared" si="464"/>
        <v>1.0452961672473867E-2</v>
      </c>
      <c r="AJ488" s="4">
        <f t="shared" si="465"/>
        <v>1.0452961672473867E-2</v>
      </c>
      <c r="AK488" s="4">
        <f t="shared" si="466"/>
        <v>1.2461059190031154E-2</v>
      </c>
      <c r="AL488" s="4">
        <f t="shared" si="467"/>
        <v>1.2461059190031154E-2</v>
      </c>
      <c r="AM488" s="4">
        <f t="shared" si="468"/>
        <v>1.7103762827822114E-2</v>
      </c>
      <c r="AN488" s="4">
        <f t="shared" si="469"/>
        <v>1.7103762827822114E-2</v>
      </c>
      <c r="AO488" s="4">
        <f t="shared" si="470"/>
        <v>1.7103762827822114E-2</v>
      </c>
      <c r="AP488" s="4">
        <f t="shared" si="471"/>
        <v>1.2461059190031154E-2</v>
      </c>
      <c r="AQ488" s="4">
        <f t="shared" si="472"/>
        <v>1.2461059190031154E-2</v>
      </c>
      <c r="AR488" s="4">
        <f t="shared" si="473"/>
        <v>1.0452961672473867E-2</v>
      </c>
      <c r="AS488" s="4">
        <f t="shared" si="474"/>
        <v>1.2461059190031154E-2</v>
      </c>
      <c r="AT488" s="4">
        <f t="shared" si="475"/>
        <v>1.7103762827822114E-2</v>
      </c>
      <c r="AU488" s="4">
        <f t="shared" si="476"/>
        <v>1.2461059190031154E-2</v>
      </c>
      <c r="AV488" s="4">
        <f t="shared" si="477"/>
        <v>1.2461059190031154E-2</v>
      </c>
      <c r="AW488" s="4">
        <f t="shared" si="478"/>
        <v>1.3245033112582781E-2</v>
      </c>
      <c r="AX488" s="4">
        <f t="shared" si="479"/>
        <v>1.3245033112582781E-2</v>
      </c>
      <c r="AY488" s="4">
        <f t="shared" si="480"/>
        <v>1.0452961672473867E-2</v>
      </c>
      <c r="AZ488" s="4">
        <f t="shared" si="481"/>
        <v>1.0452961672473867E-2</v>
      </c>
      <c r="BA488" s="4">
        <f t="shared" si="482"/>
        <v>1.0452961672473867E-2</v>
      </c>
      <c r="BB488" s="4">
        <f t="shared" si="483"/>
        <v>1.0452961672473867E-2</v>
      </c>
      <c r="BC488" s="4">
        <f t="shared" si="484"/>
        <v>1.0452961672473867E-2</v>
      </c>
      <c r="BD488" s="4">
        <f t="shared" si="485"/>
        <v>1.9047619047619049E-2</v>
      </c>
      <c r="BE488" s="4">
        <f t="shared" si="486"/>
        <v>1.0452961672473867E-2</v>
      </c>
      <c r="BF488" s="4">
        <f t="shared" si="458"/>
        <v>1.0452961672473867E-2</v>
      </c>
      <c r="BG488" s="4">
        <f t="shared" si="459"/>
        <v>1.3245033112582781E-2</v>
      </c>
      <c r="BH488" s="4">
        <f t="shared" si="460"/>
        <v>1.0452961672473867E-2</v>
      </c>
      <c r="BI488" s="4">
        <f t="shared" si="461"/>
        <v>1.2461059190031154E-2</v>
      </c>
      <c r="BJ488" s="4">
        <f t="shared" si="462"/>
        <v>1.2461059190031154E-2</v>
      </c>
      <c r="BK488" s="4">
        <f t="shared" si="463"/>
        <v>1.2461059190031154E-2</v>
      </c>
      <c r="BM488" s="24">
        <f t="shared" si="455"/>
        <v>1.2796490094066741E-2</v>
      </c>
    </row>
    <row r="489" spans="2:65">
      <c r="B489" s="2" t="str">
        <f t="shared" si="457"/>
        <v>SCPPNT</v>
      </c>
      <c r="C489" s="16">
        <f>1/S473</f>
        <v>0.25</v>
      </c>
      <c r="D489" s="18">
        <f>1/S474</f>
        <v>0.5</v>
      </c>
      <c r="E489" s="18">
        <f>1/S475</f>
        <v>0.5</v>
      </c>
      <c r="F489" s="18">
        <f>1/S476</f>
        <v>0.33333333333333331</v>
      </c>
      <c r="G489" s="18">
        <f>1/S477</f>
        <v>0.33333333333333331</v>
      </c>
      <c r="H489" s="18">
        <f>1/S478</f>
        <v>0.25</v>
      </c>
      <c r="I489" s="18">
        <f>1/S479</f>
        <v>0.25</v>
      </c>
      <c r="J489" s="18">
        <f>1/S480</f>
        <v>0.25</v>
      </c>
      <c r="K489" s="18">
        <f>1/S481</f>
        <v>0.33333333333333331</v>
      </c>
      <c r="L489" s="18">
        <f>1/S482</f>
        <v>0.33333333333333331</v>
      </c>
      <c r="M489" s="18">
        <f>1/S483</f>
        <v>0.5</v>
      </c>
      <c r="N489" s="18">
        <f>1/S484</f>
        <v>0.33333333333333331</v>
      </c>
      <c r="O489" s="18">
        <f>1/S485</f>
        <v>0.25</v>
      </c>
      <c r="P489" s="18">
        <f>1/S486</f>
        <v>0.33333333333333331</v>
      </c>
      <c r="Q489" s="18">
        <f>1/S487</f>
        <v>0.33333333333333331</v>
      </c>
      <c r="R489" s="18">
        <f>1/S488</f>
        <v>1</v>
      </c>
      <c r="S489" s="25">
        <v>1</v>
      </c>
      <c r="T489">
        <v>0.5</v>
      </c>
      <c r="U489">
        <v>0.5</v>
      </c>
      <c r="V489">
        <v>0.5</v>
      </c>
      <c r="W489">
        <v>0.5</v>
      </c>
      <c r="X489">
        <v>0.5</v>
      </c>
      <c r="Y489">
        <v>2</v>
      </c>
      <c r="Z489">
        <v>0.5</v>
      </c>
      <c r="AA489">
        <v>0.5</v>
      </c>
      <c r="AB489">
        <v>1</v>
      </c>
      <c r="AC489">
        <v>0.5</v>
      </c>
      <c r="AD489">
        <v>0.33333333333333331</v>
      </c>
      <c r="AE489">
        <v>0.33333333333333331</v>
      </c>
      <c r="AF489">
        <v>0.33333333333333331</v>
      </c>
      <c r="AH489" s="4">
        <f t="shared" si="456"/>
        <v>1.7103762827822114E-2</v>
      </c>
      <c r="AI489" s="4">
        <f t="shared" si="464"/>
        <v>1.0452961672473867E-2</v>
      </c>
      <c r="AJ489" s="4">
        <f t="shared" si="465"/>
        <v>1.0452961672473867E-2</v>
      </c>
      <c r="AK489" s="4">
        <f t="shared" si="466"/>
        <v>1.2461059190031154E-2</v>
      </c>
      <c r="AL489" s="4">
        <f t="shared" si="467"/>
        <v>1.2461059190031154E-2</v>
      </c>
      <c r="AM489" s="4">
        <f t="shared" si="468"/>
        <v>1.7103762827822114E-2</v>
      </c>
      <c r="AN489" s="4">
        <f t="shared" si="469"/>
        <v>1.7103762827822114E-2</v>
      </c>
      <c r="AO489" s="4">
        <f t="shared" si="470"/>
        <v>1.7103762827822114E-2</v>
      </c>
      <c r="AP489" s="4">
        <f t="shared" si="471"/>
        <v>1.2461059190031154E-2</v>
      </c>
      <c r="AQ489" s="4">
        <f t="shared" si="472"/>
        <v>1.2461059190031154E-2</v>
      </c>
      <c r="AR489" s="4">
        <f t="shared" si="473"/>
        <v>1.0452961672473867E-2</v>
      </c>
      <c r="AS489" s="4">
        <f t="shared" si="474"/>
        <v>1.2461059190031154E-2</v>
      </c>
      <c r="AT489" s="4">
        <f t="shared" si="475"/>
        <v>1.7103762827822114E-2</v>
      </c>
      <c r="AU489" s="4">
        <f t="shared" si="476"/>
        <v>1.2461059190031154E-2</v>
      </c>
      <c r="AV489" s="4">
        <f t="shared" si="477"/>
        <v>1.2461059190031154E-2</v>
      </c>
      <c r="AW489" s="4">
        <f t="shared" si="478"/>
        <v>1.3245033112582781E-2</v>
      </c>
      <c r="AX489" s="4">
        <f t="shared" si="479"/>
        <v>1.3245033112582781E-2</v>
      </c>
      <c r="AY489" s="4">
        <f t="shared" si="480"/>
        <v>1.0452961672473867E-2</v>
      </c>
      <c r="AZ489" s="4">
        <f t="shared" si="481"/>
        <v>1.0452961672473867E-2</v>
      </c>
      <c r="BA489" s="4">
        <f t="shared" si="482"/>
        <v>1.0452961672473867E-2</v>
      </c>
      <c r="BB489" s="4">
        <f t="shared" si="483"/>
        <v>1.0452961672473867E-2</v>
      </c>
      <c r="BC489" s="4">
        <f t="shared" si="484"/>
        <v>1.0452961672473867E-2</v>
      </c>
      <c r="BD489" s="4">
        <f t="shared" si="485"/>
        <v>1.9047619047619049E-2</v>
      </c>
      <c r="BE489" s="4">
        <f t="shared" si="486"/>
        <v>1.0452961672473867E-2</v>
      </c>
      <c r="BF489" s="4">
        <f t="shared" si="458"/>
        <v>1.0452961672473867E-2</v>
      </c>
      <c r="BG489" s="4">
        <f t="shared" si="459"/>
        <v>1.3245033112582781E-2</v>
      </c>
      <c r="BH489" s="4">
        <f t="shared" si="460"/>
        <v>1.0452961672473867E-2</v>
      </c>
      <c r="BI489" s="4">
        <f t="shared" si="461"/>
        <v>1.2461059190031154E-2</v>
      </c>
      <c r="BJ489" s="4">
        <f t="shared" si="462"/>
        <v>1.2461059190031154E-2</v>
      </c>
      <c r="BK489" s="4">
        <f t="shared" si="463"/>
        <v>1.2461059190031154E-2</v>
      </c>
      <c r="BM489" s="24">
        <f t="shared" si="455"/>
        <v>1.2796490094066741E-2</v>
      </c>
    </row>
    <row r="490" spans="2:65">
      <c r="B490" s="2" t="str">
        <f t="shared" si="457"/>
        <v>jMetrik</v>
      </c>
      <c r="C490" s="16">
        <f>1/T473</f>
        <v>0.33333333333333331</v>
      </c>
      <c r="D490" s="18">
        <f>1/T474</f>
        <v>1</v>
      </c>
      <c r="E490" s="18">
        <f>1/T475</f>
        <v>1</v>
      </c>
      <c r="F490" s="18">
        <f>1/T476</f>
        <v>0.5</v>
      </c>
      <c r="G490" s="18">
        <f>1/T477</f>
        <v>0.5</v>
      </c>
      <c r="H490" s="18">
        <f>1/T478</f>
        <v>0.33333333333333331</v>
      </c>
      <c r="I490" s="18">
        <f>1/T479</f>
        <v>0.33333333333333331</v>
      </c>
      <c r="J490" s="18">
        <f>1/T480</f>
        <v>0.33333333333333331</v>
      </c>
      <c r="K490" s="18">
        <f>1/T481</f>
        <v>0.5</v>
      </c>
      <c r="L490" s="18">
        <f>1/T482</f>
        <v>0.5</v>
      </c>
      <c r="M490" s="18">
        <f>1/T483</f>
        <v>1</v>
      </c>
      <c r="N490" s="18">
        <f>1/T484</f>
        <v>0.5</v>
      </c>
      <c r="O490" s="18">
        <f>1/T485</f>
        <v>0.33333333333333331</v>
      </c>
      <c r="P490" s="18">
        <f>1/T486</f>
        <v>0.5</v>
      </c>
      <c r="Q490" s="18">
        <f>1/T487</f>
        <v>0.5</v>
      </c>
      <c r="R490" s="18">
        <f>1/T488</f>
        <v>2</v>
      </c>
      <c r="S490" s="18">
        <f>1/T489</f>
        <v>2</v>
      </c>
      <c r="T490" s="25">
        <v>1</v>
      </c>
      <c r="U490">
        <v>1</v>
      </c>
      <c r="V490">
        <v>1</v>
      </c>
      <c r="W490">
        <v>1</v>
      </c>
      <c r="X490">
        <v>1</v>
      </c>
      <c r="Y490">
        <v>3</v>
      </c>
      <c r="Z490">
        <v>1</v>
      </c>
      <c r="AA490">
        <v>1</v>
      </c>
      <c r="AB490">
        <v>2</v>
      </c>
      <c r="AC490">
        <v>1</v>
      </c>
      <c r="AD490">
        <v>0.5</v>
      </c>
      <c r="AE490">
        <v>0.5</v>
      </c>
      <c r="AF490">
        <v>0.5</v>
      </c>
      <c r="AH490" s="4">
        <f t="shared" si="456"/>
        <v>2.2805017103762822E-2</v>
      </c>
      <c r="AI490" s="4">
        <f t="shared" si="464"/>
        <v>2.0905923344947733E-2</v>
      </c>
      <c r="AJ490" s="4">
        <f t="shared" si="465"/>
        <v>2.0905923344947733E-2</v>
      </c>
      <c r="AK490" s="4">
        <f t="shared" si="466"/>
        <v>1.8691588785046731E-2</v>
      </c>
      <c r="AL490" s="4">
        <f t="shared" si="467"/>
        <v>1.8691588785046731E-2</v>
      </c>
      <c r="AM490" s="4">
        <f t="shared" si="468"/>
        <v>2.2805017103762822E-2</v>
      </c>
      <c r="AN490" s="4">
        <f t="shared" si="469"/>
        <v>2.2805017103762822E-2</v>
      </c>
      <c r="AO490" s="4">
        <f t="shared" si="470"/>
        <v>2.2805017103762822E-2</v>
      </c>
      <c r="AP490" s="4">
        <f t="shared" si="471"/>
        <v>1.8691588785046731E-2</v>
      </c>
      <c r="AQ490" s="4">
        <f t="shared" si="472"/>
        <v>1.8691588785046731E-2</v>
      </c>
      <c r="AR490" s="4">
        <f t="shared" si="473"/>
        <v>2.0905923344947733E-2</v>
      </c>
      <c r="AS490" s="4">
        <f t="shared" si="474"/>
        <v>1.8691588785046731E-2</v>
      </c>
      <c r="AT490" s="4">
        <f t="shared" si="475"/>
        <v>2.2805017103762822E-2</v>
      </c>
      <c r="AU490" s="4">
        <f t="shared" si="476"/>
        <v>1.8691588785046731E-2</v>
      </c>
      <c r="AV490" s="4">
        <f t="shared" si="477"/>
        <v>1.8691588785046731E-2</v>
      </c>
      <c r="AW490" s="4">
        <f t="shared" si="478"/>
        <v>2.6490066225165563E-2</v>
      </c>
      <c r="AX490" s="4">
        <f t="shared" si="479"/>
        <v>2.6490066225165563E-2</v>
      </c>
      <c r="AY490" s="4">
        <f t="shared" si="480"/>
        <v>2.0905923344947733E-2</v>
      </c>
      <c r="AZ490" s="4">
        <f t="shared" si="481"/>
        <v>2.0905923344947733E-2</v>
      </c>
      <c r="BA490" s="4">
        <f t="shared" si="482"/>
        <v>2.0905923344947733E-2</v>
      </c>
      <c r="BB490" s="4">
        <f t="shared" si="483"/>
        <v>2.0905923344947733E-2</v>
      </c>
      <c r="BC490" s="4">
        <f t="shared" si="484"/>
        <v>2.0905923344947733E-2</v>
      </c>
      <c r="BD490" s="4">
        <f t="shared" si="485"/>
        <v>2.8571428571428571E-2</v>
      </c>
      <c r="BE490" s="4">
        <f t="shared" si="486"/>
        <v>2.0905923344947733E-2</v>
      </c>
      <c r="BF490" s="4">
        <f t="shared" si="458"/>
        <v>2.0905923344947733E-2</v>
      </c>
      <c r="BG490" s="4">
        <f t="shared" si="459"/>
        <v>2.6490066225165563E-2</v>
      </c>
      <c r="BH490" s="4">
        <f t="shared" si="460"/>
        <v>2.0905923344947733E-2</v>
      </c>
      <c r="BI490" s="4">
        <f t="shared" si="461"/>
        <v>1.8691588785046731E-2</v>
      </c>
      <c r="BJ490" s="4">
        <f t="shared" si="462"/>
        <v>1.8691588785046731E-2</v>
      </c>
      <c r="BK490" s="4">
        <f t="shared" si="463"/>
        <v>1.8691588785046731E-2</v>
      </c>
      <c r="BM490" s="24">
        <f t="shared" si="455"/>
        <v>2.1298258580354397E-2</v>
      </c>
    </row>
    <row r="491" spans="2:65">
      <c r="B491" s="2" t="str">
        <f t="shared" si="457"/>
        <v>ConstructMap</v>
      </c>
      <c r="C491" s="16">
        <f>1/U473</f>
        <v>0.33333333333333331</v>
      </c>
      <c r="D491" s="18">
        <f>1/U474</f>
        <v>1</v>
      </c>
      <c r="E491" s="18">
        <f>1/U475</f>
        <v>1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0.33333333333333331</v>
      </c>
      <c r="J491" s="18">
        <f>1/U480</f>
        <v>0.33333333333333331</v>
      </c>
      <c r="K491" s="18">
        <f>1/U481</f>
        <v>0.5</v>
      </c>
      <c r="L491" s="18">
        <f>1/U482</f>
        <v>0.5</v>
      </c>
      <c r="M491" s="18">
        <f>1/U483</f>
        <v>1</v>
      </c>
      <c r="N491" s="18">
        <f>1/U484</f>
        <v>0.5</v>
      </c>
      <c r="O491" s="18">
        <f>1/U485</f>
        <v>0.33333333333333331</v>
      </c>
      <c r="P491" s="18">
        <f>1/U486</f>
        <v>0.5</v>
      </c>
      <c r="Q491" s="18">
        <f>1/U487</f>
        <v>0.5</v>
      </c>
      <c r="R491" s="18">
        <f>1/U488</f>
        <v>2</v>
      </c>
      <c r="S491" s="18">
        <f>1/U489</f>
        <v>2</v>
      </c>
      <c r="T491" s="18">
        <f>1/U490</f>
        <v>1</v>
      </c>
      <c r="U491" s="25">
        <v>1</v>
      </c>
      <c r="V491">
        <v>1</v>
      </c>
      <c r="W491">
        <v>1</v>
      </c>
      <c r="X491">
        <v>1</v>
      </c>
      <c r="Y491">
        <v>3</v>
      </c>
      <c r="Z491">
        <v>1</v>
      </c>
      <c r="AA491">
        <v>1</v>
      </c>
      <c r="AB491">
        <v>2</v>
      </c>
      <c r="AC491">
        <v>1</v>
      </c>
      <c r="AD491">
        <v>0.5</v>
      </c>
      <c r="AE491">
        <v>0.5</v>
      </c>
      <c r="AF491">
        <v>0.5</v>
      </c>
      <c r="AH491" s="4">
        <f t="shared" si="456"/>
        <v>2.2805017103762822E-2</v>
      </c>
      <c r="AI491" s="4">
        <f t="shared" si="464"/>
        <v>2.0905923344947733E-2</v>
      </c>
      <c r="AJ491" s="4">
        <f t="shared" si="465"/>
        <v>2.0905923344947733E-2</v>
      </c>
      <c r="AK491" s="4">
        <f t="shared" si="466"/>
        <v>1.8691588785046731E-2</v>
      </c>
      <c r="AL491" s="4">
        <f t="shared" si="467"/>
        <v>1.8691588785046731E-2</v>
      </c>
      <c r="AM491" s="4">
        <f t="shared" si="468"/>
        <v>2.2805017103762822E-2</v>
      </c>
      <c r="AN491" s="4">
        <f t="shared" si="469"/>
        <v>2.2805017103762822E-2</v>
      </c>
      <c r="AO491" s="4">
        <f t="shared" si="470"/>
        <v>2.2805017103762822E-2</v>
      </c>
      <c r="AP491" s="4">
        <f t="shared" si="471"/>
        <v>1.8691588785046731E-2</v>
      </c>
      <c r="AQ491" s="4">
        <f t="shared" si="472"/>
        <v>1.8691588785046731E-2</v>
      </c>
      <c r="AR491" s="4">
        <f t="shared" si="473"/>
        <v>2.0905923344947733E-2</v>
      </c>
      <c r="AS491" s="4">
        <f t="shared" si="474"/>
        <v>1.8691588785046731E-2</v>
      </c>
      <c r="AT491" s="4">
        <f t="shared" si="475"/>
        <v>2.2805017103762822E-2</v>
      </c>
      <c r="AU491" s="4">
        <f t="shared" si="476"/>
        <v>1.8691588785046731E-2</v>
      </c>
      <c r="AV491" s="4">
        <f t="shared" si="477"/>
        <v>1.8691588785046731E-2</v>
      </c>
      <c r="AW491" s="4">
        <f t="shared" si="478"/>
        <v>2.6490066225165563E-2</v>
      </c>
      <c r="AX491" s="4">
        <f t="shared" si="479"/>
        <v>2.6490066225165563E-2</v>
      </c>
      <c r="AY491" s="4">
        <f t="shared" si="480"/>
        <v>2.0905923344947733E-2</v>
      </c>
      <c r="AZ491" s="4">
        <f t="shared" si="481"/>
        <v>2.0905923344947733E-2</v>
      </c>
      <c r="BA491" s="4">
        <f t="shared" si="482"/>
        <v>2.0905923344947733E-2</v>
      </c>
      <c r="BB491" s="4">
        <f t="shared" si="483"/>
        <v>2.0905923344947733E-2</v>
      </c>
      <c r="BC491" s="4">
        <f t="shared" si="484"/>
        <v>2.0905923344947733E-2</v>
      </c>
      <c r="BD491" s="4">
        <f t="shared" si="485"/>
        <v>2.8571428571428571E-2</v>
      </c>
      <c r="BE491" s="4">
        <f t="shared" si="486"/>
        <v>2.0905923344947733E-2</v>
      </c>
      <c r="BF491" s="4">
        <f t="shared" si="458"/>
        <v>2.0905923344947733E-2</v>
      </c>
      <c r="BG491" s="4">
        <f t="shared" si="459"/>
        <v>2.6490066225165563E-2</v>
      </c>
      <c r="BH491" s="4">
        <f t="shared" si="460"/>
        <v>2.0905923344947733E-2</v>
      </c>
      <c r="BI491" s="4">
        <f t="shared" si="461"/>
        <v>1.8691588785046731E-2</v>
      </c>
      <c r="BJ491" s="4">
        <f t="shared" si="462"/>
        <v>1.8691588785046731E-2</v>
      </c>
      <c r="BK491" s="4">
        <f t="shared" si="463"/>
        <v>1.8691588785046731E-2</v>
      </c>
      <c r="BM491" s="24">
        <f t="shared" si="455"/>
        <v>2.1298258580354397E-2</v>
      </c>
    </row>
    <row r="492" spans="2:65">
      <c r="B492" s="2" t="str">
        <f t="shared" si="457"/>
        <v>TAP: Test Analysis Program</v>
      </c>
      <c r="C492" s="16">
        <f>1/V473</f>
        <v>0.33333333333333331</v>
      </c>
      <c r="D492" s="18">
        <f>1/V474</f>
        <v>1</v>
      </c>
      <c r="E492" s="18">
        <f>1/V475</f>
        <v>1</v>
      </c>
      <c r="F492" s="18">
        <f>1/V476</f>
        <v>0.5</v>
      </c>
      <c r="G492" s="18">
        <f>1/V477</f>
        <v>0.5</v>
      </c>
      <c r="H492" s="18">
        <f>1/V478</f>
        <v>0.33333333333333331</v>
      </c>
      <c r="I492" s="18">
        <f>1/V479</f>
        <v>0.33333333333333331</v>
      </c>
      <c r="J492" s="18">
        <f>1/V480</f>
        <v>0.33333333333333331</v>
      </c>
      <c r="K492" s="18">
        <f>1/V481</f>
        <v>0.5</v>
      </c>
      <c r="L492" s="18">
        <f>1/V482</f>
        <v>0.5</v>
      </c>
      <c r="M492" s="18">
        <f>1/V483</f>
        <v>1</v>
      </c>
      <c r="N492" s="18">
        <f>1/V484</f>
        <v>0.5</v>
      </c>
      <c r="O492" s="18">
        <f>1/V485</f>
        <v>0.33333333333333331</v>
      </c>
      <c r="P492" s="18">
        <f>1/V486</f>
        <v>0.5</v>
      </c>
      <c r="Q492" s="18">
        <f>1/V487</f>
        <v>0.5</v>
      </c>
      <c r="R492" s="18">
        <f>1/V488</f>
        <v>2</v>
      </c>
      <c r="S492" s="18">
        <f>1/V489</f>
        <v>2</v>
      </c>
      <c r="T492" s="18">
        <f>1/V490</f>
        <v>1</v>
      </c>
      <c r="U492" s="18">
        <f>1/V491</f>
        <v>1</v>
      </c>
      <c r="V492" s="25">
        <v>1</v>
      </c>
      <c r="W492">
        <v>1</v>
      </c>
      <c r="X492">
        <v>1</v>
      </c>
      <c r="Y492">
        <v>3</v>
      </c>
      <c r="Z492">
        <v>1</v>
      </c>
      <c r="AA492">
        <v>1</v>
      </c>
      <c r="AB492">
        <v>2</v>
      </c>
      <c r="AC492">
        <v>1</v>
      </c>
      <c r="AD492">
        <v>0.5</v>
      </c>
      <c r="AE492">
        <v>0.5</v>
      </c>
      <c r="AF492">
        <v>0.5</v>
      </c>
      <c r="AH492" s="4">
        <f t="shared" si="456"/>
        <v>2.2805017103762822E-2</v>
      </c>
      <c r="AI492" s="4">
        <f t="shared" si="464"/>
        <v>2.0905923344947733E-2</v>
      </c>
      <c r="AJ492" s="4">
        <f t="shared" si="465"/>
        <v>2.0905923344947733E-2</v>
      </c>
      <c r="AK492" s="4">
        <f t="shared" si="466"/>
        <v>1.8691588785046731E-2</v>
      </c>
      <c r="AL492" s="4">
        <f t="shared" si="467"/>
        <v>1.8691588785046731E-2</v>
      </c>
      <c r="AM492" s="4">
        <f t="shared" si="468"/>
        <v>2.2805017103762822E-2</v>
      </c>
      <c r="AN492" s="4">
        <f t="shared" si="469"/>
        <v>2.2805017103762822E-2</v>
      </c>
      <c r="AO492" s="4">
        <f t="shared" si="470"/>
        <v>2.2805017103762822E-2</v>
      </c>
      <c r="AP492" s="4">
        <f t="shared" si="471"/>
        <v>1.8691588785046731E-2</v>
      </c>
      <c r="AQ492" s="4">
        <f t="shared" si="472"/>
        <v>1.8691588785046731E-2</v>
      </c>
      <c r="AR492" s="4">
        <f t="shared" si="473"/>
        <v>2.0905923344947733E-2</v>
      </c>
      <c r="AS492" s="4">
        <f t="shared" si="474"/>
        <v>1.8691588785046731E-2</v>
      </c>
      <c r="AT492" s="4">
        <f t="shared" si="475"/>
        <v>2.2805017103762822E-2</v>
      </c>
      <c r="AU492" s="4">
        <f t="shared" si="476"/>
        <v>1.8691588785046731E-2</v>
      </c>
      <c r="AV492" s="4">
        <f t="shared" si="477"/>
        <v>1.8691588785046731E-2</v>
      </c>
      <c r="AW492" s="4">
        <f t="shared" si="478"/>
        <v>2.6490066225165563E-2</v>
      </c>
      <c r="AX492" s="4">
        <f t="shared" si="479"/>
        <v>2.6490066225165563E-2</v>
      </c>
      <c r="AY492" s="4">
        <f t="shared" si="480"/>
        <v>2.0905923344947733E-2</v>
      </c>
      <c r="AZ492" s="4">
        <f t="shared" si="481"/>
        <v>2.0905923344947733E-2</v>
      </c>
      <c r="BA492" s="4">
        <f t="shared" si="482"/>
        <v>2.0905923344947733E-2</v>
      </c>
      <c r="BB492" s="4">
        <f t="shared" si="483"/>
        <v>2.0905923344947733E-2</v>
      </c>
      <c r="BC492" s="4">
        <f t="shared" si="484"/>
        <v>2.0905923344947733E-2</v>
      </c>
      <c r="BD492" s="4">
        <f t="shared" si="485"/>
        <v>2.8571428571428571E-2</v>
      </c>
      <c r="BE492" s="4">
        <f t="shared" si="486"/>
        <v>2.0905923344947733E-2</v>
      </c>
      <c r="BF492" s="4">
        <f t="shared" si="458"/>
        <v>2.0905923344947733E-2</v>
      </c>
      <c r="BG492" s="4">
        <f t="shared" si="459"/>
        <v>2.6490066225165563E-2</v>
      </c>
      <c r="BH492" s="4">
        <f t="shared" si="460"/>
        <v>2.0905923344947733E-2</v>
      </c>
      <c r="BI492" s="4">
        <f t="shared" si="461"/>
        <v>1.8691588785046731E-2</v>
      </c>
      <c r="BJ492" s="4">
        <f t="shared" si="462"/>
        <v>1.8691588785046731E-2</v>
      </c>
      <c r="BK492" s="4">
        <f t="shared" si="463"/>
        <v>1.8691588785046731E-2</v>
      </c>
      <c r="BM492" s="24">
        <f t="shared" si="455"/>
        <v>2.1298258580354397E-2</v>
      </c>
    </row>
    <row r="493" spans="2:65">
      <c r="B493" s="2" t="str">
        <f t="shared" si="457"/>
        <v>DIF-Pack</v>
      </c>
      <c r="C493" s="16">
        <f>1/W473</f>
        <v>0.33333333333333331</v>
      </c>
      <c r="D493" s="18">
        <f>1/W474</f>
        <v>1</v>
      </c>
      <c r="E493" s="18">
        <f>1/W475</f>
        <v>1</v>
      </c>
      <c r="F493" s="18">
        <f>1/W476</f>
        <v>0.5</v>
      </c>
      <c r="G493" s="18">
        <f>1/W477</f>
        <v>0.5</v>
      </c>
      <c r="H493" s="18">
        <f>1/W478</f>
        <v>0.33333333333333331</v>
      </c>
      <c r="I493" s="18">
        <f>1/W479</f>
        <v>0.33333333333333331</v>
      </c>
      <c r="J493" s="18">
        <f>1/W480</f>
        <v>0.33333333333333331</v>
      </c>
      <c r="K493" s="18">
        <f>1/W481</f>
        <v>0.5</v>
      </c>
      <c r="L493" s="18">
        <f>1/W482</f>
        <v>0.5</v>
      </c>
      <c r="M493" s="18">
        <f>1/W483</f>
        <v>1</v>
      </c>
      <c r="N493" s="18">
        <f>1/W484</f>
        <v>0.5</v>
      </c>
      <c r="O493" s="18">
        <f>1/W485</f>
        <v>0.33333333333333331</v>
      </c>
      <c r="P493" s="18">
        <f>1/W486</f>
        <v>0.5</v>
      </c>
      <c r="Q493" s="18">
        <f>1/W487</f>
        <v>0.5</v>
      </c>
      <c r="R493" s="18">
        <f>1/W488</f>
        <v>2</v>
      </c>
      <c r="S493" s="18">
        <f>1/W489</f>
        <v>2</v>
      </c>
      <c r="T493" s="18">
        <f>1/W490</f>
        <v>1</v>
      </c>
      <c r="U493" s="18">
        <f>1/W491</f>
        <v>1</v>
      </c>
      <c r="V493" s="18">
        <f>1/W492</f>
        <v>1</v>
      </c>
      <c r="W493" s="25">
        <v>1</v>
      </c>
      <c r="X493">
        <v>1</v>
      </c>
      <c r="Y493">
        <v>3</v>
      </c>
      <c r="Z493">
        <v>1</v>
      </c>
      <c r="AA493">
        <v>1</v>
      </c>
      <c r="AB493">
        <v>2</v>
      </c>
      <c r="AC493">
        <v>1</v>
      </c>
      <c r="AD493">
        <v>0.5</v>
      </c>
      <c r="AE493">
        <v>0.5</v>
      </c>
      <c r="AF493">
        <v>0.5</v>
      </c>
      <c r="AH493" s="4">
        <f t="shared" si="456"/>
        <v>2.2805017103762822E-2</v>
      </c>
      <c r="AI493" s="4">
        <f t="shared" si="464"/>
        <v>2.0905923344947733E-2</v>
      </c>
      <c r="AJ493" s="4">
        <f t="shared" si="465"/>
        <v>2.0905923344947733E-2</v>
      </c>
      <c r="AK493" s="4">
        <f t="shared" si="466"/>
        <v>1.8691588785046731E-2</v>
      </c>
      <c r="AL493" s="4">
        <f t="shared" si="467"/>
        <v>1.8691588785046731E-2</v>
      </c>
      <c r="AM493" s="4">
        <f t="shared" si="468"/>
        <v>2.2805017103762822E-2</v>
      </c>
      <c r="AN493" s="4">
        <f t="shared" si="469"/>
        <v>2.2805017103762822E-2</v>
      </c>
      <c r="AO493" s="4">
        <f t="shared" si="470"/>
        <v>2.2805017103762822E-2</v>
      </c>
      <c r="AP493" s="4">
        <f t="shared" si="471"/>
        <v>1.8691588785046731E-2</v>
      </c>
      <c r="AQ493" s="4">
        <f t="shared" si="472"/>
        <v>1.8691588785046731E-2</v>
      </c>
      <c r="AR493" s="4">
        <f t="shared" si="473"/>
        <v>2.0905923344947733E-2</v>
      </c>
      <c r="AS493" s="4">
        <f t="shared" si="474"/>
        <v>1.8691588785046731E-2</v>
      </c>
      <c r="AT493" s="4">
        <f t="shared" si="475"/>
        <v>2.2805017103762822E-2</v>
      </c>
      <c r="AU493" s="4">
        <f t="shared" si="476"/>
        <v>1.8691588785046731E-2</v>
      </c>
      <c r="AV493" s="4">
        <f t="shared" si="477"/>
        <v>1.8691588785046731E-2</v>
      </c>
      <c r="AW493" s="4">
        <f t="shared" si="478"/>
        <v>2.6490066225165563E-2</v>
      </c>
      <c r="AX493" s="4">
        <f t="shared" si="479"/>
        <v>2.6490066225165563E-2</v>
      </c>
      <c r="AY493" s="4">
        <f t="shared" si="480"/>
        <v>2.0905923344947733E-2</v>
      </c>
      <c r="AZ493" s="4">
        <f t="shared" si="481"/>
        <v>2.0905923344947733E-2</v>
      </c>
      <c r="BA493" s="4">
        <f t="shared" si="482"/>
        <v>2.0905923344947733E-2</v>
      </c>
      <c r="BB493" s="4">
        <f t="shared" si="483"/>
        <v>2.0905923344947733E-2</v>
      </c>
      <c r="BC493" s="4">
        <f t="shared" si="484"/>
        <v>2.0905923344947733E-2</v>
      </c>
      <c r="BD493" s="4">
        <f t="shared" si="485"/>
        <v>2.8571428571428571E-2</v>
      </c>
      <c r="BE493" s="4">
        <f t="shared" si="486"/>
        <v>2.0905923344947733E-2</v>
      </c>
      <c r="BF493" s="4">
        <f t="shared" si="458"/>
        <v>2.0905923344947733E-2</v>
      </c>
      <c r="BG493" s="4">
        <f t="shared" si="459"/>
        <v>2.6490066225165563E-2</v>
      </c>
      <c r="BH493" s="4">
        <f t="shared" si="460"/>
        <v>2.0905923344947733E-2</v>
      </c>
      <c r="BI493" s="4">
        <f t="shared" si="461"/>
        <v>1.8691588785046731E-2</v>
      </c>
      <c r="BJ493" s="4">
        <f t="shared" si="462"/>
        <v>1.8691588785046731E-2</v>
      </c>
      <c r="BK493" s="4">
        <f t="shared" si="463"/>
        <v>1.8691588785046731E-2</v>
      </c>
      <c r="BM493" s="24">
        <f t="shared" si="455"/>
        <v>2.1298258580354397E-2</v>
      </c>
    </row>
    <row r="494" spans="2:65">
      <c r="B494" s="2" t="str">
        <f t="shared" si="457"/>
        <v>DIM-Pack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0.5</v>
      </c>
      <c r="G494" s="18">
        <f>1/X477</f>
        <v>0.5</v>
      </c>
      <c r="H494" s="18">
        <f>1/X478</f>
        <v>0.33333333333333331</v>
      </c>
      <c r="I494" s="18">
        <f>1/X479</f>
        <v>0.33333333333333331</v>
      </c>
      <c r="J494" s="18">
        <f>1/X480</f>
        <v>0.33333333333333331</v>
      </c>
      <c r="K494" s="18">
        <f>1/X481</f>
        <v>0.5</v>
      </c>
      <c r="L494" s="18">
        <f>1/X482</f>
        <v>0.5</v>
      </c>
      <c r="M494" s="18">
        <f>1/X483</f>
        <v>1</v>
      </c>
      <c r="N494" s="18">
        <f>1/X484</f>
        <v>0.5</v>
      </c>
      <c r="O494" s="18">
        <f>1/X485</f>
        <v>0.33333333333333331</v>
      </c>
      <c r="P494" s="18">
        <f>1/X486</f>
        <v>0.5</v>
      </c>
      <c r="Q494" s="18">
        <f>1/X487</f>
        <v>0.5</v>
      </c>
      <c r="R494" s="18">
        <f>1/X488</f>
        <v>2</v>
      </c>
      <c r="S494" s="18">
        <f>1/X489</f>
        <v>2</v>
      </c>
      <c r="T494" s="18">
        <f>1/X490</f>
        <v>1</v>
      </c>
      <c r="U494" s="18">
        <f>1/X491</f>
        <v>1</v>
      </c>
      <c r="V494" s="18">
        <f>1/X492</f>
        <v>1</v>
      </c>
      <c r="W494" s="18">
        <f>1/X493</f>
        <v>1</v>
      </c>
      <c r="X494" s="25">
        <v>1</v>
      </c>
      <c r="Y494">
        <v>3</v>
      </c>
      <c r="Z494">
        <v>1</v>
      </c>
      <c r="AA494">
        <v>1</v>
      </c>
      <c r="AB494">
        <v>2</v>
      </c>
      <c r="AC494">
        <v>1</v>
      </c>
      <c r="AD494">
        <v>0.5</v>
      </c>
      <c r="AE494">
        <v>0.5</v>
      </c>
      <c r="AF494">
        <v>0.5</v>
      </c>
      <c r="AH494" s="4">
        <f t="shared" si="456"/>
        <v>2.2805017103762822E-2</v>
      </c>
      <c r="AI494" s="4">
        <f t="shared" si="464"/>
        <v>2.0905923344947733E-2</v>
      </c>
      <c r="AJ494" s="4">
        <f t="shared" si="465"/>
        <v>2.0905923344947733E-2</v>
      </c>
      <c r="AK494" s="4">
        <f t="shared" si="466"/>
        <v>1.8691588785046731E-2</v>
      </c>
      <c r="AL494" s="4">
        <f t="shared" si="467"/>
        <v>1.8691588785046731E-2</v>
      </c>
      <c r="AM494" s="4">
        <f t="shared" si="468"/>
        <v>2.2805017103762822E-2</v>
      </c>
      <c r="AN494" s="4">
        <f t="shared" si="469"/>
        <v>2.2805017103762822E-2</v>
      </c>
      <c r="AO494" s="4">
        <f t="shared" si="470"/>
        <v>2.2805017103762822E-2</v>
      </c>
      <c r="AP494" s="4">
        <f t="shared" si="471"/>
        <v>1.8691588785046731E-2</v>
      </c>
      <c r="AQ494" s="4">
        <f t="shared" si="472"/>
        <v>1.8691588785046731E-2</v>
      </c>
      <c r="AR494" s="4">
        <f t="shared" si="473"/>
        <v>2.0905923344947733E-2</v>
      </c>
      <c r="AS494" s="4">
        <f t="shared" si="474"/>
        <v>1.8691588785046731E-2</v>
      </c>
      <c r="AT494" s="4">
        <f t="shared" si="475"/>
        <v>2.2805017103762822E-2</v>
      </c>
      <c r="AU494" s="4">
        <f t="shared" si="476"/>
        <v>1.8691588785046731E-2</v>
      </c>
      <c r="AV494" s="4">
        <f t="shared" si="477"/>
        <v>1.8691588785046731E-2</v>
      </c>
      <c r="AW494" s="4">
        <f t="shared" si="478"/>
        <v>2.6490066225165563E-2</v>
      </c>
      <c r="AX494" s="4">
        <f t="shared" si="479"/>
        <v>2.6490066225165563E-2</v>
      </c>
      <c r="AY494" s="4">
        <f t="shared" si="480"/>
        <v>2.0905923344947733E-2</v>
      </c>
      <c r="AZ494" s="4">
        <f t="shared" si="481"/>
        <v>2.0905923344947733E-2</v>
      </c>
      <c r="BA494" s="4">
        <f t="shared" si="482"/>
        <v>2.0905923344947733E-2</v>
      </c>
      <c r="BB494" s="4">
        <f t="shared" si="483"/>
        <v>2.0905923344947733E-2</v>
      </c>
      <c r="BC494" s="4">
        <f t="shared" si="484"/>
        <v>2.0905923344947733E-2</v>
      </c>
      <c r="BD494" s="4">
        <f t="shared" si="485"/>
        <v>2.8571428571428571E-2</v>
      </c>
      <c r="BE494" s="4">
        <f t="shared" si="486"/>
        <v>2.0905923344947733E-2</v>
      </c>
      <c r="BF494" s="4">
        <f t="shared" si="458"/>
        <v>2.0905923344947733E-2</v>
      </c>
      <c r="BG494" s="4">
        <f t="shared" si="459"/>
        <v>2.6490066225165563E-2</v>
      </c>
      <c r="BH494" s="4">
        <f t="shared" si="460"/>
        <v>2.0905923344947733E-2</v>
      </c>
      <c r="BI494" s="4">
        <f t="shared" si="461"/>
        <v>1.8691588785046731E-2</v>
      </c>
      <c r="BJ494" s="4">
        <f t="shared" si="462"/>
        <v>1.8691588785046731E-2</v>
      </c>
      <c r="BK494" s="4">
        <f t="shared" si="463"/>
        <v>1.8691588785046731E-2</v>
      </c>
      <c r="BM494" s="24">
        <f t="shared" si="455"/>
        <v>2.1298258580354397E-2</v>
      </c>
    </row>
    <row r="495" spans="2:65">
      <c r="B495" s="2" t="str">
        <f t="shared" si="457"/>
        <v>ResidPlots-2</v>
      </c>
      <c r="C495" s="16">
        <f>1/Y473</f>
        <v>0.2</v>
      </c>
      <c r="D495" s="18">
        <f>1/Y474</f>
        <v>0.33333333333333331</v>
      </c>
      <c r="E495" s="18">
        <f>1/Y475</f>
        <v>0.33333333333333331</v>
      </c>
      <c r="F495" s="18">
        <f>1/Y476</f>
        <v>0.25</v>
      </c>
      <c r="G495" s="18">
        <f>1/Y477</f>
        <v>0.25</v>
      </c>
      <c r="H495" s="18">
        <f>1/Y478</f>
        <v>0.2</v>
      </c>
      <c r="I495" s="18">
        <f>1/Y479</f>
        <v>0.2</v>
      </c>
      <c r="J495" s="18">
        <f>1/Y480</f>
        <v>0.2</v>
      </c>
      <c r="K495" s="18">
        <f>1/Y481</f>
        <v>0.25</v>
      </c>
      <c r="L495" s="18">
        <f>1/Y482</f>
        <v>0.25</v>
      </c>
      <c r="M495" s="18">
        <f>1/Y483</f>
        <v>0.33333333333333331</v>
      </c>
      <c r="N495" s="18">
        <f>1/Y484</f>
        <v>0.25</v>
      </c>
      <c r="O495" s="18">
        <f>1/Y485</f>
        <v>0.2</v>
      </c>
      <c r="P495" s="18">
        <f>1/Y486</f>
        <v>0.25</v>
      </c>
      <c r="Q495" s="18">
        <f>1/Y487</f>
        <v>0.25</v>
      </c>
      <c r="R495" s="18">
        <f>1/Y488</f>
        <v>0.5</v>
      </c>
      <c r="S495" s="18">
        <f>1/Y489</f>
        <v>0.5</v>
      </c>
      <c r="T495" s="18">
        <f>1/Y490</f>
        <v>0.33333333333333331</v>
      </c>
      <c r="U495" s="18">
        <f>1/Y491</f>
        <v>0.33333333333333331</v>
      </c>
      <c r="V495" s="18">
        <f>1/Y492</f>
        <v>0.33333333333333331</v>
      </c>
      <c r="W495" s="18">
        <f>1/Y493</f>
        <v>0.33333333333333331</v>
      </c>
      <c r="X495" s="18">
        <f>1/Y494</f>
        <v>0.33333333333333331</v>
      </c>
      <c r="Y495" s="25">
        <v>1</v>
      </c>
      <c r="Z495">
        <v>0.33333333333333331</v>
      </c>
      <c r="AA495">
        <v>0.33333333333333331</v>
      </c>
      <c r="AB495">
        <v>0.5</v>
      </c>
      <c r="AC495">
        <v>0.33333333333333331</v>
      </c>
      <c r="AD495">
        <v>0.25</v>
      </c>
      <c r="AE495">
        <v>0.25</v>
      </c>
      <c r="AF495">
        <v>0.25</v>
      </c>
      <c r="AH495" s="4">
        <f t="shared" si="456"/>
        <v>1.3683010262257694E-2</v>
      </c>
      <c r="AI495" s="4">
        <f t="shared" si="464"/>
        <v>6.9686411149825775E-3</v>
      </c>
      <c r="AJ495" s="4">
        <f t="shared" si="465"/>
        <v>6.9686411149825775E-3</v>
      </c>
      <c r="AK495" s="4">
        <f t="shared" si="466"/>
        <v>9.3457943925233655E-3</v>
      </c>
      <c r="AL495" s="4">
        <f t="shared" si="467"/>
        <v>9.3457943925233655E-3</v>
      </c>
      <c r="AM495" s="4">
        <f t="shared" si="468"/>
        <v>1.3683010262257694E-2</v>
      </c>
      <c r="AN495" s="4">
        <f t="shared" si="469"/>
        <v>1.3683010262257694E-2</v>
      </c>
      <c r="AO495" s="4">
        <f t="shared" si="470"/>
        <v>1.3683010262257694E-2</v>
      </c>
      <c r="AP495" s="4">
        <f t="shared" si="471"/>
        <v>9.3457943925233655E-3</v>
      </c>
      <c r="AQ495" s="4">
        <f t="shared" si="472"/>
        <v>9.3457943925233655E-3</v>
      </c>
      <c r="AR495" s="4">
        <f t="shared" si="473"/>
        <v>6.9686411149825775E-3</v>
      </c>
      <c r="AS495" s="4">
        <f t="shared" si="474"/>
        <v>9.3457943925233655E-3</v>
      </c>
      <c r="AT495" s="4">
        <f t="shared" si="475"/>
        <v>1.3683010262257694E-2</v>
      </c>
      <c r="AU495" s="4">
        <f t="shared" si="476"/>
        <v>9.3457943925233655E-3</v>
      </c>
      <c r="AV495" s="4">
        <f t="shared" si="477"/>
        <v>9.3457943925233655E-3</v>
      </c>
      <c r="AW495" s="4">
        <f t="shared" si="478"/>
        <v>6.6225165562913907E-3</v>
      </c>
      <c r="AX495" s="4">
        <f t="shared" si="479"/>
        <v>6.6225165562913907E-3</v>
      </c>
      <c r="AY495" s="4">
        <f t="shared" si="480"/>
        <v>6.9686411149825775E-3</v>
      </c>
      <c r="AZ495" s="4">
        <f t="shared" si="481"/>
        <v>6.9686411149825775E-3</v>
      </c>
      <c r="BA495" s="4">
        <f t="shared" si="482"/>
        <v>6.9686411149825775E-3</v>
      </c>
      <c r="BB495" s="4">
        <f t="shared" si="483"/>
        <v>6.9686411149825775E-3</v>
      </c>
      <c r="BC495" s="4">
        <f t="shared" si="484"/>
        <v>6.9686411149825775E-3</v>
      </c>
      <c r="BD495" s="4">
        <f t="shared" si="485"/>
        <v>9.5238095238095247E-3</v>
      </c>
      <c r="BE495" s="4">
        <f t="shared" si="486"/>
        <v>6.9686411149825775E-3</v>
      </c>
      <c r="BF495" s="4">
        <f t="shared" si="458"/>
        <v>6.9686411149825775E-3</v>
      </c>
      <c r="BG495" s="4">
        <f t="shared" si="459"/>
        <v>6.6225165562913907E-3</v>
      </c>
      <c r="BH495" s="4">
        <f t="shared" si="460"/>
        <v>6.9686411149825775E-3</v>
      </c>
      <c r="BI495" s="4">
        <f t="shared" si="461"/>
        <v>9.3457943925233655E-3</v>
      </c>
      <c r="BJ495" s="4">
        <f t="shared" si="462"/>
        <v>9.3457943925233655E-3</v>
      </c>
      <c r="BK495" s="4">
        <f t="shared" si="463"/>
        <v>9.3457943925233655E-3</v>
      </c>
      <c r="BM495" s="24">
        <f t="shared" si="455"/>
        <v>8.9306468898004716E-3</v>
      </c>
    </row>
    <row r="496" spans="2:65">
      <c r="B496" s="2" t="str">
        <f t="shared" si="457"/>
        <v>WinGen3</v>
      </c>
      <c r="C496" s="16">
        <f>1/Z473</f>
        <v>0.33333333333333331</v>
      </c>
      <c r="D496" s="18">
        <f>1/Z474</f>
        <v>1</v>
      </c>
      <c r="E496" s="18">
        <f>1/Z475</f>
        <v>1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0.33333333333333331</v>
      </c>
      <c r="J496" s="18">
        <f>1/Z480</f>
        <v>0.33333333333333331</v>
      </c>
      <c r="K496" s="18">
        <f>1/Z481</f>
        <v>0.5</v>
      </c>
      <c r="L496" s="18">
        <f>1/Z482</f>
        <v>0.5</v>
      </c>
      <c r="M496" s="18">
        <f>1/Z483</f>
        <v>1</v>
      </c>
      <c r="N496" s="18">
        <f>1/Z484</f>
        <v>0.5</v>
      </c>
      <c r="O496" s="18">
        <f>1/Z485</f>
        <v>0.33333333333333331</v>
      </c>
      <c r="P496" s="18">
        <f>1/Z486</f>
        <v>0.5</v>
      </c>
      <c r="Q496" s="18">
        <f>1/Z487</f>
        <v>0.5</v>
      </c>
      <c r="R496" s="18">
        <f>1/Z488</f>
        <v>2</v>
      </c>
      <c r="S496" s="18">
        <f>1/Z489</f>
        <v>2</v>
      </c>
      <c r="T496" s="18">
        <f>1/Z490</f>
        <v>1</v>
      </c>
      <c r="U496" s="18">
        <f>1/Z491</f>
        <v>1</v>
      </c>
      <c r="V496" s="18">
        <f>1/Z492</f>
        <v>1</v>
      </c>
      <c r="W496" s="18">
        <f>1/Z493</f>
        <v>1</v>
      </c>
      <c r="X496" s="18">
        <f>1/Z494</f>
        <v>1</v>
      </c>
      <c r="Y496" s="18">
        <f>1/Z495</f>
        <v>3</v>
      </c>
      <c r="Z496" s="25">
        <v>1</v>
      </c>
      <c r="AA496">
        <v>1</v>
      </c>
      <c r="AB496">
        <v>2</v>
      </c>
      <c r="AC496">
        <v>1</v>
      </c>
      <c r="AD496">
        <v>0.5</v>
      </c>
      <c r="AE496">
        <v>0.5</v>
      </c>
      <c r="AF496">
        <v>0.5</v>
      </c>
      <c r="AH496" s="4">
        <f t="shared" si="456"/>
        <v>2.2805017103762822E-2</v>
      </c>
      <c r="AI496" s="4">
        <f t="shared" si="464"/>
        <v>2.0905923344947733E-2</v>
      </c>
      <c r="AJ496" s="4">
        <f t="shared" si="465"/>
        <v>2.0905923344947733E-2</v>
      </c>
      <c r="AK496" s="4">
        <f t="shared" si="466"/>
        <v>1.8691588785046731E-2</v>
      </c>
      <c r="AL496" s="4">
        <f t="shared" si="467"/>
        <v>1.8691588785046731E-2</v>
      </c>
      <c r="AM496" s="4">
        <f t="shared" si="468"/>
        <v>2.2805017103762822E-2</v>
      </c>
      <c r="AN496" s="4">
        <f t="shared" si="469"/>
        <v>2.2805017103762822E-2</v>
      </c>
      <c r="AO496" s="4">
        <f t="shared" si="470"/>
        <v>2.2805017103762822E-2</v>
      </c>
      <c r="AP496" s="4">
        <f t="shared" si="471"/>
        <v>1.8691588785046731E-2</v>
      </c>
      <c r="AQ496" s="4">
        <f t="shared" si="472"/>
        <v>1.8691588785046731E-2</v>
      </c>
      <c r="AR496" s="4">
        <f t="shared" si="473"/>
        <v>2.0905923344947733E-2</v>
      </c>
      <c r="AS496" s="4">
        <f t="shared" si="474"/>
        <v>1.8691588785046731E-2</v>
      </c>
      <c r="AT496" s="4">
        <f t="shared" si="475"/>
        <v>2.2805017103762822E-2</v>
      </c>
      <c r="AU496" s="4">
        <f t="shared" si="476"/>
        <v>1.8691588785046731E-2</v>
      </c>
      <c r="AV496" s="4">
        <f t="shared" si="477"/>
        <v>1.8691588785046731E-2</v>
      </c>
      <c r="AW496" s="4">
        <f t="shared" si="478"/>
        <v>2.6490066225165563E-2</v>
      </c>
      <c r="AX496" s="4">
        <f t="shared" si="479"/>
        <v>2.6490066225165563E-2</v>
      </c>
      <c r="AY496" s="4">
        <f t="shared" si="480"/>
        <v>2.0905923344947733E-2</v>
      </c>
      <c r="AZ496" s="4">
        <f t="shared" si="481"/>
        <v>2.0905923344947733E-2</v>
      </c>
      <c r="BA496" s="4">
        <f t="shared" si="482"/>
        <v>2.0905923344947733E-2</v>
      </c>
      <c r="BB496" s="4">
        <f t="shared" si="483"/>
        <v>2.0905923344947733E-2</v>
      </c>
      <c r="BC496" s="4">
        <f t="shared" si="484"/>
        <v>2.0905923344947733E-2</v>
      </c>
      <c r="BD496" s="4">
        <f t="shared" si="485"/>
        <v>2.8571428571428571E-2</v>
      </c>
      <c r="BE496" s="4">
        <f t="shared" si="486"/>
        <v>2.0905923344947733E-2</v>
      </c>
      <c r="BF496" s="4">
        <f t="shared" si="458"/>
        <v>2.0905923344947733E-2</v>
      </c>
      <c r="BG496" s="4">
        <f t="shared" si="459"/>
        <v>2.6490066225165563E-2</v>
      </c>
      <c r="BH496" s="4">
        <f t="shared" si="460"/>
        <v>2.0905923344947733E-2</v>
      </c>
      <c r="BI496" s="4">
        <f t="shared" si="461"/>
        <v>1.8691588785046731E-2</v>
      </c>
      <c r="BJ496" s="4">
        <f t="shared" si="462"/>
        <v>1.8691588785046731E-2</v>
      </c>
      <c r="BK496" s="4">
        <f t="shared" si="463"/>
        <v>1.8691588785046731E-2</v>
      </c>
      <c r="BM496" s="24">
        <f t="shared" si="455"/>
        <v>2.1298258580354397E-2</v>
      </c>
    </row>
    <row r="497" spans="2:65">
      <c r="B497" s="2" t="str">
        <f t="shared" si="457"/>
        <v>IRTEQ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0.5</v>
      </c>
      <c r="G497" s="18">
        <f>1/AA477</f>
        <v>0.5</v>
      </c>
      <c r="H497" s="18">
        <f>1/AA478</f>
        <v>0.33333333333333331</v>
      </c>
      <c r="I497" s="18">
        <f>1/AA479</f>
        <v>0.33333333333333331</v>
      </c>
      <c r="J497" s="18">
        <f>1/AA480</f>
        <v>0.33333333333333331</v>
      </c>
      <c r="K497" s="18">
        <f>1/AA481</f>
        <v>0.5</v>
      </c>
      <c r="L497" s="18">
        <f>1/AA482</f>
        <v>0.5</v>
      </c>
      <c r="M497" s="18">
        <f>1/AA483</f>
        <v>1</v>
      </c>
      <c r="N497" s="18">
        <f>1/AA484</f>
        <v>0.5</v>
      </c>
      <c r="O497" s="18">
        <f>1/AA485</f>
        <v>0.33333333333333331</v>
      </c>
      <c r="P497" s="18">
        <f>1/AA486</f>
        <v>0.5</v>
      </c>
      <c r="Q497" s="18">
        <f>1/AA487</f>
        <v>0.5</v>
      </c>
      <c r="R497" s="18">
        <f>1/AA488</f>
        <v>2</v>
      </c>
      <c r="S497" s="18">
        <f>1/AA489</f>
        <v>2</v>
      </c>
      <c r="T497" s="18">
        <f>1/AA490</f>
        <v>1</v>
      </c>
      <c r="U497" s="18">
        <f>1/AA491</f>
        <v>1</v>
      </c>
      <c r="V497" s="18">
        <f>1/AA492</f>
        <v>1</v>
      </c>
      <c r="W497" s="18">
        <f>1/AA493</f>
        <v>1</v>
      </c>
      <c r="X497" s="18">
        <f>1/AA494</f>
        <v>1</v>
      </c>
      <c r="Y497" s="18">
        <f>1/AA495</f>
        <v>3</v>
      </c>
      <c r="Z497" s="18">
        <f>1/AA496</f>
        <v>1</v>
      </c>
      <c r="AA497" s="25">
        <v>1</v>
      </c>
      <c r="AB497">
        <v>2</v>
      </c>
      <c r="AC497">
        <v>1</v>
      </c>
      <c r="AD497">
        <v>0.5</v>
      </c>
      <c r="AE497">
        <v>0.5</v>
      </c>
      <c r="AF497">
        <v>0.5</v>
      </c>
      <c r="AH497" s="4">
        <f t="shared" si="456"/>
        <v>2.2805017103762822E-2</v>
      </c>
      <c r="AI497" s="4">
        <f t="shared" si="464"/>
        <v>2.0905923344947733E-2</v>
      </c>
      <c r="AJ497" s="4">
        <f t="shared" si="465"/>
        <v>2.0905923344947733E-2</v>
      </c>
      <c r="AK497" s="4">
        <f t="shared" si="466"/>
        <v>1.8691588785046731E-2</v>
      </c>
      <c r="AL497" s="4">
        <f t="shared" si="467"/>
        <v>1.8691588785046731E-2</v>
      </c>
      <c r="AM497" s="4">
        <f t="shared" si="468"/>
        <v>2.2805017103762822E-2</v>
      </c>
      <c r="AN497" s="4">
        <f t="shared" si="469"/>
        <v>2.2805017103762822E-2</v>
      </c>
      <c r="AO497" s="4">
        <f t="shared" si="470"/>
        <v>2.2805017103762822E-2</v>
      </c>
      <c r="AP497" s="4">
        <f t="shared" si="471"/>
        <v>1.8691588785046731E-2</v>
      </c>
      <c r="AQ497" s="4">
        <f t="shared" si="472"/>
        <v>1.8691588785046731E-2</v>
      </c>
      <c r="AR497" s="4">
        <f t="shared" si="473"/>
        <v>2.0905923344947733E-2</v>
      </c>
      <c r="AS497" s="4">
        <f t="shared" si="474"/>
        <v>1.8691588785046731E-2</v>
      </c>
      <c r="AT497" s="4">
        <f t="shared" si="475"/>
        <v>2.2805017103762822E-2</v>
      </c>
      <c r="AU497" s="4">
        <f t="shared" si="476"/>
        <v>1.8691588785046731E-2</v>
      </c>
      <c r="AV497" s="4">
        <f t="shared" si="477"/>
        <v>1.8691588785046731E-2</v>
      </c>
      <c r="AW497" s="4">
        <f t="shared" si="478"/>
        <v>2.6490066225165563E-2</v>
      </c>
      <c r="AX497" s="4">
        <f t="shared" si="479"/>
        <v>2.6490066225165563E-2</v>
      </c>
      <c r="AY497" s="4">
        <f t="shared" si="480"/>
        <v>2.0905923344947733E-2</v>
      </c>
      <c r="AZ497" s="4">
        <f t="shared" si="481"/>
        <v>2.0905923344947733E-2</v>
      </c>
      <c r="BA497" s="4">
        <f t="shared" si="482"/>
        <v>2.0905923344947733E-2</v>
      </c>
      <c r="BB497" s="4">
        <f t="shared" si="483"/>
        <v>2.0905923344947733E-2</v>
      </c>
      <c r="BC497" s="4">
        <f t="shared" si="484"/>
        <v>2.0905923344947733E-2</v>
      </c>
      <c r="BD497" s="4">
        <f t="shared" si="485"/>
        <v>2.8571428571428571E-2</v>
      </c>
      <c r="BE497" s="4">
        <f t="shared" si="486"/>
        <v>2.0905923344947733E-2</v>
      </c>
      <c r="BF497" s="4">
        <f t="shared" si="458"/>
        <v>2.0905923344947733E-2</v>
      </c>
      <c r="BG497" s="4">
        <f t="shared" si="459"/>
        <v>2.6490066225165563E-2</v>
      </c>
      <c r="BH497" s="4">
        <f t="shared" si="460"/>
        <v>2.0905923344947733E-2</v>
      </c>
      <c r="BI497" s="4">
        <f t="shared" si="461"/>
        <v>1.8691588785046731E-2</v>
      </c>
      <c r="BJ497" s="4">
        <f t="shared" si="462"/>
        <v>1.8691588785046731E-2</v>
      </c>
      <c r="BK497" s="4">
        <f t="shared" si="463"/>
        <v>1.8691588785046731E-2</v>
      </c>
      <c r="BM497" s="24">
        <f t="shared" si="455"/>
        <v>2.1298258580354397E-2</v>
      </c>
    </row>
    <row r="498" spans="2:65">
      <c r="B498" s="2" t="str">
        <f t="shared" si="457"/>
        <v>PARAM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0.33333333333333331</v>
      </c>
      <c r="G498" s="18">
        <f>1/AB477</f>
        <v>0.33333333333333331</v>
      </c>
      <c r="H498" s="18">
        <f>1/AB478</f>
        <v>0.25</v>
      </c>
      <c r="I498" s="18">
        <f>1/AB479</f>
        <v>0.25</v>
      </c>
      <c r="J498" s="18">
        <f>1/AB480</f>
        <v>0.25</v>
      </c>
      <c r="K498" s="18">
        <f>1/AB481</f>
        <v>0.33333333333333331</v>
      </c>
      <c r="L498" s="18">
        <f>1/AB482</f>
        <v>0.33333333333333331</v>
      </c>
      <c r="M498" s="18">
        <f>1/AB483</f>
        <v>0.5</v>
      </c>
      <c r="N498" s="18">
        <f>1/AB484</f>
        <v>0.33333333333333331</v>
      </c>
      <c r="O498" s="18">
        <f>1/AB485</f>
        <v>0.25</v>
      </c>
      <c r="P498" s="18">
        <f>1/AB486</f>
        <v>0.33333333333333331</v>
      </c>
      <c r="Q498" s="18">
        <f>1/AB487</f>
        <v>0.33333333333333331</v>
      </c>
      <c r="R498" s="18">
        <f>1/AB488</f>
        <v>1</v>
      </c>
      <c r="S498" s="18">
        <f>1/AB489</f>
        <v>1</v>
      </c>
      <c r="T498" s="18">
        <f>1/AB490</f>
        <v>0.5</v>
      </c>
      <c r="U498" s="18">
        <f>1/AB491</f>
        <v>0.5</v>
      </c>
      <c r="V498" s="18">
        <f>1/AB492</f>
        <v>0.5</v>
      </c>
      <c r="W498" s="18">
        <f>1/AB493</f>
        <v>0.5</v>
      </c>
      <c r="X498" s="18">
        <f>1/AB494</f>
        <v>0.5</v>
      </c>
      <c r="Y498" s="18">
        <f>1/AB495</f>
        <v>2</v>
      </c>
      <c r="Z498" s="18">
        <f>1/AB496</f>
        <v>0.5</v>
      </c>
      <c r="AA498" s="18">
        <f>1/AB497</f>
        <v>0.5</v>
      </c>
      <c r="AB498" s="25">
        <v>1</v>
      </c>
      <c r="AC498">
        <v>0.5</v>
      </c>
      <c r="AD498">
        <v>0.33333333333333331</v>
      </c>
      <c r="AE498">
        <v>0.33333333333333331</v>
      </c>
      <c r="AF498">
        <v>0.33333333333333331</v>
      </c>
      <c r="AH498" s="4">
        <f t="shared" si="456"/>
        <v>1.7103762827822114E-2</v>
      </c>
      <c r="AI498" s="4">
        <f t="shared" si="464"/>
        <v>1.0452961672473867E-2</v>
      </c>
      <c r="AJ498" s="4">
        <f t="shared" si="465"/>
        <v>1.0452961672473867E-2</v>
      </c>
      <c r="AK498" s="4">
        <f t="shared" si="466"/>
        <v>1.2461059190031154E-2</v>
      </c>
      <c r="AL498" s="4">
        <f t="shared" si="467"/>
        <v>1.2461059190031154E-2</v>
      </c>
      <c r="AM498" s="4">
        <f t="shared" si="468"/>
        <v>1.7103762827822114E-2</v>
      </c>
      <c r="AN498" s="4">
        <f t="shared" si="469"/>
        <v>1.7103762827822114E-2</v>
      </c>
      <c r="AO498" s="4">
        <f t="shared" si="470"/>
        <v>1.7103762827822114E-2</v>
      </c>
      <c r="AP498" s="4">
        <f t="shared" si="471"/>
        <v>1.2461059190031154E-2</v>
      </c>
      <c r="AQ498" s="4">
        <f t="shared" si="472"/>
        <v>1.2461059190031154E-2</v>
      </c>
      <c r="AR498" s="4">
        <f t="shared" si="473"/>
        <v>1.0452961672473867E-2</v>
      </c>
      <c r="AS498" s="4">
        <f t="shared" si="474"/>
        <v>1.2461059190031154E-2</v>
      </c>
      <c r="AT498" s="4">
        <f t="shared" si="475"/>
        <v>1.7103762827822114E-2</v>
      </c>
      <c r="AU498" s="4">
        <f t="shared" si="476"/>
        <v>1.2461059190031154E-2</v>
      </c>
      <c r="AV498" s="4">
        <f t="shared" si="477"/>
        <v>1.2461059190031154E-2</v>
      </c>
      <c r="AW498" s="4">
        <f t="shared" si="478"/>
        <v>1.3245033112582781E-2</v>
      </c>
      <c r="AX498" s="4">
        <f t="shared" si="479"/>
        <v>1.3245033112582781E-2</v>
      </c>
      <c r="AY498" s="4">
        <f t="shared" si="480"/>
        <v>1.0452961672473867E-2</v>
      </c>
      <c r="AZ498" s="4">
        <f t="shared" si="481"/>
        <v>1.0452961672473867E-2</v>
      </c>
      <c r="BA498" s="4">
        <f t="shared" si="482"/>
        <v>1.0452961672473867E-2</v>
      </c>
      <c r="BB498" s="4">
        <f t="shared" si="483"/>
        <v>1.0452961672473867E-2</v>
      </c>
      <c r="BC498" s="4">
        <f t="shared" si="484"/>
        <v>1.0452961672473867E-2</v>
      </c>
      <c r="BD498" s="4">
        <f t="shared" si="485"/>
        <v>1.9047619047619049E-2</v>
      </c>
      <c r="BE498" s="4">
        <f t="shared" si="486"/>
        <v>1.0452961672473867E-2</v>
      </c>
      <c r="BF498" s="4">
        <f t="shared" si="458"/>
        <v>1.0452961672473867E-2</v>
      </c>
      <c r="BG498" s="4">
        <f t="shared" si="459"/>
        <v>1.3245033112582781E-2</v>
      </c>
      <c r="BH498" s="4">
        <f t="shared" si="460"/>
        <v>1.0452961672473867E-2</v>
      </c>
      <c r="BI498" s="4">
        <f t="shared" si="461"/>
        <v>1.2461059190031154E-2</v>
      </c>
      <c r="BJ498" s="4">
        <f t="shared" si="462"/>
        <v>1.2461059190031154E-2</v>
      </c>
      <c r="BK498" s="4">
        <f t="shared" si="463"/>
        <v>1.2461059190031154E-2</v>
      </c>
      <c r="BM498" s="24">
        <f t="shared" si="455"/>
        <v>1.2796490094066741E-2</v>
      </c>
    </row>
    <row r="499" spans="2:65">
      <c r="B499" s="2" t="str">
        <f t="shared" si="457"/>
        <v>IATA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0.5</v>
      </c>
      <c r="G499" s="18">
        <f>1/AC477</f>
        <v>0.5</v>
      </c>
      <c r="H499" s="18">
        <f>1/AC478</f>
        <v>0.33333333333333331</v>
      </c>
      <c r="I499" s="18">
        <f>1/AC479</f>
        <v>0.33333333333333331</v>
      </c>
      <c r="J499" s="18">
        <f>1/AC480</f>
        <v>0.33333333333333331</v>
      </c>
      <c r="K499" s="18">
        <f>1/AC481</f>
        <v>0.5</v>
      </c>
      <c r="L499" s="18">
        <f>1/AC482</f>
        <v>0.5</v>
      </c>
      <c r="M499" s="18">
        <f>1/AC483</f>
        <v>1</v>
      </c>
      <c r="N499" s="18">
        <f>1/AC484</f>
        <v>0.5</v>
      </c>
      <c r="O499" s="18">
        <f>1/AC485</f>
        <v>0.33333333333333331</v>
      </c>
      <c r="P499" s="18">
        <f>1/AC486</f>
        <v>0.5</v>
      </c>
      <c r="Q499" s="18">
        <f>1/AC487</f>
        <v>0.5</v>
      </c>
      <c r="R499" s="18">
        <f>1/AC488</f>
        <v>2</v>
      </c>
      <c r="S499" s="18">
        <f>1/AC489</f>
        <v>2</v>
      </c>
      <c r="T499" s="18">
        <f>1/AC490</f>
        <v>1</v>
      </c>
      <c r="U499" s="18">
        <f>1/AC491</f>
        <v>1</v>
      </c>
      <c r="V499" s="18">
        <f>1/AC492</f>
        <v>1</v>
      </c>
      <c r="W499" s="18">
        <f>1/AC493</f>
        <v>1</v>
      </c>
      <c r="X499" s="18">
        <f>1/AC494</f>
        <v>1</v>
      </c>
      <c r="Y499" s="18">
        <f>1/AC495</f>
        <v>3</v>
      </c>
      <c r="Z499" s="18">
        <f>1/AC496</f>
        <v>1</v>
      </c>
      <c r="AA499" s="18">
        <f>1/AC497</f>
        <v>1</v>
      </c>
      <c r="AB499" s="18">
        <f>1/AC498</f>
        <v>2</v>
      </c>
      <c r="AC499" s="25">
        <v>1</v>
      </c>
      <c r="AD499">
        <v>0.5</v>
      </c>
      <c r="AE499">
        <v>0.5</v>
      </c>
      <c r="AF499">
        <v>0.5</v>
      </c>
      <c r="AH499" s="4">
        <f t="shared" si="456"/>
        <v>2.2805017103762822E-2</v>
      </c>
      <c r="AI499" s="4">
        <f t="shared" si="464"/>
        <v>2.0905923344947733E-2</v>
      </c>
      <c r="AJ499" s="4">
        <f t="shared" si="465"/>
        <v>2.0905923344947733E-2</v>
      </c>
      <c r="AK499" s="4">
        <f t="shared" si="466"/>
        <v>1.8691588785046731E-2</v>
      </c>
      <c r="AL499" s="4">
        <f t="shared" si="467"/>
        <v>1.8691588785046731E-2</v>
      </c>
      <c r="AM499" s="4">
        <f t="shared" si="468"/>
        <v>2.2805017103762822E-2</v>
      </c>
      <c r="AN499" s="4">
        <f t="shared" si="469"/>
        <v>2.2805017103762822E-2</v>
      </c>
      <c r="AO499" s="4">
        <f t="shared" si="470"/>
        <v>2.2805017103762822E-2</v>
      </c>
      <c r="AP499" s="4">
        <f t="shared" si="471"/>
        <v>1.8691588785046731E-2</v>
      </c>
      <c r="AQ499" s="4">
        <f t="shared" si="472"/>
        <v>1.8691588785046731E-2</v>
      </c>
      <c r="AR499" s="4">
        <f t="shared" si="473"/>
        <v>2.0905923344947733E-2</v>
      </c>
      <c r="AS499" s="4">
        <f t="shared" si="474"/>
        <v>1.8691588785046731E-2</v>
      </c>
      <c r="AT499" s="4">
        <f t="shared" si="475"/>
        <v>2.2805017103762822E-2</v>
      </c>
      <c r="AU499" s="4">
        <f t="shared" si="476"/>
        <v>1.8691588785046731E-2</v>
      </c>
      <c r="AV499" s="4">
        <f t="shared" si="477"/>
        <v>1.8691588785046731E-2</v>
      </c>
      <c r="AW499" s="4">
        <f t="shared" si="478"/>
        <v>2.6490066225165563E-2</v>
      </c>
      <c r="AX499" s="4">
        <f t="shared" si="479"/>
        <v>2.6490066225165563E-2</v>
      </c>
      <c r="AY499" s="4">
        <f t="shared" si="480"/>
        <v>2.0905923344947733E-2</v>
      </c>
      <c r="AZ499" s="4">
        <f t="shared" si="481"/>
        <v>2.0905923344947733E-2</v>
      </c>
      <c r="BA499" s="4">
        <f t="shared" si="482"/>
        <v>2.0905923344947733E-2</v>
      </c>
      <c r="BB499" s="4">
        <f t="shared" si="483"/>
        <v>2.0905923344947733E-2</v>
      </c>
      <c r="BC499" s="4">
        <f t="shared" si="484"/>
        <v>2.0905923344947733E-2</v>
      </c>
      <c r="BD499" s="4">
        <f t="shared" si="485"/>
        <v>2.8571428571428571E-2</v>
      </c>
      <c r="BE499" s="4">
        <f t="shared" si="486"/>
        <v>2.0905923344947733E-2</v>
      </c>
      <c r="BF499" s="4">
        <f t="shared" si="458"/>
        <v>2.0905923344947733E-2</v>
      </c>
      <c r="BG499" s="4">
        <f t="shared" si="459"/>
        <v>2.6490066225165563E-2</v>
      </c>
      <c r="BH499" s="4">
        <f t="shared" si="460"/>
        <v>2.0905923344947733E-2</v>
      </c>
      <c r="BI499" s="4">
        <f t="shared" si="461"/>
        <v>1.8691588785046731E-2</v>
      </c>
      <c r="BJ499" s="4">
        <f t="shared" si="462"/>
        <v>1.8691588785046731E-2</v>
      </c>
      <c r="BK499" s="4">
        <f t="shared" si="463"/>
        <v>1.8691588785046731E-2</v>
      </c>
      <c r="BM499" s="24">
        <f t="shared" si="455"/>
        <v>2.1298258580354397E-2</v>
      </c>
    </row>
    <row r="500" spans="2:65">
      <c r="B500" s="2" t="str">
        <f t="shared" si="457"/>
        <v>MINISTEP</v>
      </c>
      <c r="C500" s="16">
        <f>1/AD473</f>
        <v>0.5</v>
      </c>
      <c r="D500" s="18">
        <f>1/AD474</f>
        <v>2</v>
      </c>
      <c r="E500" s="18">
        <f>1/AD475</f>
        <v>2</v>
      </c>
      <c r="F500" s="18">
        <f>1/AD476</f>
        <v>1</v>
      </c>
      <c r="G500" s="18">
        <f>1/AD477</f>
        <v>1</v>
      </c>
      <c r="H500" s="18">
        <f>1/AD478</f>
        <v>0.5</v>
      </c>
      <c r="I500" s="18">
        <f>1/AD479</f>
        <v>0.5</v>
      </c>
      <c r="J500" s="18">
        <f>1/AD480</f>
        <v>0.5</v>
      </c>
      <c r="K500" s="18">
        <f>1/AD481</f>
        <v>1</v>
      </c>
      <c r="L500" s="18">
        <f>1/AD482</f>
        <v>1</v>
      </c>
      <c r="M500" s="18">
        <f>1/AD483</f>
        <v>2</v>
      </c>
      <c r="N500" s="18">
        <f>1/AD484</f>
        <v>1</v>
      </c>
      <c r="O500" s="18">
        <f>1/AD485</f>
        <v>0.5</v>
      </c>
      <c r="P500" s="18">
        <f>1/AD486</f>
        <v>1</v>
      </c>
      <c r="Q500" s="18">
        <f>1/AD487</f>
        <v>1</v>
      </c>
      <c r="R500" s="18">
        <f>1/AD488</f>
        <v>3</v>
      </c>
      <c r="S500" s="18">
        <f>1/AD489</f>
        <v>3</v>
      </c>
      <c r="T500" s="18">
        <f>1/AD490</f>
        <v>2</v>
      </c>
      <c r="U500" s="18">
        <f>1/AD491</f>
        <v>2</v>
      </c>
      <c r="V500" s="18">
        <f>1/AD492</f>
        <v>2</v>
      </c>
      <c r="W500" s="18">
        <f>1/AD493</f>
        <v>2</v>
      </c>
      <c r="X500" s="18">
        <f>1/AD494</f>
        <v>2</v>
      </c>
      <c r="Y500" s="18">
        <f>1/AD495</f>
        <v>4</v>
      </c>
      <c r="Z500" s="18">
        <f>1/AD496</f>
        <v>2</v>
      </c>
      <c r="AA500" s="18">
        <f>1/AD497</f>
        <v>2</v>
      </c>
      <c r="AB500" s="18">
        <f>1/AD498</f>
        <v>3</v>
      </c>
      <c r="AC500" s="18">
        <f>1/AD499</f>
        <v>2</v>
      </c>
      <c r="AD500" s="25">
        <v>1</v>
      </c>
      <c r="AE500">
        <v>1</v>
      </c>
      <c r="AF500">
        <v>1</v>
      </c>
      <c r="AH500" s="4">
        <f t="shared" si="456"/>
        <v>3.4207525655644229E-2</v>
      </c>
      <c r="AI500" s="4">
        <f t="shared" si="464"/>
        <v>4.1811846689895467E-2</v>
      </c>
      <c r="AJ500" s="4">
        <f t="shared" si="465"/>
        <v>4.1811846689895467E-2</v>
      </c>
      <c r="AK500" s="4">
        <f t="shared" si="466"/>
        <v>3.7383177570093462E-2</v>
      </c>
      <c r="AL500" s="4">
        <f t="shared" si="467"/>
        <v>3.7383177570093462E-2</v>
      </c>
      <c r="AM500" s="4">
        <f t="shared" si="468"/>
        <v>3.4207525655644229E-2</v>
      </c>
      <c r="AN500" s="4">
        <f t="shared" si="469"/>
        <v>3.4207525655644229E-2</v>
      </c>
      <c r="AO500" s="4">
        <f t="shared" si="470"/>
        <v>3.4207525655644229E-2</v>
      </c>
      <c r="AP500" s="4">
        <f t="shared" si="471"/>
        <v>3.7383177570093462E-2</v>
      </c>
      <c r="AQ500" s="4">
        <f t="shared" si="472"/>
        <v>3.7383177570093462E-2</v>
      </c>
      <c r="AR500" s="4">
        <f t="shared" si="473"/>
        <v>4.1811846689895467E-2</v>
      </c>
      <c r="AS500" s="4">
        <f t="shared" si="474"/>
        <v>3.7383177570093462E-2</v>
      </c>
      <c r="AT500" s="4">
        <f t="shared" si="475"/>
        <v>3.4207525655644229E-2</v>
      </c>
      <c r="AU500" s="4">
        <f t="shared" si="476"/>
        <v>3.7383177570093462E-2</v>
      </c>
      <c r="AV500" s="4">
        <f t="shared" si="477"/>
        <v>3.7383177570093462E-2</v>
      </c>
      <c r="AW500" s="4">
        <f t="shared" si="478"/>
        <v>3.9735099337748346E-2</v>
      </c>
      <c r="AX500" s="4">
        <f t="shared" si="479"/>
        <v>3.9735099337748346E-2</v>
      </c>
      <c r="AY500" s="4">
        <f t="shared" si="480"/>
        <v>4.1811846689895467E-2</v>
      </c>
      <c r="AZ500" s="4">
        <f t="shared" si="481"/>
        <v>4.1811846689895467E-2</v>
      </c>
      <c r="BA500" s="4">
        <f t="shared" si="482"/>
        <v>4.1811846689895467E-2</v>
      </c>
      <c r="BB500" s="4">
        <f t="shared" si="483"/>
        <v>4.1811846689895467E-2</v>
      </c>
      <c r="BC500" s="4">
        <f t="shared" si="484"/>
        <v>4.1811846689895467E-2</v>
      </c>
      <c r="BD500" s="4">
        <f t="shared" si="485"/>
        <v>3.8095238095238099E-2</v>
      </c>
      <c r="BE500" s="4">
        <f t="shared" si="486"/>
        <v>4.1811846689895467E-2</v>
      </c>
      <c r="BF500" s="4">
        <f t="shared" si="458"/>
        <v>4.1811846689895467E-2</v>
      </c>
      <c r="BG500" s="4">
        <f t="shared" si="459"/>
        <v>3.9735099337748346E-2</v>
      </c>
      <c r="BH500" s="4">
        <f t="shared" si="460"/>
        <v>4.1811846689895467E-2</v>
      </c>
      <c r="BI500" s="4">
        <f t="shared" si="461"/>
        <v>3.7383177570093462E-2</v>
      </c>
      <c r="BJ500" s="4">
        <f t="shared" si="462"/>
        <v>3.7383177570093462E-2</v>
      </c>
      <c r="BK500" s="4">
        <f t="shared" si="463"/>
        <v>3.7383177570093462E-2</v>
      </c>
      <c r="BM500" s="24">
        <f t="shared" si="455"/>
        <v>3.8736675122549635E-2</v>
      </c>
    </row>
    <row r="501" spans="2:65">
      <c r="B501" s="2" t="str">
        <f t="shared" si="457"/>
        <v>MINIFAC</v>
      </c>
      <c r="C501" s="16">
        <f>1/AE473</f>
        <v>0.5</v>
      </c>
      <c r="D501" s="18">
        <f>1/AE474</f>
        <v>2</v>
      </c>
      <c r="E501" s="18">
        <f>1/AE475</f>
        <v>2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0.5</v>
      </c>
      <c r="J501" s="18">
        <f>1/AE480</f>
        <v>0.5</v>
      </c>
      <c r="K501" s="18">
        <f>1/AE481</f>
        <v>1</v>
      </c>
      <c r="L501" s="18">
        <f>1/AE482</f>
        <v>1</v>
      </c>
      <c r="M501" s="18">
        <f>1/AE483</f>
        <v>2</v>
      </c>
      <c r="N501" s="18">
        <f>1/AE484</f>
        <v>1</v>
      </c>
      <c r="O501" s="18">
        <f>1/AE485</f>
        <v>0.5</v>
      </c>
      <c r="P501" s="18">
        <f>1/AE486</f>
        <v>1</v>
      </c>
      <c r="Q501" s="18">
        <f>1/AE487</f>
        <v>1</v>
      </c>
      <c r="R501" s="18">
        <f>1/AE488</f>
        <v>3</v>
      </c>
      <c r="S501" s="18">
        <f>1/AE489</f>
        <v>3</v>
      </c>
      <c r="T501" s="18">
        <f>1/AE490</f>
        <v>2</v>
      </c>
      <c r="U501" s="18">
        <f>1/AE491</f>
        <v>2</v>
      </c>
      <c r="V501" s="18">
        <f>1/AE492</f>
        <v>2</v>
      </c>
      <c r="W501" s="18">
        <f>1/AE493</f>
        <v>2</v>
      </c>
      <c r="X501" s="18">
        <f>1/AE494</f>
        <v>2</v>
      </c>
      <c r="Y501" s="18">
        <f>1/AE495</f>
        <v>4</v>
      </c>
      <c r="Z501" s="18">
        <f>1/AE496</f>
        <v>2</v>
      </c>
      <c r="AA501" s="18">
        <f>1/AE497</f>
        <v>2</v>
      </c>
      <c r="AB501" s="18">
        <f>1/AE498</f>
        <v>3</v>
      </c>
      <c r="AC501" s="18">
        <f>1/AE499</f>
        <v>2</v>
      </c>
      <c r="AD501" s="18">
        <f>1/AE500</f>
        <v>1</v>
      </c>
      <c r="AE501" s="25">
        <v>1</v>
      </c>
      <c r="AF501">
        <v>1</v>
      </c>
      <c r="AH501" s="4">
        <f t="shared" si="456"/>
        <v>3.4207525655644229E-2</v>
      </c>
      <c r="AI501" s="4">
        <f t="shared" si="464"/>
        <v>4.1811846689895467E-2</v>
      </c>
      <c r="AJ501" s="4">
        <f t="shared" si="465"/>
        <v>4.1811846689895467E-2</v>
      </c>
      <c r="AK501" s="4">
        <f t="shared" si="466"/>
        <v>3.7383177570093462E-2</v>
      </c>
      <c r="AL501" s="4">
        <f t="shared" si="467"/>
        <v>3.7383177570093462E-2</v>
      </c>
      <c r="AM501" s="4">
        <f t="shared" si="468"/>
        <v>3.4207525655644229E-2</v>
      </c>
      <c r="AN501" s="4">
        <f t="shared" si="469"/>
        <v>3.4207525655644229E-2</v>
      </c>
      <c r="AO501" s="4">
        <f t="shared" si="470"/>
        <v>3.4207525655644229E-2</v>
      </c>
      <c r="AP501" s="4">
        <f t="shared" si="471"/>
        <v>3.7383177570093462E-2</v>
      </c>
      <c r="AQ501" s="4">
        <f t="shared" si="472"/>
        <v>3.7383177570093462E-2</v>
      </c>
      <c r="AR501" s="4">
        <f t="shared" si="473"/>
        <v>4.1811846689895467E-2</v>
      </c>
      <c r="AS501" s="4">
        <f t="shared" si="474"/>
        <v>3.7383177570093462E-2</v>
      </c>
      <c r="AT501" s="4">
        <f t="shared" si="475"/>
        <v>3.4207525655644229E-2</v>
      </c>
      <c r="AU501" s="4">
        <f t="shared" si="476"/>
        <v>3.7383177570093462E-2</v>
      </c>
      <c r="AV501" s="4">
        <f t="shared" si="477"/>
        <v>3.7383177570093462E-2</v>
      </c>
      <c r="AW501" s="4">
        <f t="shared" si="478"/>
        <v>3.9735099337748346E-2</v>
      </c>
      <c r="AX501" s="4">
        <f t="shared" si="479"/>
        <v>3.9735099337748346E-2</v>
      </c>
      <c r="AY501" s="4">
        <f t="shared" si="480"/>
        <v>4.1811846689895467E-2</v>
      </c>
      <c r="AZ501" s="4">
        <f t="shared" si="481"/>
        <v>4.1811846689895467E-2</v>
      </c>
      <c r="BA501" s="4">
        <f t="shared" si="482"/>
        <v>4.1811846689895467E-2</v>
      </c>
      <c r="BB501" s="4">
        <f t="shared" si="483"/>
        <v>4.1811846689895467E-2</v>
      </c>
      <c r="BC501" s="4">
        <f t="shared" si="484"/>
        <v>4.1811846689895467E-2</v>
      </c>
      <c r="BD501" s="4">
        <f t="shared" si="485"/>
        <v>3.8095238095238099E-2</v>
      </c>
      <c r="BE501" s="4">
        <f t="shared" si="486"/>
        <v>4.1811846689895467E-2</v>
      </c>
      <c r="BF501" s="4">
        <f t="shared" si="458"/>
        <v>4.1811846689895467E-2</v>
      </c>
      <c r="BG501" s="4">
        <f t="shared" si="459"/>
        <v>3.9735099337748346E-2</v>
      </c>
      <c r="BH501" s="4">
        <f t="shared" si="460"/>
        <v>4.1811846689895467E-2</v>
      </c>
      <c r="BI501" s="4">
        <f t="shared" si="461"/>
        <v>3.7383177570093462E-2</v>
      </c>
      <c r="BJ501" s="4">
        <f t="shared" si="462"/>
        <v>3.7383177570093462E-2</v>
      </c>
      <c r="BK501" s="4">
        <f t="shared" si="463"/>
        <v>3.7383177570093462E-2</v>
      </c>
      <c r="BM501" s="24">
        <f t="shared" si="455"/>
        <v>3.8736675122549635E-2</v>
      </c>
    </row>
    <row r="502" spans="2:65">
      <c r="B502" s="2" t="str">
        <f t="shared" si="457"/>
        <v>flexMIRT</v>
      </c>
      <c r="C502" s="16">
        <f>1/AF473</f>
        <v>0.5</v>
      </c>
      <c r="D502" s="18">
        <f>1/AF474</f>
        <v>2</v>
      </c>
      <c r="E502" s="18">
        <f>1/AF475</f>
        <v>2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0.5</v>
      </c>
      <c r="J502" s="18">
        <f>1/AF480</f>
        <v>0.5</v>
      </c>
      <c r="K502" s="18">
        <f>1/AF481</f>
        <v>1</v>
      </c>
      <c r="L502" s="18">
        <f>1/AF482</f>
        <v>1</v>
      </c>
      <c r="M502" s="18">
        <f>1/AF483</f>
        <v>2</v>
      </c>
      <c r="N502" s="18">
        <f>1/AF484</f>
        <v>1</v>
      </c>
      <c r="O502" s="18">
        <f>1/AF485</f>
        <v>0.5</v>
      </c>
      <c r="P502" s="18">
        <f>1/AF486</f>
        <v>1</v>
      </c>
      <c r="Q502" s="18">
        <f>1/AF487</f>
        <v>1</v>
      </c>
      <c r="R502" s="18">
        <f>1/AF488</f>
        <v>3</v>
      </c>
      <c r="S502" s="18">
        <f>1/AF489</f>
        <v>3</v>
      </c>
      <c r="T502" s="18">
        <f>1/AF490</f>
        <v>2</v>
      </c>
      <c r="U502" s="18">
        <f>1/AF491</f>
        <v>2</v>
      </c>
      <c r="V502" s="18">
        <f>1/AF492</f>
        <v>2</v>
      </c>
      <c r="W502" s="18">
        <f>1/AF493</f>
        <v>2</v>
      </c>
      <c r="X502" s="18">
        <f>1/AF494</f>
        <v>2</v>
      </c>
      <c r="Y502" s="18">
        <f>1/AF495</f>
        <v>4</v>
      </c>
      <c r="Z502" s="18">
        <f>1/AF496</f>
        <v>2</v>
      </c>
      <c r="AA502" s="18">
        <f>1/AF497</f>
        <v>2</v>
      </c>
      <c r="AB502" s="18">
        <f>1/AF498</f>
        <v>3</v>
      </c>
      <c r="AC502" s="18">
        <f>1/AF499</f>
        <v>2</v>
      </c>
      <c r="AD502" s="18">
        <f>1/AF500</f>
        <v>1</v>
      </c>
      <c r="AE502" s="18">
        <f>1/AF501</f>
        <v>1</v>
      </c>
      <c r="AF502" s="25">
        <v>1</v>
      </c>
      <c r="AH502" s="4">
        <f t="shared" si="456"/>
        <v>3.4207525655644229E-2</v>
      </c>
      <c r="AI502" s="4">
        <f t="shared" si="464"/>
        <v>4.1811846689895467E-2</v>
      </c>
      <c r="AJ502" s="4">
        <f t="shared" si="465"/>
        <v>4.1811846689895467E-2</v>
      </c>
      <c r="AK502" s="4">
        <f t="shared" si="466"/>
        <v>3.7383177570093462E-2</v>
      </c>
      <c r="AL502" s="4">
        <f t="shared" si="467"/>
        <v>3.7383177570093462E-2</v>
      </c>
      <c r="AM502" s="4">
        <f t="shared" si="468"/>
        <v>3.4207525655644229E-2</v>
      </c>
      <c r="AN502" s="4">
        <f t="shared" si="469"/>
        <v>3.4207525655644229E-2</v>
      </c>
      <c r="AO502" s="4">
        <f t="shared" si="470"/>
        <v>3.4207525655644229E-2</v>
      </c>
      <c r="AP502" s="4">
        <f t="shared" si="471"/>
        <v>3.7383177570093462E-2</v>
      </c>
      <c r="AQ502" s="4">
        <f t="shared" si="472"/>
        <v>3.7383177570093462E-2</v>
      </c>
      <c r="AR502" s="4">
        <f t="shared" si="473"/>
        <v>4.1811846689895467E-2</v>
      </c>
      <c r="AS502" s="4">
        <f t="shared" si="474"/>
        <v>3.7383177570093462E-2</v>
      </c>
      <c r="AT502" s="4">
        <f t="shared" si="475"/>
        <v>3.4207525655644229E-2</v>
      </c>
      <c r="AU502" s="4">
        <f t="shared" si="476"/>
        <v>3.7383177570093462E-2</v>
      </c>
      <c r="AV502" s="4">
        <f t="shared" si="477"/>
        <v>3.7383177570093462E-2</v>
      </c>
      <c r="AW502" s="4">
        <f t="shared" si="478"/>
        <v>3.9735099337748346E-2</v>
      </c>
      <c r="AX502" s="4">
        <f t="shared" si="479"/>
        <v>3.9735099337748346E-2</v>
      </c>
      <c r="AY502" s="4">
        <f t="shared" si="480"/>
        <v>4.1811846689895467E-2</v>
      </c>
      <c r="AZ502" s="4">
        <f t="shared" si="481"/>
        <v>4.1811846689895467E-2</v>
      </c>
      <c r="BA502" s="4">
        <f t="shared" si="482"/>
        <v>4.1811846689895467E-2</v>
      </c>
      <c r="BB502" s="4">
        <f t="shared" si="483"/>
        <v>4.1811846689895467E-2</v>
      </c>
      <c r="BC502" s="4">
        <f t="shared" si="484"/>
        <v>4.1811846689895467E-2</v>
      </c>
      <c r="BD502" s="4">
        <f t="shared" si="485"/>
        <v>3.8095238095238099E-2</v>
      </c>
      <c r="BE502" s="4">
        <f t="shared" si="486"/>
        <v>4.1811846689895467E-2</v>
      </c>
      <c r="BF502" s="4">
        <f t="shared" si="458"/>
        <v>4.1811846689895467E-2</v>
      </c>
      <c r="BG502" s="4">
        <f t="shared" si="459"/>
        <v>3.9735099337748346E-2</v>
      </c>
      <c r="BH502" s="4">
        <f t="shared" si="460"/>
        <v>4.1811846689895467E-2</v>
      </c>
      <c r="BI502" s="4">
        <f t="shared" si="461"/>
        <v>3.7383177570093462E-2</v>
      </c>
      <c r="BJ502" s="4">
        <f t="shared" si="462"/>
        <v>3.7383177570093462E-2</v>
      </c>
      <c r="BK502" s="4">
        <f t="shared" si="463"/>
        <v>3.7383177570093462E-2</v>
      </c>
      <c r="BM502" s="24">
        <f t="shared" si="455"/>
        <v>3.8736675122549635E-2</v>
      </c>
    </row>
    <row r="503" spans="2:65">
      <c r="C503" s="7">
        <f>SUM(C473:C502)</f>
        <v>14.616666666666671</v>
      </c>
      <c r="D503" s="7">
        <f t="shared" ref="D503:AF503" si="487">SUM(D473:D502)</f>
        <v>47.833333333333336</v>
      </c>
      <c r="E503" s="7">
        <f t="shared" si="487"/>
        <v>47.833333333333336</v>
      </c>
      <c r="F503" s="7">
        <f t="shared" si="487"/>
        <v>26.749999999999996</v>
      </c>
      <c r="G503" s="7">
        <f t="shared" si="487"/>
        <v>26.749999999999996</v>
      </c>
      <c r="H503" s="7">
        <f t="shared" si="487"/>
        <v>14.616666666666671</v>
      </c>
      <c r="I503" s="7">
        <f t="shared" si="487"/>
        <v>14.616666666666671</v>
      </c>
      <c r="J503" s="7">
        <f t="shared" si="487"/>
        <v>14.616666666666671</v>
      </c>
      <c r="K503" s="7">
        <f t="shared" si="487"/>
        <v>26.749999999999996</v>
      </c>
      <c r="L503" s="7">
        <f t="shared" si="487"/>
        <v>26.749999999999996</v>
      </c>
      <c r="M503" s="7">
        <f t="shared" si="487"/>
        <v>47.833333333333336</v>
      </c>
      <c r="N503" s="7">
        <f t="shared" si="487"/>
        <v>26.749999999999996</v>
      </c>
      <c r="O503" s="7">
        <f t="shared" si="487"/>
        <v>14.616666666666671</v>
      </c>
      <c r="P503" s="7">
        <f t="shared" si="487"/>
        <v>26.749999999999996</v>
      </c>
      <c r="Q503" s="7">
        <f t="shared" si="487"/>
        <v>26.749999999999996</v>
      </c>
      <c r="R503" s="7">
        <f t="shared" si="487"/>
        <v>75.5</v>
      </c>
      <c r="S503" s="7">
        <f t="shared" si="487"/>
        <v>75.5</v>
      </c>
      <c r="T503" s="7">
        <f t="shared" si="487"/>
        <v>47.833333333333336</v>
      </c>
      <c r="U503" s="7">
        <f t="shared" si="487"/>
        <v>47.833333333333336</v>
      </c>
      <c r="V503" s="7">
        <f t="shared" si="487"/>
        <v>47.833333333333336</v>
      </c>
      <c r="W503" s="7">
        <f t="shared" si="487"/>
        <v>47.833333333333336</v>
      </c>
      <c r="X503" s="7">
        <f t="shared" si="487"/>
        <v>47.833333333333336</v>
      </c>
      <c r="Y503" s="7">
        <f t="shared" si="487"/>
        <v>105</v>
      </c>
      <c r="Z503" s="7">
        <f t="shared" si="487"/>
        <v>47.833333333333336</v>
      </c>
      <c r="AA503" s="7">
        <f t="shared" si="487"/>
        <v>47.833333333333336</v>
      </c>
      <c r="AB503" s="7">
        <f t="shared" si="487"/>
        <v>75.5</v>
      </c>
      <c r="AC503" s="7">
        <f t="shared" si="487"/>
        <v>47.833333333333336</v>
      </c>
      <c r="AD503" s="7">
        <f t="shared" si="487"/>
        <v>26.749999999999996</v>
      </c>
      <c r="AE503" s="7">
        <f t="shared" si="487"/>
        <v>26.749999999999996</v>
      </c>
      <c r="AF503" s="7">
        <f t="shared" si="487"/>
        <v>26.749999999999996</v>
      </c>
      <c r="AH503" s="12">
        <f t="shared" ref="AH503:BK503" si="488">SUM(AH473:AH502)</f>
        <v>0.99999999999999956</v>
      </c>
      <c r="AI503" s="12">
        <f t="shared" si="488"/>
        <v>1.0000000000000004</v>
      </c>
      <c r="AJ503" s="12">
        <f t="shared" si="488"/>
        <v>1.0000000000000004</v>
      </c>
      <c r="AK503" s="12">
        <f t="shared" si="488"/>
        <v>1</v>
      </c>
      <c r="AL503" s="12">
        <f t="shared" si="488"/>
        <v>1</v>
      </c>
      <c r="AM503" s="12">
        <f t="shared" si="488"/>
        <v>0.99999999999999956</v>
      </c>
      <c r="AN503" s="12">
        <f t="shared" si="488"/>
        <v>0.99999999999999956</v>
      </c>
      <c r="AO503" s="12">
        <f t="shared" si="488"/>
        <v>0.99999999999999956</v>
      </c>
      <c r="AP503" s="12">
        <f t="shared" si="488"/>
        <v>1</v>
      </c>
      <c r="AQ503" s="12">
        <f t="shared" si="488"/>
        <v>1</v>
      </c>
      <c r="AR503" s="12">
        <f t="shared" si="488"/>
        <v>1.0000000000000004</v>
      </c>
      <c r="AS503" s="12">
        <f t="shared" si="488"/>
        <v>1</v>
      </c>
      <c r="AT503" s="12">
        <f t="shared" si="488"/>
        <v>0.99999999999999956</v>
      </c>
      <c r="AU503" s="12">
        <f t="shared" si="488"/>
        <v>1</v>
      </c>
      <c r="AV503" s="12">
        <f t="shared" si="488"/>
        <v>1</v>
      </c>
      <c r="AW503" s="12">
        <f t="shared" si="488"/>
        <v>1</v>
      </c>
      <c r="AX503" s="12">
        <f t="shared" si="488"/>
        <v>1</v>
      </c>
      <c r="AY503" s="12">
        <f t="shared" si="488"/>
        <v>1.0000000000000004</v>
      </c>
      <c r="AZ503" s="12">
        <f t="shared" si="488"/>
        <v>1.0000000000000004</v>
      </c>
      <c r="BA503" s="12">
        <f t="shared" si="488"/>
        <v>1.0000000000000004</v>
      </c>
      <c r="BB503" s="12">
        <f t="shared" si="488"/>
        <v>1.0000000000000004</v>
      </c>
      <c r="BC503" s="12">
        <f t="shared" si="488"/>
        <v>1.0000000000000004</v>
      </c>
      <c r="BD503" s="12">
        <f t="shared" si="488"/>
        <v>1</v>
      </c>
      <c r="BE503" s="12">
        <f t="shared" si="488"/>
        <v>1.0000000000000004</v>
      </c>
      <c r="BF503" s="12">
        <f t="shared" si="488"/>
        <v>1.0000000000000004</v>
      </c>
      <c r="BG503" s="12">
        <f t="shared" si="488"/>
        <v>1</v>
      </c>
      <c r="BH503" s="12">
        <f t="shared" si="488"/>
        <v>1.0000000000000004</v>
      </c>
      <c r="BI503" s="12">
        <f t="shared" si="488"/>
        <v>1</v>
      </c>
      <c r="BJ503" s="12">
        <f t="shared" si="488"/>
        <v>1</v>
      </c>
      <c r="BK503" s="12">
        <f t="shared" si="488"/>
        <v>1</v>
      </c>
      <c r="BM503" s="5">
        <f>SUM(BM473:BM502)</f>
        <v>0.99999999999999978</v>
      </c>
    </row>
    <row r="506" spans="2:65" ht="99.75" customHeight="1">
      <c r="B506" s="6" t="str">
        <f>B46</f>
        <v>Reproducibility</v>
      </c>
      <c r="C506" s="38" t="str">
        <f>$B$2</f>
        <v>eRm</v>
      </c>
      <c r="D506" s="38" t="str">
        <f>$B$3</f>
        <v>Psych</v>
      </c>
      <c r="E506" s="38" t="str">
        <f>$B$4</f>
        <v>mixRasch</v>
      </c>
      <c r="F506" s="38" t="str">
        <f>$B$5</f>
        <v>irr</v>
      </c>
      <c r="G506" s="38" t="str">
        <f>$B$6</f>
        <v>nFactors</v>
      </c>
      <c r="H506" s="38" t="str">
        <f>$B$7</f>
        <v>coda</v>
      </c>
      <c r="I506" s="38" t="str">
        <f>$B$8</f>
        <v>VGAM</v>
      </c>
      <c r="J506" s="38" t="str">
        <f>$B$9</f>
        <v>TAM</v>
      </c>
      <c r="K506" s="38" t="str">
        <f>$B$10</f>
        <v>psychometric</v>
      </c>
      <c r="L506" s="38" t="str">
        <f>$B$11</f>
        <v>ltm</v>
      </c>
      <c r="M506" s="38" t="str">
        <f>$B$12</f>
        <v>anacor</v>
      </c>
      <c r="N506" s="38" t="str">
        <f>$B$13</f>
        <v>FAiR</v>
      </c>
      <c r="O506" s="38" t="str">
        <f>$B$14</f>
        <v>lavaan</v>
      </c>
      <c r="P506" s="38" t="str">
        <f>$B$15</f>
        <v>lme4</v>
      </c>
      <c r="Q506" s="38" t="str">
        <f>$B$16</f>
        <v>mokken</v>
      </c>
      <c r="R506" s="38" t="str">
        <f>$B$17</f>
        <v>Estimation Toolkit for Item Response Models</v>
      </c>
      <c r="S506" s="38" t="str">
        <f>$B$18</f>
        <v>SCPPNT</v>
      </c>
      <c r="T506" s="38" t="str">
        <f>$B$19</f>
        <v>jMetrik</v>
      </c>
      <c r="U506" s="38" t="str">
        <f>$B$20</f>
        <v>ConstructMap</v>
      </c>
      <c r="V506" s="38" t="str">
        <f>$B$21</f>
        <v>TAP: Test Analysis Program</v>
      </c>
      <c r="W506" s="38" t="str">
        <f>$B$22</f>
        <v>DIF-Pack</v>
      </c>
      <c r="X506" s="38" t="str">
        <f>$B$23</f>
        <v>DIM-Pack</v>
      </c>
      <c r="Y506" s="38" t="str">
        <f>$B$24</f>
        <v>ResidPlots-2</v>
      </c>
      <c r="Z506" s="38" t="str">
        <f>$B$25</f>
        <v>WinGen3</v>
      </c>
      <c r="AA506" s="38" t="str">
        <f>$B$26</f>
        <v>IRTEQ</v>
      </c>
      <c r="AB506" s="38" t="str">
        <f>$B$27</f>
        <v>PARAM</v>
      </c>
      <c r="AC506" s="38" t="str">
        <f>$B$28</f>
        <v>IATA</v>
      </c>
      <c r="AD506" s="38" t="str">
        <f>$B$29</f>
        <v>MINISTEP</v>
      </c>
      <c r="AE506" s="38" t="str">
        <f>$B$30</f>
        <v>MINIFAC</v>
      </c>
      <c r="AF506" s="38" t="str">
        <f>$B$31</f>
        <v>flexMIRT</v>
      </c>
      <c r="AH506" s="38" t="str">
        <f>$B$2</f>
        <v>eRm</v>
      </c>
      <c r="AI506" s="38" t="str">
        <f>$B$3</f>
        <v>Psych</v>
      </c>
      <c r="AJ506" s="38" t="str">
        <f>$B$4</f>
        <v>mixRasch</v>
      </c>
      <c r="AK506" s="38" t="str">
        <f>$B$5</f>
        <v>irr</v>
      </c>
      <c r="AL506" s="38" t="str">
        <f>$B$6</f>
        <v>nFactors</v>
      </c>
      <c r="AM506" s="38" t="str">
        <f>$B$7</f>
        <v>coda</v>
      </c>
      <c r="AN506" s="38" t="str">
        <f>$B$8</f>
        <v>VGAM</v>
      </c>
      <c r="AO506" s="38" t="str">
        <f>$B$9</f>
        <v>TAM</v>
      </c>
      <c r="AP506" s="38" t="str">
        <f>$B$10</f>
        <v>psychometric</v>
      </c>
      <c r="AQ506" s="38" t="str">
        <f>$B$11</f>
        <v>ltm</v>
      </c>
      <c r="AR506" s="38" t="str">
        <f>$B$12</f>
        <v>anacor</v>
      </c>
      <c r="AS506" s="38" t="str">
        <f>$B$13</f>
        <v>FAiR</v>
      </c>
      <c r="AT506" s="38" t="str">
        <f>$B$14</f>
        <v>lavaan</v>
      </c>
      <c r="AU506" s="38" t="str">
        <f>$B$15</f>
        <v>lme4</v>
      </c>
      <c r="AV506" s="38" t="str">
        <f>$B$16</f>
        <v>mokken</v>
      </c>
      <c r="AW506" s="38" t="str">
        <f>$B$17</f>
        <v>Estimation Toolkit for Item Response Models</v>
      </c>
      <c r="AX506" s="38" t="str">
        <f>$B$18</f>
        <v>SCPPNT</v>
      </c>
      <c r="AY506" s="38" t="str">
        <f>$B$19</f>
        <v>jMetrik</v>
      </c>
      <c r="AZ506" s="38" t="str">
        <f>$B$20</f>
        <v>ConstructMap</v>
      </c>
      <c r="BA506" s="38" t="str">
        <f>$B$21</f>
        <v>TAP: Test Analysis Program</v>
      </c>
      <c r="BB506" s="38" t="str">
        <f>$B$22</f>
        <v>DIF-Pack</v>
      </c>
      <c r="BC506" s="38" t="str">
        <f>$B$23</f>
        <v>DIM-Pack</v>
      </c>
      <c r="BD506" s="38" t="str">
        <f>$B$24</f>
        <v>ResidPlots-2</v>
      </c>
      <c r="BE506" s="38" t="str">
        <f>$B$25</f>
        <v>WinGen3</v>
      </c>
      <c r="BF506" s="38" t="str">
        <f>$B$26</f>
        <v>IRTEQ</v>
      </c>
      <c r="BG506" s="38" t="str">
        <f>$B$27</f>
        <v>PARAM</v>
      </c>
      <c r="BH506" s="38" t="str">
        <f>$B$28</f>
        <v>IATA</v>
      </c>
      <c r="BI506" s="38" t="str">
        <f>$B$29</f>
        <v>MINISTEP</v>
      </c>
      <c r="BJ506" s="38" t="str">
        <f>$B$30</f>
        <v>MINIFAC</v>
      </c>
      <c r="BK506" s="38" t="str">
        <f>$B$31</f>
        <v>flexMIRT</v>
      </c>
    </row>
    <row r="507" spans="2:65">
      <c r="B507" s="2" t="str">
        <f>B2</f>
        <v>eRm</v>
      </c>
      <c r="C507" s="15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5.3333333333333337E-2</v>
      </c>
      <c r="AI507" s="4">
        <f t="shared" ref="AI507:BK515" si="489">D507/D$537</f>
        <v>5.3333333333333337E-2</v>
      </c>
      <c r="AJ507" s="4">
        <f t="shared" si="489"/>
        <v>5.3333333333333337E-2</v>
      </c>
      <c r="AK507" s="4">
        <f t="shared" si="489"/>
        <v>5.3333333333333337E-2</v>
      </c>
      <c r="AL507" s="4">
        <f t="shared" si="489"/>
        <v>5.3333333333333337E-2</v>
      </c>
      <c r="AM507" s="4">
        <f t="shared" si="489"/>
        <v>5.3333333333333337E-2</v>
      </c>
      <c r="AN507" s="4">
        <f t="shared" si="489"/>
        <v>5.3333333333333337E-2</v>
      </c>
      <c r="AO507" s="4">
        <f t="shared" si="489"/>
        <v>5.3333333333333337E-2</v>
      </c>
      <c r="AP507" s="4">
        <f t="shared" si="489"/>
        <v>5.3333333333333337E-2</v>
      </c>
      <c r="AQ507" s="4">
        <f t="shared" si="489"/>
        <v>5.3333333333333337E-2</v>
      </c>
      <c r="AR507" s="4">
        <f t="shared" si="489"/>
        <v>5.3333333333333337E-2</v>
      </c>
      <c r="AS507" s="4">
        <f t="shared" si="489"/>
        <v>5.3333333333333337E-2</v>
      </c>
      <c r="AT507" s="4">
        <f t="shared" si="489"/>
        <v>5.3333333333333337E-2</v>
      </c>
      <c r="AU507" s="4">
        <f t="shared" si="489"/>
        <v>5.3333333333333337E-2</v>
      </c>
      <c r="AV507" s="4">
        <f t="shared" si="489"/>
        <v>5.3333333333333337E-2</v>
      </c>
      <c r="AW507" s="4">
        <f t="shared" si="489"/>
        <v>5.3333333333333337E-2</v>
      </c>
      <c r="AX507" s="4">
        <f t="shared" si="489"/>
        <v>5.3333333333333337E-2</v>
      </c>
      <c r="AY507" s="4">
        <f t="shared" si="489"/>
        <v>5.3333333333333337E-2</v>
      </c>
      <c r="AZ507" s="4">
        <f t="shared" si="489"/>
        <v>5.3333333333333337E-2</v>
      </c>
      <c r="BA507" s="4">
        <f t="shared" si="489"/>
        <v>5.3333333333333337E-2</v>
      </c>
      <c r="BB507" s="4">
        <f t="shared" si="489"/>
        <v>5.3333333333333337E-2</v>
      </c>
      <c r="BC507" s="4">
        <f t="shared" si="489"/>
        <v>5.3333333333333337E-2</v>
      </c>
      <c r="BD507" s="4">
        <f t="shared" si="489"/>
        <v>5.3333333333333337E-2</v>
      </c>
      <c r="BE507" s="4">
        <f t="shared" si="489"/>
        <v>5.3333333333333337E-2</v>
      </c>
      <c r="BF507" s="4">
        <f t="shared" si="489"/>
        <v>5.3333333333333337E-2</v>
      </c>
      <c r="BG507" s="4">
        <f t="shared" si="489"/>
        <v>5.3333333333333337E-2</v>
      </c>
      <c r="BH507" s="4">
        <f t="shared" si="489"/>
        <v>5.3333333333333337E-2</v>
      </c>
      <c r="BI507" s="4">
        <f t="shared" si="489"/>
        <v>5.3333333333333337E-2</v>
      </c>
      <c r="BJ507" s="4">
        <f t="shared" si="489"/>
        <v>5.3333333333333337E-2</v>
      </c>
      <c r="BK507" s="4">
        <f t="shared" si="489"/>
        <v>5.3333333333333337E-2</v>
      </c>
      <c r="BM507" s="24">
        <f t="shared" ref="BM507:BM536" si="490">AVERAGE(AH507:BK507)</f>
        <v>5.3333333333333302E-2</v>
      </c>
    </row>
    <row r="508" spans="2:65">
      <c r="B508" s="2" t="str">
        <f>B3</f>
        <v>Psych</v>
      </c>
      <c r="C508" s="16">
        <f>1/D507</f>
        <v>1</v>
      </c>
      <c r="D508" s="17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91">C508/C$537</f>
        <v>5.3333333333333337E-2</v>
      </c>
      <c r="AI508" s="4">
        <f t="shared" si="489"/>
        <v>5.3333333333333337E-2</v>
      </c>
      <c r="AJ508" s="4">
        <f t="shared" si="489"/>
        <v>5.3333333333333337E-2</v>
      </c>
      <c r="AK508" s="4">
        <f t="shared" si="489"/>
        <v>5.3333333333333337E-2</v>
      </c>
      <c r="AL508" s="4">
        <f t="shared" si="489"/>
        <v>5.3333333333333337E-2</v>
      </c>
      <c r="AM508" s="4">
        <f t="shared" si="489"/>
        <v>5.3333333333333337E-2</v>
      </c>
      <c r="AN508" s="4">
        <f t="shared" si="489"/>
        <v>5.3333333333333337E-2</v>
      </c>
      <c r="AO508" s="4">
        <f t="shared" si="489"/>
        <v>5.3333333333333337E-2</v>
      </c>
      <c r="AP508" s="4">
        <f t="shared" si="489"/>
        <v>5.3333333333333337E-2</v>
      </c>
      <c r="AQ508" s="4">
        <f t="shared" si="489"/>
        <v>5.3333333333333337E-2</v>
      </c>
      <c r="AR508" s="4">
        <f t="shared" si="489"/>
        <v>5.3333333333333337E-2</v>
      </c>
      <c r="AS508" s="4">
        <f t="shared" si="489"/>
        <v>5.3333333333333337E-2</v>
      </c>
      <c r="AT508" s="4">
        <f t="shared" si="489"/>
        <v>5.3333333333333337E-2</v>
      </c>
      <c r="AU508" s="4">
        <f t="shared" si="489"/>
        <v>5.3333333333333337E-2</v>
      </c>
      <c r="AV508" s="4">
        <f t="shared" si="489"/>
        <v>5.3333333333333337E-2</v>
      </c>
      <c r="AW508" s="4">
        <f t="shared" si="489"/>
        <v>5.3333333333333337E-2</v>
      </c>
      <c r="AX508" s="4">
        <f t="shared" si="489"/>
        <v>5.3333333333333337E-2</v>
      </c>
      <c r="AY508" s="4">
        <f t="shared" si="489"/>
        <v>5.3333333333333337E-2</v>
      </c>
      <c r="AZ508" s="4">
        <f t="shared" si="489"/>
        <v>5.3333333333333337E-2</v>
      </c>
      <c r="BA508" s="4">
        <f t="shared" si="489"/>
        <v>5.3333333333333337E-2</v>
      </c>
      <c r="BB508" s="4">
        <f t="shared" si="489"/>
        <v>5.3333333333333337E-2</v>
      </c>
      <c r="BC508" s="4">
        <f t="shared" si="489"/>
        <v>5.3333333333333337E-2</v>
      </c>
      <c r="BD508" s="4">
        <f t="shared" si="489"/>
        <v>5.3333333333333337E-2</v>
      </c>
      <c r="BE508" s="4">
        <f t="shared" si="489"/>
        <v>5.3333333333333337E-2</v>
      </c>
      <c r="BF508" s="4">
        <f t="shared" si="489"/>
        <v>5.3333333333333337E-2</v>
      </c>
      <c r="BG508" s="4">
        <f t="shared" si="489"/>
        <v>5.3333333333333337E-2</v>
      </c>
      <c r="BH508" s="4">
        <f t="shared" si="489"/>
        <v>5.3333333333333337E-2</v>
      </c>
      <c r="BI508" s="4">
        <f t="shared" si="489"/>
        <v>5.3333333333333337E-2</v>
      </c>
      <c r="BJ508" s="4">
        <f t="shared" si="489"/>
        <v>5.3333333333333337E-2</v>
      </c>
      <c r="BK508" s="4">
        <f t="shared" si="489"/>
        <v>5.3333333333333337E-2</v>
      </c>
      <c r="BM508" s="24">
        <f t="shared" si="490"/>
        <v>5.3333333333333302E-2</v>
      </c>
    </row>
    <row r="509" spans="2:65">
      <c r="B509" s="2" t="str">
        <f t="shared" ref="B509:B536" si="492">B4</f>
        <v>mixRasch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91"/>
        <v>5.3333333333333337E-2</v>
      </c>
      <c r="AI509" s="4">
        <f t="shared" si="489"/>
        <v>5.3333333333333337E-2</v>
      </c>
      <c r="AJ509" s="4">
        <f t="shared" si="489"/>
        <v>5.3333333333333337E-2</v>
      </c>
      <c r="AK509" s="4">
        <f t="shared" si="489"/>
        <v>5.3333333333333337E-2</v>
      </c>
      <c r="AL509" s="4">
        <f t="shared" si="489"/>
        <v>5.3333333333333337E-2</v>
      </c>
      <c r="AM509" s="4">
        <f t="shared" si="489"/>
        <v>5.3333333333333337E-2</v>
      </c>
      <c r="AN509" s="4">
        <f t="shared" si="489"/>
        <v>5.3333333333333337E-2</v>
      </c>
      <c r="AO509" s="4">
        <f t="shared" si="489"/>
        <v>5.3333333333333337E-2</v>
      </c>
      <c r="AP509" s="4">
        <f t="shared" si="489"/>
        <v>5.3333333333333337E-2</v>
      </c>
      <c r="AQ509" s="4">
        <f t="shared" si="489"/>
        <v>5.3333333333333337E-2</v>
      </c>
      <c r="AR509" s="4">
        <f t="shared" si="489"/>
        <v>5.3333333333333337E-2</v>
      </c>
      <c r="AS509" s="4">
        <f t="shared" si="489"/>
        <v>5.3333333333333337E-2</v>
      </c>
      <c r="AT509" s="4">
        <f t="shared" si="489"/>
        <v>5.3333333333333337E-2</v>
      </c>
      <c r="AU509" s="4">
        <f t="shared" si="489"/>
        <v>5.3333333333333337E-2</v>
      </c>
      <c r="AV509" s="4">
        <f t="shared" si="489"/>
        <v>5.3333333333333337E-2</v>
      </c>
      <c r="AW509" s="4">
        <f t="shared" si="489"/>
        <v>5.3333333333333337E-2</v>
      </c>
      <c r="AX509" s="4">
        <f t="shared" si="489"/>
        <v>5.3333333333333337E-2</v>
      </c>
      <c r="AY509" s="4">
        <f t="shared" si="489"/>
        <v>5.3333333333333337E-2</v>
      </c>
      <c r="AZ509" s="4">
        <f t="shared" si="489"/>
        <v>5.3333333333333337E-2</v>
      </c>
      <c r="BA509" s="4">
        <f t="shared" si="489"/>
        <v>5.3333333333333337E-2</v>
      </c>
      <c r="BB509" s="4">
        <f t="shared" si="489"/>
        <v>5.3333333333333337E-2</v>
      </c>
      <c r="BC509" s="4">
        <f t="shared" si="489"/>
        <v>5.3333333333333337E-2</v>
      </c>
      <c r="BD509" s="4">
        <f t="shared" si="489"/>
        <v>5.3333333333333337E-2</v>
      </c>
      <c r="BE509" s="4">
        <f t="shared" si="489"/>
        <v>5.3333333333333337E-2</v>
      </c>
      <c r="BF509" s="4">
        <f t="shared" si="489"/>
        <v>5.3333333333333337E-2</v>
      </c>
      <c r="BG509" s="4">
        <f t="shared" si="489"/>
        <v>5.3333333333333337E-2</v>
      </c>
      <c r="BH509" s="4">
        <f t="shared" si="489"/>
        <v>5.3333333333333337E-2</v>
      </c>
      <c r="BI509" s="4">
        <f t="shared" si="489"/>
        <v>5.3333333333333337E-2</v>
      </c>
      <c r="BJ509" s="4">
        <f t="shared" si="489"/>
        <v>5.3333333333333337E-2</v>
      </c>
      <c r="BK509" s="4">
        <f t="shared" si="489"/>
        <v>5.3333333333333337E-2</v>
      </c>
      <c r="BM509" s="24">
        <f t="shared" si="490"/>
        <v>5.3333333333333302E-2</v>
      </c>
    </row>
    <row r="510" spans="2:65">
      <c r="B510" s="2" t="str">
        <f t="shared" si="492"/>
        <v>irr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91"/>
        <v>5.3333333333333337E-2</v>
      </c>
      <c r="AI510" s="4">
        <f t="shared" si="489"/>
        <v>5.3333333333333337E-2</v>
      </c>
      <c r="AJ510" s="4">
        <f t="shared" si="489"/>
        <v>5.3333333333333337E-2</v>
      </c>
      <c r="AK510" s="4">
        <f t="shared" si="489"/>
        <v>5.3333333333333337E-2</v>
      </c>
      <c r="AL510" s="4">
        <f t="shared" si="489"/>
        <v>5.3333333333333337E-2</v>
      </c>
      <c r="AM510" s="4">
        <f t="shared" si="489"/>
        <v>5.3333333333333337E-2</v>
      </c>
      <c r="AN510" s="4">
        <f t="shared" si="489"/>
        <v>5.3333333333333337E-2</v>
      </c>
      <c r="AO510" s="4">
        <f t="shared" si="489"/>
        <v>5.3333333333333337E-2</v>
      </c>
      <c r="AP510" s="4">
        <f t="shared" si="489"/>
        <v>5.3333333333333337E-2</v>
      </c>
      <c r="AQ510" s="4">
        <f t="shared" si="489"/>
        <v>5.3333333333333337E-2</v>
      </c>
      <c r="AR510" s="4">
        <f t="shared" si="489"/>
        <v>5.3333333333333337E-2</v>
      </c>
      <c r="AS510" s="4">
        <f t="shared" si="489"/>
        <v>5.3333333333333337E-2</v>
      </c>
      <c r="AT510" s="4">
        <f t="shared" si="489"/>
        <v>5.3333333333333337E-2</v>
      </c>
      <c r="AU510" s="4">
        <f t="shared" si="489"/>
        <v>5.3333333333333337E-2</v>
      </c>
      <c r="AV510" s="4">
        <f t="shared" si="489"/>
        <v>5.3333333333333337E-2</v>
      </c>
      <c r="AW510" s="4">
        <f t="shared" si="489"/>
        <v>5.3333333333333337E-2</v>
      </c>
      <c r="AX510" s="4">
        <f t="shared" si="489"/>
        <v>5.3333333333333337E-2</v>
      </c>
      <c r="AY510" s="4">
        <f t="shared" si="489"/>
        <v>5.3333333333333337E-2</v>
      </c>
      <c r="AZ510" s="4">
        <f t="shared" si="489"/>
        <v>5.3333333333333337E-2</v>
      </c>
      <c r="BA510" s="4">
        <f t="shared" si="489"/>
        <v>5.3333333333333337E-2</v>
      </c>
      <c r="BB510" s="4">
        <f t="shared" si="489"/>
        <v>5.3333333333333337E-2</v>
      </c>
      <c r="BC510" s="4">
        <f t="shared" si="489"/>
        <v>5.3333333333333337E-2</v>
      </c>
      <c r="BD510" s="4">
        <f t="shared" si="489"/>
        <v>5.3333333333333337E-2</v>
      </c>
      <c r="BE510" s="4">
        <f t="shared" si="489"/>
        <v>5.3333333333333337E-2</v>
      </c>
      <c r="BF510" s="4">
        <f t="shared" si="489"/>
        <v>5.3333333333333337E-2</v>
      </c>
      <c r="BG510" s="4">
        <f t="shared" si="489"/>
        <v>5.3333333333333337E-2</v>
      </c>
      <c r="BH510" s="4">
        <f t="shared" si="489"/>
        <v>5.3333333333333337E-2</v>
      </c>
      <c r="BI510" s="4">
        <f t="shared" si="489"/>
        <v>5.3333333333333337E-2</v>
      </c>
      <c r="BJ510" s="4">
        <f t="shared" si="489"/>
        <v>5.3333333333333337E-2</v>
      </c>
      <c r="BK510" s="4">
        <f t="shared" si="489"/>
        <v>5.3333333333333337E-2</v>
      </c>
      <c r="BM510" s="24">
        <f t="shared" si="490"/>
        <v>5.3333333333333302E-2</v>
      </c>
    </row>
    <row r="511" spans="2:65">
      <c r="B511" s="2" t="str">
        <f t="shared" si="492"/>
        <v>nFactors</v>
      </c>
      <c r="C511" s="16">
        <f>1/G507</f>
        <v>1</v>
      </c>
      <c r="D511" s="18">
        <f>1/G508</f>
        <v>1</v>
      </c>
      <c r="E511" s="18">
        <f>1/G509</f>
        <v>1</v>
      </c>
      <c r="F511" s="18">
        <f>1/G510</f>
        <v>1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4</v>
      </c>
      <c r="AE511">
        <v>4</v>
      </c>
      <c r="AF511">
        <v>4</v>
      </c>
      <c r="AH511" s="4">
        <f t="shared" si="491"/>
        <v>5.3333333333333337E-2</v>
      </c>
      <c r="AI511" s="4">
        <f t="shared" si="489"/>
        <v>5.3333333333333337E-2</v>
      </c>
      <c r="AJ511" s="4">
        <f t="shared" si="489"/>
        <v>5.3333333333333337E-2</v>
      </c>
      <c r="AK511" s="4">
        <f t="shared" si="489"/>
        <v>5.3333333333333337E-2</v>
      </c>
      <c r="AL511" s="4">
        <f t="shared" si="489"/>
        <v>5.3333333333333337E-2</v>
      </c>
      <c r="AM511" s="4">
        <f t="shared" si="489"/>
        <v>5.3333333333333337E-2</v>
      </c>
      <c r="AN511" s="4">
        <f t="shared" si="489"/>
        <v>5.3333333333333337E-2</v>
      </c>
      <c r="AO511" s="4">
        <f t="shared" si="489"/>
        <v>5.3333333333333337E-2</v>
      </c>
      <c r="AP511" s="4">
        <f t="shared" si="489"/>
        <v>5.3333333333333337E-2</v>
      </c>
      <c r="AQ511" s="4">
        <f t="shared" si="489"/>
        <v>5.3333333333333337E-2</v>
      </c>
      <c r="AR511" s="4">
        <f t="shared" si="489"/>
        <v>5.3333333333333337E-2</v>
      </c>
      <c r="AS511" s="4">
        <f t="shared" si="489"/>
        <v>5.3333333333333337E-2</v>
      </c>
      <c r="AT511" s="4">
        <f t="shared" si="489"/>
        <v>5.3333333333333337E-2</v>
      </c>
      <c r="AU511" s="4">
        <f t="shared" si="489"/>
        <v>5.3333333333333337E-2</v>
      </c>
      <c r="AV511" s="4">
        <f t="shared" si="489"/>
        <v>5.3333333333333337E-2</v>
      </c>
      <c r="AW511" s="4">
        <f t="shared" si="489"/>
        <v>5.3333333333333337E-2</v>
      </c>
      <c r="AX511" s="4">
        <f t="shared" si="489"/>
        <v>5.3333333333333337E-2</v>
      </c>
      <c r="AY511" s="4">
        <f t="shared" si="489"/>
        <v>5.3333333333333337E-2</v>
      </c>
      <c r="AZ511" s="4">
        <f t="shared" si="489"/>
        <v>5.3333333333333337E-2</v>
      </c>
      <c r="BA511" s="4">
        <f t="shared" si="489"/>
        <v>5.3333333333333337E-2</v>
      </c>
      <c r="BB511" s="4">
        <f t="shared" si="489"/>
        <v>5.3333333333333337E-2</v>
      </c>
      <c r="BC511" s="4">
        <f t="shared" si="489"/>
        <v>5.3333333333333337E-2</v>
      </c>
      <c r="BD511" s="4">
        <f t="shared" si="489"/>
        <v>5.3333333333333337E-2</v>
      </c>
      <c r="BE511" s="4">
        <f t="shared" si="489"/>
        <v>5.3333333333333337E-2</v>
      </c>
      <c r="BF511" s="4">
        <f t="shared" si="489"/>
        <v>5.3333333333333337E-2</v>
      </c>
      <c r="BG511" s="4">
        <f t="shared" si="489"/>
        <v>5.3333333333333337E-2</v>
      </c>
      <c r="BH511" s="4">
        <f t="shared" si="489"/>
        <v>5.3333333333333337E-2</v>
      </c>
      <c r="BI511" s="4">
        <f t="shared" si="489"/>
        <v>5.3333333333333337E-2</v>
      </c>
      <c r="BJ511" s="4">
        <f t="shared" si="489"/>
        <v>5.3333333333333337E-2</v>
      </c>
      <c r="BK511" s="4">
        <f t="shared" si="489"/>
        <v>5.3333333333333337E-2</v>
      </c>
      <c r="BM511" s="24">
        <f t="shared" si="490"/>
        <v>5.3333333333333302E-2</v>
      </c>
    </row>
    <row r="512" spans="2:65">
      <c r="B512" s="2" t="str">
        <f t="shared" si="492"/>
        <v>coda</v>
      </c>
      <c r="C512" s="16">
        <f>1/H507</f>
        <v>1</v>
      </c>
      <c r="D512" s="18">
        <f>1/H508</f>
        <v>1</v>
      </c>
      <c r="E512" s="18">
        <f>1/H509</f>
        <v>1</v>
      </c>
      <c r="F512" s="18">
        <f>1/H510</f>
        <v>1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  <c r="AD512">
        <v>4</v>
      </c>
      <c r="AE512">
        <v>4</v>
      </c>
      <c r="AF512">
        <v>4</v>
      </c>
      <c r="AH512" s="4">
        <f t="shared" si="491"/>
        <v>5.3333333333333337E-2</v>
      </c>
      <c r="AI512" s="4">
        <f t="shared" si="489"/>
        <v>5.3333333333333337E-2</v>
      </c>
      <c r="AJ512" s="4">
        <f t="shared" si="489"/>
        <v>5.3333333333333337E-2</v>
      </c>
      <c r="AK512" s="4">
        <f t="shared" si="489"/>
        <v>5.3333333333333337E-2</v>
      </c>
      <c r="AL512" s="4">
        <f t="shared" si="489"/>
        <v>5.3333333333333337E-2</v>
      </c>
      <c r="AM512" s="4">
        <f t="shared" si="489"/>
        <v>5.3333333333333337E-2</v>
      </c>
      <c r="AN512" s="4">
        <f t="shared" si="489"/>
        <v>5.3333333333333337E-2</v>
      </c>
      <c r="AO512" s="4">
        <f t="shared" si="489"/>
        <v>5.3333333333333337E-2</v>
      </c>
      <c r="AP512" s="4">
        <f t="shared" si="489"/>
        <v>5.3333333333333337E-2</v>
      </c>
      <c r="AQ512" s="4">
        <f t="shared" si="489"/>
        <v>5.3333333333333337E-2</v>
      </c>
      <c r="AR512" s="4">
        <f t="shared" si="489"/>
        <v>5.3333333333333337E-2</v>
      </c>
      <c r="AS512" s="4">
        <f t="shared" si="489"/>
        <v>5.3333333333333337E-2</v>
      </c>
      <c r="AT512" s="4">
        <f t="shared" si="489"/>
        <v>5.3333333333333337E-2</v>
      </c>
      <c r="AU512" s="4">
        <f t="shared" si="489"/>
        <v>5.3333333333333337E-2</v>
      </c>
      <c r="AV512" s="4">
        <f t="shared" si="489"/>
        <v>5.3333333333333337E-2</v>
      </c>
      <c r="AW512" s="4">
        <f t="shared" si="489"/>
        <v>5.3333333333333337E-2</v>
      </c>
      <c r="AX512" s="4">
        <f t="shared" si="489"/>
        <v>5.3333333333333337E-2</v>
      </c>
      <c r="AY512" s="4">
        <f t="shared" si="489"/>
        <v>5.3333333333333337E-2</v>
      </c>
      <c r="AZ512" s="4">
        <f t="shared" si="489"/>
        <v>5.3333333333333337E-2</v>
      </c>
      <c r="BA512" s="4">
        <f t="shared" si="489"/>
        <v>5.3333333333333337E-2</v>
      </c>
      <c r="BB512" s="4">
        <f t="shared" si="489"/>
        <v>5.3333333333333337E-2</v>
      </c>
      <c r="BC512" s="4">
        <f t="shared" si="489"/>
        <v>5.3333333333333337E-2</v>
      </c>
      <c r="BD512" s="4">
        <f t="shared" si="489"/>
        <v>5.3333333333333337E-2</v>
      </c>
      <c r="BE512" s="4">
        <f t="shared" si="489"/>
        <v>5.3333333333333337E-2</v>
      </c>
      <c r="BF512" s="4">
        <f t="shared" si="489"/>
        <v>5.3333333333333337E-2</v>
      </c>
      <c r="BG512" s="4">
        <f t="shared" si="489"/>
        <v>5.3333333333333337E-2</v>
      </c>
      <c r="BH512" s="4">
        <f t="shared" si="489"/>
        <v>5.3333333333333337E-2</v>
      </c>
      <c r="BI512" s="4">
        <f t="shared" si="489"/>
        <v>5.3333333333333337E-2</v>
      </c>
      <c r="BJ512" s="4">
        <f t="shared" si="489"/>
        <v>5.3333333333333337E-2</v>
      </c>
      <c r="BK512" s="4">
        <f t="shared" si="489"/>
        <v>5.3333333333333337E-2</v>
      </c>
      <c r="BM512" s="24">
        <f t="shared" si="490"/>
        <v>5.3333333333333302E-2</v>
      </c>
    </row>
    <row r="513" spans="2:65">
      <c r="B513" s="2" t="str">
        <f t="shared" si="492"/>
        <v>VGAM</v>
      </c>
      <c r="C513" s="16">
        <f>1/I507</f>
        <v>1</v>
      </c>
      <c r="D513" s="18">
        <f>1/I508</f>
        <v>1</v>
      </c>
      <c r="E513" s="18">
        <f>1/I509</f>
        <v>1</v>
      </c>
      <c r="F513" s="18">
        <f>1/I510</f>
        <v>1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4</v>
      </c>
      <c r="AC513">
        <v>4</v>
      </c>
      <c r="AD513">
        <v>4</v>
      </c>
      <c r="AE513">
        <v>4</v>
      </c>
      <c r="AF513">
        <v>4</v>
      </c>
      <c r="AH513" s="4">
        <f t="shared" si="491"/>
        <v>5.3333333333333337E-2</v>
      </c>
      <c r="AI513" s="4">
        <f t="shared" si="489"/>
        <v>5.3333333333333337E-2</v>
      </c>
      <c r="AJ513" s="4">
        <f t="shared" si="489"/>
        <v>5.3333333333333337E-2</v>
      </c>
      <c r="AK513" s="4">
        <f t="shared" si="489"/>
        <v>5.3333333333333337E-2</v>
      </c>
      <c r="AL513" s="4">
        <f t="shared" si="489"/>
        <v>5.3333333333333337E-2</v>
      </c>
      <c r="AM513" s="4">
        <f t="shared" si="489"/>
        <v>5.3333333333333337E-2</v>
      </c>
      <c r="AN513" s="4">
        <f t="shared" si="489"/>
        <v>5.3333333333333337E-2</v>
      </c>
      <c r="AO513" s="4">
        <f t="shared" si="489"/>
        <v>5.3333333333333337E-2</v>
      </c>
      <c r="AP513" s="4">
        <f t="shared" si="489"/>
        <v>5.3333333333333337E-2</v>
      </c>
      <c r="AQ513" s="4">
        <f t="shared" si="489"/>
        <v>5.3333333333333337E-2</v>
      </c>
      <c r="AR513" s="4">
        <f t="shared" si="489"/>
        <v>5.3333333333333337E-2</v>
      </c>
      <c r="AS513" s="4">
        <f t="shared" si="489"/>
        <v>5.3333333333333337E-2</v>
      </c>
      <c r="AT513" s="4">
        <f t="shared" si="489"/>
        <v>5.3333333333333337E-2</v>
      </c>
      <c r="AU513" s="4">
        <f t="shared" si="489"/>
        <v>5.3333333333333337E-2</v>
      </c>
      <c r="AV513" s="4">
        <f t="shared" si="489"/>
        <v>5.3333333333333337E-2</v>
      </c>
      <c r="AW513" s="4">
        <f t="shared" si="489"/>
        <v>5.3333333333333337E-2</v>
      </c>
      <c r="AX513" s="4">
        <f t="shared" si="489"/>
        <v>5.3333333333333337E-2</v>
      </c>
      <c r="AY513" s="4">
        <f t="shared" si="489"/>
        <v>5.3333333333333337E-2</v>
      </c>
      <c r="AZ513" s="4">
        <f t="shared" si="489"/>
        <v>5.3333333333333337E-2</v>
      </c>
      <c r="BA513" s="4">
        <f t="shared" si="489"/>
        <v>5.3333333333333337E-2</v>
      </c>
      <c r="BB513" s="4">
        <f t="shared" si="489"/>
        <v>5.3333333333333337E-2</v>
      </c>
      <c r="BC513" s="4">
        <f t="shared" si="489"/>
        <v>5.3333333333333337E-2</v>
      </c>
      <c r="BD513" s="4">
        <f t="shared" si="489"/>
        <v>5.3333333333333337E-2</v>
      </c>
      <c r="BE513" s="4">
        <f t="shared" si="489"/>
        <v>5.3333333333333337E-2</v>
      </c>
      <c r="BF513" s="4">
        <f t="shared" si="489"/>
        <v>5.3333333333333337E-2</v>
      </c>
      <c r="BG513" s="4">
        <f t="shared" si="489"/>
        <v>5.3333333333333337E-2</v>
      </c>
      <c r="BH513" s="4">
        <f t="shared" si="489"/>
        <v>5.3333333333333337E-2</v>
      </c>
      <c r="BI513" s="4">
        <f t="shared" si="489"/>
        <v>5.3333333333333337E-2</v>
      </c>
      <c r="BJ513" s="4">
        <f t="shared" si="489"/>
        <v>5.3333333333333337E-2</v>
      </c>
      <c r="BK513" s="4">
        <f t="shared" si="489"/>
        <v>5.3333333333333337E-2</v>
      </c>
      <c r="BM513" s="24">
        <f t="shared" si="490"/>
        <v>5.3333333333333302E-2</v>
      </c>
    </row>
    <row r="514" spans="2:65">
      <c r="B514" s="2" t="str">
        <f t="shared" si="492"/>
        <v>TAM</v>
      </c>
      <c r="C514" s="16">
        <f>1/J507</f>
        <v>1</v>
      </c>
      <c r="D514" s="18">
        <f>1/J508</f>
        <v>1</v>
      </c>
      <c r="E514" s="18">
        <f>1/J509</f>
        <v>1</v>
      </c>
      <c r="F514" s="18">
        <f>1/J510</f>
        <v>1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4</v>
      </c>
      <c r="AA514">
        <v>4</v>
      </c>
      <c r="AB514">
        <v>4</v>
      </c>
      <c r="AC514">
        <v>4</v>
      </c>
      <c r="AD514">
        <v>4</v>
      </c>
      <c r="AE514">
        <v>4</v>
      </c>
      <c r="AF514">
        <v>4</v>
      </c>
      <c r="AH514" s="4">
        <f t="shared" si="491"/>
        <v>5.3333333333333337E-2</v>
      </c>
      <c r="AI514" s="4">
        <f t="shared" si="489"/>
        <v>5.3333333333333337E-2</v>
      </c>
      <c r="AJ514" s="4">
        <f t="shared" si="489"/>
        <v>5.3333333333333337E-2</v>
      </c>
      <c r="AK514" s="4">
        <f t="shared" si="489"/>
        <v>5.3333333333333337E-2</v>
      </c>
      <c r="AL514" s="4">
        <f t="shared" si="489"/>
        <v>5.3333333333333337E-2</v>
      </c>
      <c r="AM514" s="4">
        <f t="shared" si="489"/>
        <v>5.3333333333333337E-2</v>
      </c>
      <c r="AN514" s="4">
        <f t="shared" si="489"/>
        <v>5.3333333333333337E-2</v>
      </c>
      <c r="AO514" s="4">
        <f t="shared" si="489"/>
        <v>5.3333333333333337E-2</v>
      </c>
      <c r="AP514" s="4">
        <f t="shared" si="489"/>
        <v>5.3333333333333337E-2</v>
      </c>
      <c r="AQ514" s="4">
        <f t="shared" si="489"/>
        <v>5.3333333333333337E-2</v>
      </c>
      <c r="AR514" s="4">
        <f t="shared" si="489"/>
        <v>5.3333333333333337E-2</v>
      </c>
      <c r="AS514" s="4">
        <f t="shared" si="489"/>
        <v>5.3333333333333337E-2</v>
      </c>
      <c r="AT514" s="4">
        <f t="shared" si="489"/>
        <v>5.3333333333333337E-2</v>
      </c>
      <c r="AU514" s="4">
        <f t="shared" si="489"/>
        <v>5.3333333333333337E-2</v>
      </c>
      <c r="AV514" s="4">
        <f t="shared" si="489"/>
        <v>5.3333333333333337E-2</v>
      </c>
      <c r="AW514" s="4">
        <f t="shared" si="489"/>
        <v>5.3333333333333337E-2</v>
      </c>
      <c r="AX514" s="4">
        <f t="shared" si="489"/>
        <v>5.3333333333333337E-2</v>
      </c>
      <c r="AY514" s="4">
        <f t="shared" si="489"/>
        <v>5.3333333333333337E-2</v>
      </c>
      <c r="AZ514" s="4">
        <f t="shared" si="489"/>
        <v>5.3333333333333337E-2</v>
      </c>
      <c r="BA514" s="4">
        <f t="shared" si="489"/>
        <v>5.3333333333333337E-2</v>
      </c>
      <c r="BB514" s="4">
        <f t="shared" si="489"/>
        <v>5.3333333333333337E-2</v>
      </c>
      <c r="BC514" s="4">
        <f t="shared" si="489"/>
        <v>5.3333333333333337E-2</v>
      </c>
      <c r="BD514" s="4">
        <f t="shared" si="489"/>
        <v>5.3333333333333337E-2</v>
      </c>
      <c r="BE514" s="4">
        <f t="shared" si="489"/>
        <v>5.3333333333333337E-2</v>
      </c>
      <c r="BF514" s="4">
        <f t="shared" si="489"/>
        <v>5.3333333333333337E-2</v>
      </c>
      <c r="BG514" s="4">
        <f t="shared" si="489"/>
        <v>5.3333333333333337E-2</v>
      </c>
      <c r="BH514" s="4">
        <f t="shared" si="489"/>
        <v>5.3333333333333337E-2</v>
      </c>
      <c r="BI514" s="4">
        <f t="shared" si="489"/>
        <v>5.3333333333333337E-2</v>
      </c>
      <c r="BJ514" s="4">
        <f t="shared" si="489"/>
        <v>5.3333333333333337E-2</v>
      </c>
      <c r="BK514" s="4">
        <f t="shared" si="489"/>
        <v>5.3333333333333337E-2</v>
      </c>
      <c r="BM514" s="24">
        <f t="shared" si="490"/>
        <v>5.3333333333333302E-2</v>
      </c>
    </row>
    <row r="515" spans="2:65">
      <c r="B515" s="2" t="str">
        <f t="shared" si="492"/>
        <v>psychometric</v>
      </c>
      <c r="C515" s="16">
        <f>1/K507</f>
        <v>1</v>
      </c>
      <c r="D515" s="18">
        <f>1/K508</f>
        <v>1</v>
      </c>
      <c r="E515" s="18">
        <f>1/K509</f>
        <v>1</v>
      </c>
      <c r="F515" s="18">
        <f>1/K510</f>
        <v>1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H515" s="4">
        <f t="shared" si="491"/>
        <v>5.3333333333333337E-2</v>
      </c>
      <c r="AI515" s="4">
        <f t="shared" si="489"/>
        <v>5.3333333333333337E-2</v>
      </c>
      <c r="AJ515" s="4">
        <f t="shared" si="489"/>
        <v>5.3333333333333337E-2</v>
      </c>
      <c r="AK515" s="4">
        <f t="shared" si="489"/>
        <v>5.3333333333333337E-2</v>
      </c>
      <c r="AL515" s="4">
        <f t="shared" si="489"/>
        <v>5.3333333333333337E-2</v>
      </c>
      <c r="AM515" s="4">
        <f t="shared" si="489"/>
        <v>5.3333333333333337E-2</v>
      </c>
      <c r="AN515" s="4">
        <f t="shared" si="489"/>
        <v>5.3333333333333337E-2</v>
      </c>
      <c r="AO515" s="4">
        <f t="shared" si="489"/>
        <v>5.3333333333333337E-2</v>
      </c>
      <c r="AP515" s="4">
        <f t="shared" si="489"/>
        <v>5.3333333333333337E-2</v>
      </c>
      <c r="AQ515" s="4">
        <f t="shared" si="489"/>
        <v>5.3333333333333337E-2</v>
      </c>
      <c r="AR515" s="4">
        <f t="shared" si="489"/>
        <v>5.3333333333333337E-2</v>
      </c>
      <c r="AS515" s="4">
        <f t="shared" si="489"/>
        <v>5.3333333333333337E-2</v>
      </c>
      <c r="AT515" s="4">
        <f t="shared" si="489"/>
        <v>5.3333333333333337E-2</v>
      </c>
      <c r="AU515" s="4">
        <f t="shared" si="489"/>
        <v>5.3333333333333337E-2</v>
      </c>
      <c r="AV515" s="4">
        <f t="shared" si="489"/>
        <v>5.3333333333333337E-2</v>
      </c>
      <c r="AW515" s="4">
        <f t="shared" si="489"/>
        <v>5.3333333333333337E-2</v>
      </c>
      <c r="AX515" s="4">
        <f t="shared" si="489"/>
        <v>5.3333333333333337E-2</v>
      </c>
      <c r="AY515" s="4">
        <f t="shared" si="489"/>
        <v>5.3333333333333337E-2</v>
      </c>
      <c r="AZ515" s="4">
        <f t="shared" si="489"/>
        <v>5.3333333333333337E-2</v>
      </c>
      <c r="BA515" s="4">
        <f t="shared" si="489"/>
        <v>5.3333333333333337E-2</v>
      </c>
      <c r="BB515" s="4">
        <f t="shared" si="489"/>
        <v>5.3333333333333337E-2</v>
      </c>
      <c r="BC515" s="4">
        <f t="shared" si="489"/>
        <v>5.3333333333333337E-2</v>
      </c>
      <c r="BD515" s="4">
        <f t="shared" si="489"/>
        <v>5.3333333333333337E-2</v>
      </c>
      <c r="BE515" s="4">
        <f t="shared" si="489"/>
        <v>5.3333333333333337E-2</v>
      </c>
      <c r="BF515" s="4">
        <f t="shared" ref="BF515:BF536" si="493">AA515/AA$537</f>
        <v>5.3333333333333337E-2</v>
      </c>
      <c r="BG515" s="4">
        <f t="shared" ref="BG515:BG536" si="494">AB515/AB$537</f>
        <v>5.3333333333333337E-2</v>
      </c>
      <c r="BH515" s="4">
        <f t="shared" ref="BH515:BH536" si="495">AC515/AC$537</f>
        <v>5.3333333333333337E-2</v>
      </c>
      <c r="BI515" s="4">
        <f t="shared" ref="BI515:BI536" si="496">AD515/AD$537</f>
        <v>5.3333333333333337E-2</v>
      </c>
      <c r="BJ515" s="4">
        <f t="shared" ref="BJ515:BJ536" si="497">AE515/AE$537</f>
        <v>5.3333333333333337E-2</v>
      </c>
      <c r="BK515" s="4">
        <f t="shared" ref="BK515:BK536" si="498">AF515/AF$537</f>
        <v>5.3333333333333337E-2</v>
      </c>
      <c r="BM515" s="24">
        <f t="shared" si="490"/>
        <v>5.3333333333333302E-2</v>
      </c>
    </row>
    <row r="516" spans="2:65">
      <c r="B516" s="2" t="str">
        <f t="shared" si="492"/>
        <v>ltm</v>
      </c>
      <c r="C516" s="16">
        <f>1/L507</f>
        <v>1</v>
      </c>
      <c r="D516" s="18">
        <f>1/L508</f>
        <v>1</v>
      </c>
      <c r="E516" s="18">
        <f>1/L509</f>
        <v>1</v>
      </c>
      <c r="F516" s="18">
        <f>1/L510</f>
        <v>1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  <c r="AD516">
        <v>4</v>
      </c>
      <c r="AE516">
        <v>4</v>
      </c>
      <c r="AF516">
        <v>4</v>
      </c>
      <c r="AH516" s="4">
        <f t="shared" si="491"/>
        <v>5.3333333333333337E-2</v>
      </c>
      <c r="AI516" s="4">
        <f t="shared" ref="AI516:AI536" si="499">D516/D$537</f>
        <v>5.3333333333333337E-2</v>
      </c>
      <c r="AJ516" s="4">
        <f t="shared" ref="AJ516:AJ536" si="500">E516/E$537</f>
        <v>5.3333333333333337E-2</v>
      </c>
      <c r="AK516" s="4">
        <f t="shared" ref="AK516:AK536" si="501">F516/F$537</f>
        <v>5.3333333333333337E-2</v>
      </c>
      <c r="AL516" s="4">
        <f t="shared" ref="AL516:AL536" si="502">G516/G$537</f>
        <v>5.3333333333333337E-2</v>
      </c>
      <c r="AM516" s="4">
        <f t="shared" ref="AM516:AM536" si="503">H516/H$537</f>
        <v>5.3333333333333337E-2</v>
      </c>
      <c r="AN516" s="4">
        <f t="shared" ref="AN516:AN536" si="504">I516/I$537</f>
        <v>5.3333333333333337E-2</v>
      </c>
      <c r="AO516" s="4">
        <f t="shared" ref="AO516:AO536" si="505">J516/J$537</f>
        <v>5.3333333333333337E-2</v>
      </c>
      <c r="AP516" s="4">
        <f t="shared" ref="AP516:AP536" si="506">K516/K$537</f>
        <v>5.3333333333333337E-2</v>
      </c>
      <c r="AQ516" s="4">
        <f t="shared" ref="AQ516:AQ536" si="507">L516/L$537</f>
        <v>5.3333333333333337E-2</v>
      </c>
      <c r="AR516" s="4">
        <f t="shared" ref="AR516:AR536" si="508">M516/M$537</f>
        <v>5.3333333333333337E-2</v>
      </c>
      <c r="AS516" s="4">
        <f t="shared" ref="AS516:AS536" si="509">N516/N$537</f>
        <v>5.3333333333333337E-2</v>
      </c>
      <c r="AT516" s="4">
        <f t="shared" ref="AT516:AT536" si="510">O516/O$537</f>
        <v>5.3333333333333337E-2</v>
      </c>
      <c r="AU516" s="4">
        <f t="shared" ref="AU516:AU536" si="511">P516/P$537</f>
        <v>5.3333333333333337E-2</v>
      </c>
      <c r="AV516" s="4">
        <f t="shared" ref="AV516:AV536" si="512">Q516/Q$537</f>
        <v>5.3333333333333337E-2</v>
      </c>
      <c r="AW516" s="4">
        <f t="shared" ref="AW516:AW536" si="513">R516/R$537</f>
        <v>5.3333333333333337E-2</v>
      </c>
      <c r="AX516" s="4">
        <f t="shared" ref="AX516:AX536" si="514">S516/S$537</f>
        <v>5.3333333333333337E-2</v>
      </c>
      <c r="AY516" s="4">
        <f t="shared" ref="AY516:AY536" si="515">T516/T$537</f>
        <v>5.3333333333333337E-2</v>
      </c>
      <c r="AZ516" s="4">
        <f t="shared" ref="AZ516:AZ536" si="516">U516/U$537</f>
        <v>5.3333333333333337E-2</v>
      </c>
      <c r="BA516" s="4">
        <f t="shared" ref="BA516:BA536" si="517">V516/V$537</f>
        <v>5.3333333333333337E-2</v>
      </c>
      <c r="BB516" s="4">
        <f t="shared" ref="BB516:BB536" si="518">W516/W$537</f>
        <v>5.3333333333333337E-2</v>
      </c>
      <c r="BC516" s="4">
        <f t="shared" ref="BC516:BC536" si="519">X516/X$537</f>
        <v>5.3333333333333337E-2</v>
      </c>
      <c r="BD516" s="4">
        <f t="shared" ref="BD516:BD536" si="520">Y516/Y$537</f>
        <v>5.3333333333333337E-2</v>
      </c>
      <c r="BE516" s="4">
        <f t="shared" ref="BE516:BE536" si="521">Z516/Z$537</f>
        <v>5.3333333333333337E-2</v>
      </c>
      <c r="BF516" s="4">
        <f t="shared" si="493"/>
        <v>5.3333333333333337E-2</v>
      </c>
      <c r="BG516" s="4">
        <f t="shared" si="494"/>
        <v>5.3333333333333337E-2</v>
      </c>
      <c r="BH516" s="4">
        <f t="shared" si="495"/>
        <v>5.3333333333333337E-2</v>
      </c>
      <c r="BI516" s="4">
        <f t="shared" si="496"/>
        <v>5.3333333333333337E-2</v>
      </c>
      <c r="BJ516" s="4">
        <f t="shared" si="497"/>
        <v>5.3333333333333337E-2</v>
      </c>
      <c r="BK516" s="4">
        <f t="shared" si="498"/>
        <v>5.3333333333333337E-2</v>
      </c>
      <c r="BM516" s="24">
        <f t="shared" si="490"/>
        <v>5.3333333333333302E-2</v>
      </c>
    </row>
    <row r="517" spans="2:65">
      <c r="B517" s="2" t="str">
        <f t="shared" si="492"/>
        <v>anacor</v>
      </c>
      <c r="C517" s="16">
        <f>1/M507</f>
        <v>1</v>
      </c>
      <c r="D517" s="18">
        <f>1/M508</f>
        <v>1</v>
      </c>
      <c r="E517" s="18">
        <f>1/M509</f>
        <v>1</v>
      </c>
      <c r="F517" s="18">
        <f>1/M510</f>
        <v>1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1</v>
      </c>
      <c r="O517">
        <v>1</v>
      </c>
      <c r="P517">
        <v>1</v>
      </c>
      <c r="Q517">
        <v>1</v>
      </c>
      <c r="R517">
        <v>4</v>
      </c>
      <c r="S517">
        <v>4</v>
      </c>
      <c r="T517">
        <v>4</v>
      </c>
      <c r="U517">
        <v>4</v>
      </c>
      <c r="V517">
        <v>4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4</v>
      </c>
      <c r="AC517">
        <v>4</v>
      </c>
      <c r="AD517">
        <v>4</v>
      </c>
      <c r="AE517">
        <v>4</v>
      </c>
      <c r="AF517">
        <v>4</v>
      </c>
      <c r="AH517" s="4">
        <f t="shared" si="491"/>
        <v>5.3333333333333337E-2</v>
      </c>
      <c r="AI517" s="4">
        <f t="shared" si="499"/>
        <v>5.3333333333333337E-2</v>
      </c>
      <c r="AJ517" s="4">
        <f t="shared" si="500"/>
        <v>5.3333333333333337E-2</v>
      </c>
      <c r="AK517" s="4">
        <f t="shared" si="501"/>
        <v>5.3333333333333337E-2</v>
      </c>
      <c r="AL517" s="4">
        <f t="shared" si="502"/>
        <v>5.3333333333333337E-2</v>
      </c>
      <c r="AM517" s="4">
        <f t="shared" si="503"/>
        <v>5.3333333333333337E-2</v>
      </c>
      <c r="AN517" s="4">
        <f t="shared" si="504"/>
        <v>5.3333333333333337E-2</v>
      </c>
      <c r="AO517" s="4">
        <f t="shared" si="505"/>
        <v>5.3333333333333337E-2</v>
      </c>
      <c r="AP517" s="4">
        <f t="shared" si="506"/>
        <v>5.3333333333333337E-2</v>
      </c>
      <c r="AQ517" s="4">
        <f t="shared" si="507"/>
        <v>5.3333333333333337E-2</v>
      </c>
      <c r="AR517" s="4">
        <f t="shared" si="508"/>
        <v>5.3333333333333337E-2</v>
      </c>
      <c r="AS517" s="4">
        <f t="shared" si="509"/>
        <v>5.3333333333333337E-2</v>
      </c>
      <c r="AT517" s="4">
        <f t="shared" si="510"/>
        <v>5.3333333333333337E-2</v>
      </c>
      <c r="AU517" s="4">
        <f t="shared" si="511"/>
        <v>5.3333333333333337E-2</v>
      </c>
      <c r="AV517" s="4">
        <f t="shared" si="512"/>
        <v>5.3333333333333337E-2</v>
      </c>
      <c r="AW517" s="4">
        <f t="shared" si="513"/>
        <v>5.3333333333333337E-2</v>
      </c>
      <c r="AX517" s="4">
        <f t="shared" si="514"/>
        <v>5.3333333333333337E-2</v>
      </c>
      <c r="AY517" s="4">
        <f t="shared" si="515"/>
        <v>5.3333333333333337E-2</v>
      </c>
      <c r="AZ517" s="4">
        <f t="shared" si="516"/>
        <v>5.3333333333333337E-2</v>
      </c>
      <c r="BA517" s="4">
        <f t="shared" si="517"/>
        <v>5.3333333333333337E-2</v>
      </c>
      <c r="BB517" s="4">
        <f t="shared" si="518"/>
        <v>5.3333333333333337E-2</v>
      </c>
      <c r="BC517" s="4">
        <f t="shared" si="519"/>
        <v>5.3333333333333337E-2</v>
      </c>
      <c r="BD517" s="4">
        <f t="shared" si="520"/>
        <v>5.3333333333333337E-2</v>
      </c>
      <c r="BE517" s="4">
        <f t="shared" si="521"/>
        <v>5.3333333333333337E-2</v>
      </c>
      <c r="BF517" s="4">
        <f t="shared" si="493"/>
        <v>5.3333333333333337E-2</v>
      </c>
      <c r="BG517" s="4">
        <f t="shared" si="494"/>
        <v>5.3333333333333337E-2</v>
      </c>
      <c r="BH517" s="4">
        <f t="shared" si="495"/>
        <v>5.3333333333333337E-2</v>
      </c>
      <c r="BI517" s="4">
        <f t="shared" si="496"/>
        <v>5.3333333333333337E-2</v>
      </c>
      <c r="BJ517" s="4">
        <f t="shared" si="497"/>
        <v>5.3333333333333337E-2</v>
      </c>
      <c r="BK517" s="4">
        <f t="shared" si="498"/>
        <v>5.3333333333333337E-2</v>
      </c>
      <c r="BM517" s="24">
        <f t="shared" si="490"/>
        <v>5.3333333333333302E-2</v>
      </c>
    </row>
    <row r="518" spans="2:65">
      <c r="B518" s="2" t="str">
        <f t="shared" si="492"/>
        <v>FAiR</v>
      </c>
      <c r="C518" s="16">
        <f>1/N507</f>
        <v>1</v>
      </c>
      <c r="D518" s="18">
        <f>1/N508</f>
        <v>1</v>
      </c>
      <c r="E518" s="18">
        <f>1/N509</f>
        <v>1</v>
      </c>
      <c r="F518" s="18">
        <f>1/N510</f>
        <v>1</v>
      </c>
      <c r="G518" s="18">
        <f>1/N511</f>
        <v>1</v>
      </c>
      <c r="H518" s="18">
        <f>1/N512</f>
        <v>1</v>
      </c>
      <c r="I518" s="18">
        <f>1/N513</f>
        <v>1</v>
      </c>
      <c r="J518" s="18">
        <f>1/N514</f>
        <v>1</v>
      </c>
      <c r="K518" s="18">
        <f>1/N515</f>
        <v>1</v>
      </c>
      <c r="L518" s="18">
        <f>1/N516</f>
        <v>1</v>
      </c>
      <c r="M518" s="18">
        <f>1/N517</f>
        <v>1</v>
      </c>
      <c r="N518" s="25">
        <v>1</v>
      </c>
      <c r="O518">
        <v>1</v>
      </c>
      <c r="P518">
        <v>1</v>
      </c>
      <c r="Q518">
        <v>1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4</v>
      </c>
      <c r="AC518">
        <v>4</v>
      </c>
      <c r="AD518">
        <v>4</v>
      </c>
      <c r="AE518">
        <v>4</v>
      </c>
      <c r="AF518">
        <v>4</v>
      </c>
      <c r="AH518" s="4">
        <f t="shared" si="491"/>
        <v>5.3333333333333337E-2</v>
      </c>
      <c r="AI518" s="4">
        <f t="shared" si="499"/>
        <v>5.3333333333333337E-2</v>
      </c>
      <c r="AJ518" s="4">
        <f t="shared" si="500"/>
        <v>5.3333333333333337E-2</v>
      </c>
      <c r="AK518" s="4">
        <f t="shared" si="501"/>
        <v>5.3333333333333337E-2</v>
      </c>
      <c r="AL518" s="4">
        <f t="shared" si="502"/>
        <v>5.3333333333333337E-2</v>
      </c>
      <c r="AM518" s="4">
        <f t="shared" si="503"/>
        <v>5.3333333333333337E-2</v>
      </c>
      <c r="AN518" s="4">
        <f t="shared" si="504"/>
        <v>5.3333333333333337E-2</v>
      </c>
      <c r="AO518" s="4">
        <f t="shared" si="505"/>
        <v>5.3333333333333337E-2</v>
      </c>
      <c r="AP518" s="4">
        <f t="shared" si="506"/>
        <v>5.3333333333333337E-2</v>
      </c>
      <c r="AQ518" s="4">
        <f t="shared" si="507"/>
        <v>5.3333333333333337E-2</v>
      </c>
      <c r="AR518" s="4">
        <f t="shared" si="508"/>
        <v>5.3333333333333337E-2</v>
      </c>
      <c r="AS518" s="4">
        <f t="shared" si="509"/>
        <v>5.3333333333333337E-2</v>
      </c>
      <c r="AT518" s="4">
        <f t="shared" si="510"/>
        <v>5.3333333333333337E-2</v>
      </c>
      <c r="AU518" s="4">
        <f t="shared" si="511"/>
        <v>5.3333333333333337E-2</v>
      </c>
      <c r="AV518" s="4">
        <f t="shared" si="512"/>
        <v>5.3333333333333337E-2</v>
      </c>
      <c r="AW518" s="4">
        <f t="shared" si="513"/>
        <v>5.3333333333333337E-2</v>
      </c>
      <c r="AX518" s="4">
        <f t="shared" si="514"/>
        <v>5.3333333333333337E-2</v>
      </c>
      <c r="AY518" s="4">
        <f t="shared" si="515"/>
        <v>5.3333333333333337E-2</v>
      </c>
      <c r="AZ518" s="4">
        <f t="shared" si="516"/>
        <v>5.3333333333333337E-2</v>
      </c>
      <c r="BA518" s="4">
        <f t="shared" si="517"/>
        <v>5.3333333333333337E-2</v>
      </c>
      <c r="BB518" s="4">
        <f t="shared" si="518"/>
        <v>5.3333333333333337E-2</v>
      </c>
      <c r="BC518" s="4">
        <f t="shared" si="519"/>
        <v>5.3333333333333337E-2</v>
      </c>
      <c r="BD518" s="4">
        <f t="shared" si="520"/>
        <v>5.3333333333333337E-2</v>
      </c>
      <c r="BE518" s="4">
        <f t="shared" si="521"/>
        <v>5.3333333333333337E-2</v>
      </c>
      <c r="BF518" s="4">
        <f t="shared" si="493"/>
        <v>5.3333333333333337E-2</v>
      </c>
      <c r="BG518" s="4">
        <f t="shared" si="494"/>
        <v>5.3333333333333337E-2</v>
      </c>
      <c r="BH518" s="4">
        <f t="shared" si="495"/>
        <v>5.3333333333333337E-2</v>
      </c>
      <c r="BI518" s="4">
        <f t="shared" si="496"/>
        <v>5.3333333333333337E-2</v>
      </c>
      <c r="BJ518" s="4">
        <f t="shared" si="497"/>
        <v>5.3333333333333337E-2</v>
      </c>
      <c r="BK518" s="4">
        <f t="shared" si="498"/>
        <v>5.3333333333333337E-2</v>
      </c>
      <c r="BM518" s="24">
        <f t="shared" si="490"/>
        <v>5.3333333333333302E-2</v>
      </c>
    </row>
    <row r="519" spans="2:65">
      <c r="B519" s="2" t="str">
        <f t="shared" si="492"/>
        <v>lavaan</v>
      </c>
      <c r="C519" s="16">
        <f>1/O507</f>
        <v>1</v>
      </c>
      <c r="D519" s="18">
        <f>1/O508</f>
        <v>1</v>
      </c>
      <c r="E519" s="18">
        <f>1/O509</f>
        <v>1</v>
      </c>
      <c r="F519" s="18">
        <f>1/O510</f>
        <v>1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1</v>
      </c>
      <c r="O519" s="25">
        <v>1</v>
      </c>
      <c r="P519">
        <v>1</v>
      </c>
      <c r="Q519">
        <v>1</v>
      </c>
      <c r="R519">
        <v>4</v>
      </c>
      <c r="S519">
        <v>4</v>
      </c>
      <c r="T519">
        <v>4</v>
      </c>
      <c r="U519">
        <v>4</v>
      </c>
      <c r="V519">
        <v>4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4</v>
      </c>
      <c r="AC519">
        <v>4</v>
      </c>
      <c r="AD519">
        <v>4</v>
      </c>
      <c r="AE519">
        <v>4</v>
      </c>
      <c r="AF519">
        <v>4</v>
      </c>
      <c r="AH519" s="4">
        <f t="shared" si="491"/>
        <v>5.3333333333333337E-2</v>
      </c>
      <c r="AI519" s="4">
        <f t="shared" si="499"/>
        <v>5.3333333333333337E-2</v>
      </c>
      <c r="AJ519" s="4">
        <f t="shared" si="500"/>
        <v>5.3333333333333337E-2</v>
      </c>
      <c r="AK519" s="4">
        <f t="shared" si="501"/>
        <v>5.3333333333333337E-2</v>
      </c>
      <c r="AL519" s="4">
        <f t="shared" si="502"/>
        <v>5.3333333333333337E-2</v>
      </c>
      <c r="AM519" s="4">
        <f t="shared" si="503"/>
        <v>5.3333333333333337E-2</v>
      </c>
      <c r="AN519" s="4">
        <f t="shared" si="504"/>
        <v>5.3333333333333337E-2</v>
      </c>
      <c r="AO519" s="4">
        <f t="shared" si="505"/>
        <v>5.3333333333333337E-2</v>
      </c>
      <c r="AP519" s="4">
        <f t="shared" si="506"/>
        <v>5.3333333333333337E-2</v>
      </c>
      <c r="AQ519" s="4">
        <f t="shared" si="507"/>
        <v>5.3333333333333337E-2</v>
      </c>
      <c r="AR519" s="4">
        <f t="shared" si="508"/>
        <v>5.3333333333333337E-2</v>
      </c>
      <c r="AS519" s="4">
        <f t="shared" si="509"/>
        <v>5.3333333333333337E-2</v>
      </c>
      <c r="AT519" s="4">
        <f t="shared" si="510"/>
        <v>5.3333333333333337E-2</v>
      </c>
      <c r="AU519" s="4">
        <f t="shared" si="511"/>
        <v>5.3333333333333337E-2</v>
      </c>
      <c r="AV519" s="4">
        <f t="shared" si="512"/>
        <v>5.3333333333333337E-2</v>
      </c>
      <c r="AW519" s="4">
        <f t="shared" si="513"/>
        <v>5.3333333333333337E-2</v>
      </c>
      <c r="AX519" s="4">
        <f t="shared" si="514"/>
        <v>5.3333333333333337E-2</v>
      </c>
      <c r="AY519" s="4">
        <f t="shared" si="515"/>
        <v>5.3333333333333337E-2</v>
      </c>
      <c r="AZ519" s="4">
        <f t="shared" si="516"/>
        <v>5.3333333333333337E-2</v>
      </c>
      <c r="BA519" s="4">
        <f t="shared" si="517"/>
        <v>5.3333333333333337E-2</v>
      </c>
      <c r="BB519" s="4">
        <f t="shared" si="518"/>
        <v>5.3333333333333337E-2</v>
      </c>
      <c r="BC519" s="4">
        <f t="shared" si="519"/>
        <v>5.3333333333333337E-2</v>
      </c>
      <c r="BD519" s="4">
        <f t="shared" si="520"/>
        <v>5.3333333333333337E-2</v>
      </c>
      <c r="BE519" s="4">
        <f t="shared" si="521"/>
        <v>5.3333333333333337E-2</v>
      </c>
      <c r="BF519" s="4">
        <f t="shared" si="493"/>
        <v>5.3333333333333337E-2</v>
      </c>
      <c r="BG519" s="4">
        <f t="shared" si="494"/>
        <v>5.3333333333333337E-2</v>
      </c>
      <c r="BH519" s="4">
        <f t="shared" si="495"/>
        <v>5.3333333333333337E-2</v>
      </c>
      <c r="BI519" s="4">
        <f t="shared" si="496"/>
        <v>5.3333333333333337E-2</v>
      </c>
      <c r="BJ519" s="4">
        <f t="shared" si="497"/>
        <v>5.3333333333333337E-2</v>
      </c>
      <c r="BK519" s="4">
        <f t="shared" si="498"/>
        <v>5.3333333333333337E-2</v>
      </c>
      <c r="BM519" s="24">
        <f t="shared" si="490"/>
        <v>5.3333333333333302E-2</v>
      </c>
    </row>
    <row r="520" spans="2:65">
      <c r="B520" s="2" t="str">
        <f t="shared" si="492"/>
        <v>lme4</v>
      </c>
      <c r="C520" s="16">
        <f>1/P507</f>
        <v>1</v>
      </c>
      <c r="D520" s="18">
        <f>1/P508</f>
        <v>1</v>
      </c>
      <c r="E520" s="18">
        <f>1/P509</f>
        <v>1</v>
      </c>
      <c r="F520" s="18">
        <f>1/P510</f>
        <v>1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1</v>
      </c>
      <c r="O520" s="18">
        <f>1/P519</f>
        <v>1</v>
      </c>
      <c r="P520" s="25">
        <v>1</v>
      </c>
      <c r="Q520">
        <v>1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H520" s="4">
        <f t="shared" si="491"/>
        <v>5.3333333333333337E-2</v>
      </c>
      <c r="AI520" s="4">
        <f t="shared" si="499"/>
        <v>5.3333333333333337E-2</v>
      </c>
      <c r="AJ520" s="4">
        <f t="shared" si="500"/>
        <v>5.3333333333333337E-2</v>
      </c>
      <c r="AK520" s="4">
        <f t="shared" si="501"/>
        <v>5.3333333333333337E-2</v>
      </c>
      <c r="AL520" s="4">
        <f t="shared" si="502"/>
        <v>5.3333333333333337E-2</v>
      </c>
      <c r="AM520" s="4">
        <f t="shared" si="503"/>
        <v>5.3333333333333337E-2</v>
      </c>
      <c r="AN520" s="4">
        <f t="shared" si="504"/>
        <v>5.3333333333333337E-2</v>
      </c>
      <c r="AO520" s="4">
        <f t="shared" si="505"/>
        <v>5.3333333333333337E-2</v>
      </c>
      <c r="AP520" s="4">
        <f t="shared" si="506"/>
        <v>5.3333333333333337E-2</v>
      </c>
      <c r="AQ520" s="4">
        <f t="shared" si="507"/>
        <v>5.3333333333333337E-2</v>
      </c>
      <c r="AR520" s="4">
        <f t="shared" si="508"/>
        <v>5.3333333333333337E-2</v>
      </c>
      <c r="AS520" s="4">
        <f t="shared" si="509"/>
        <v>5.3333333333333337E-2</v>
      </c>
      <c r="AT520" s="4">
        <f t="shared" si="510"/>
        <v>5.3333333333333337E-2</v>
      </c>
      <c r="AU520" s="4">
        <f t="shared" si="511"/>
        <v>5.3333333333333337E-2</v>
      </c>
      <c r="AV520" s="4">
        <f t="shared" si="512"/>
        <v>5.3333333333333337E-2</v>
      </c>
      <c r="AW520" s="4">
        <f t="shared" si="513"/>
        <v>5.3333333333333337E-2</v>
      </c>
      <c r="AX520" s="4">
        <f t="shared" si="514"/>
        <v>5.3333333333333337E-2</v>
      </c>
      <c r="AY520" s="4">
        <f t="shared" si="515"/>
        <v>5.3333333333333337E-2</v>
      </c>
      <c r="AZ520" s="4">
        <f t="shared" si="516"/>
        <v>5.3333333333333337E-2</v>
      </c>
      <c r="BA520" s="4">
        <f t="shared" si="517"/>
        <v>5.3333333333333337E-2</v>
      </c>
      <c r="BB520" s="4">
        <f t="shared" si="518"/>
        <v>5.3333333333333337E-2</v>
      </c>
      <c r="BC520" s="4">
        <f t="shared" si="519"/>
        <v>5.3333333333333337E-2</v>
      </c>
      <c r="BD520" s="4">
        <f t="shared" si="520"/>
        <v>5.3333333333333337E-2</v>
      </c>
      <c r="BE520" s="4">
        <f t="shared" si="521"/>
        <v>5.3333333333333337E-2</v>
      </c>
      <c r="BF520" s="4">
        <f t="shared" si="493"/>
        <v>5.3333333333333337E-2</v>
      </c>
      <c r="BG520" s="4">
        <f t="shared" si="494"/>
        <v>5.3333333333333337E-2</v>
      </c>
      <c r="BH520" s="4">
        <f t="shared" si="495"/>
        <v>5.3333333333333337E-2</v>
      </c>
      <c r="BI520" s="4">
        <f t="shared" si="496"/>
        <v>5.3333333333333337E-2</v>
      </c>
      <c r="BJ520" s="4">
        <f t="shared" si="497"/>
        <v>5.3333333333333337E-2</v>
      </c>
      <c r="BK520" s="4">
        <f t="shared" si="498"/>
        <v>5.3333333333333337E-2</v>
      </c>
      <c r="BM520" s="24">
        <f t="shared" si="490"/>
        <v>5.3333333333333302E-2</v>
      </c>
    </row>
    <row r="521" spans="2:65">
      <c r="B521" s="2" t="str">
        <f t="shared" si="492"/>
        <v>mokken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1</v>
      </c>
      <c r="H521" s="18">
        <f>1/Q512</f>
        <v>1</v>
      </c>
      <c r="I521" s="18">
        <f>1/Q513</f>
        <v>1</v>
      </c>
      <c r="J521" s="18">
        <f>1/Q514</f>
        <v>1</v>
      </c>
      <c r="K521" s="18">
        <f>1/Q515</f>
        <v>1</v>
      </c>
      <c r="L521" s="18">
        <f>1/Q516</f>
        <v>1</v>
      </c>
      <c r="M521" s="18">
        <f>1/Q517</f>
        <v>1</v>
      </c>
      <c r="N521" s="18">
        <f>1/Q518</f>
        <v>1</v>
      </c>
      <c r="O521" s="18">
        <f>1/Q519</f>
        <v>1</v>
      </c>
      <c r="P521" s="18">
        <f>1/Q520</f>
        <v>1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4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91"/>
        <v>5.3333333333333337E-2</v>
      </c>
      <c r="AI521" s="4">
        <f t="shared" si="499"/>
        <v>5.3333333333333337E-2</v>
      </c>
      <c r="AJ521" s="4">
        <f t="shared" si="500"/>
        <v>5.3333333333333337E-2</v>
      </c>
      <c r="AK521" s="4">
        <f t="shared" si="501"/>
        <v>5.3333333333333337E-2</v>
      </c>
      <c r="AL521" s="4">
        <f t="shared" si="502"/>
        <v>5.3333333333333337E-2</v>
      </c>
      <c r="AM521" s="4">
        <f t="shared" si="503"/>
        <v>5.3333333333333337E-2</v>
      </c>
      <c r="AN521" s="4">
        <f t="shared" si="504"/>
        <v>5.3333333333333337E-2</v>
      </c>
      <c r="AO521" s="4">
        <f t="shared" si="505"/>
        <v>5.3333333333333337E-2</v>
      </c>
      <c r="AP521" s="4">
        <f t="shared" si="506"/>
        <v>5.3333333333333337E-2</v>
      </c>
      <c r="AQ521" s="4">
        <f t="shared" si="507"/>
        <v>5.3333333333333337E-2</v>
      </c>
      <c r="AR521" s="4">
        <f t="shared" si="508"/>
        <v>5.3333333333333337E-2</v>
      </c>
      <c r="AS521" s="4">
        <f t="shared" si="509"/>
        <v>5.3333333333333337E-2</v>
      </c>
      <c r="AT521" s="4">
        <f t="shared" si="510"/>
        <v>5.3333333333333337E-2</v>
      </c>
      <c r="AU521" s="4">
        <f t="shared" si="511"/>
        <v>5.3333333333333337E-2</v>
      </c>
      <c r="AV521" s="4">
        <f t="shared" si="512"/>
        <v>5.3333333333333337E-2</v>
      </c>
      <c r="AW521" s="4">
        <f t="shared" si="513"/>
        <v>5.3333333333333337E-2</v>
      </c>
      <c r="AX521" s="4">
        <f t="shared" si="514"/>
        <v>5.3333333333333337E-2</v>
      </c>
      <c r="AY521" s="4">
        <f t="shared" si="515"/>
        <v>5.3333333333333337E-2</v>
      </c>
      <c r="AZ521" s="4">
        <f t="shared" si="516"/>
        <v>5.3333333333333337E-2</v>
      </c>
      <c r="BA521" s="4">
        <f t="shared" si="517"/>
        <v>5.3333333333333337E-2</v>
      </c>
      <c r="BB521" s="4">
        <f t="shared" si="518"/>
        <v>5.3333333333333337E-2</v>
      </c>
      <c r="BC521" s="4">
        <f t="shared" si="519"/>
        <v>5.3333333333333337E-2</v>
      </c>
      <c r="BD521" s="4">
        <f t="shared" si="520"/>
        <v>5.3333333333333337E-2</v>
      </c>
      <c r="BE521" s="4">
        <f t="shared" si="521"/>
        <v>5.3333333333333337E-2</v>
      </c>
      <c r="BF521" s="4">
        <f t="shared" si="493"/>
        <v>5.3333333333333337E-2</v>
      </c>
      <c r="BG521" s="4">
        <f t="shared" si="494"/>
        <v>5.3333333333333337E-2</v>
      </c>
      <c r="BH521" s="4">
        <f t="shared" si="495"/>
        <v>5.3333333333333337E-2</v>
      </c>
      <c r="BI521" s="4">
        <f t="shared" si="496"/>
        <v>5.3333333333333337E-2</v>
      </c>
      <c r="BJ521" s="4">
        <f t="shared" si="497"/>
        <v>5.3333333333333337E-2</v>
      </c>
      <c r="BK521" s="4">
        <f t="shared" si="498"/>
        <v>5.3333333333333337E-2</v>
      </c>
      <c r="BM521" s="24">
        <f t="shared" si="490"/>
        <v>5.3333333333333302E-2</v>
      </c>
    </row>
    <row r="522" spans="2:65">
      <c r="B522" s="2" t="str">
        <f t="shared" si="492"/>
        <v>Estimation Toolkit for Item Response Models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0.25</v>
      </c>
      <c r="H522" s="18">
        <f>1/R512</f>
        <v>0.25</v>
      </c>
      <c r="I522" s="18">
        <f>1/R513</f>
        <v>0.25</v>
      </c>
      <c r="J522" s="18">
        <f>1/R514</f>
        <v>0.25</v>
      </c>
      <c r="K522" s="18">
        <f>1/R515</f>
        <v>0.25</v>
      </c>
      <c r="L522" s="18">
        <f>1/R516</f>
        <v>0.25</v>
      </c>
      <c r="M522" s="18">
        <f>1/R517</f>
        <v>0.25</v>
      </c>
      <c r="N522" s="18">
        <f>1/R518</f>
        <v>0.25</v>
      </c>
      <c r="O522" s="18">
        <f>1/R519</f>
        <v>0.25</v>
      </c>
      <c r="P522" s="18">
        <f>1/R520</f>
        <v>0.25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91"/>
        <v>1.3333333333333334E-2</v>
      </c>
      <c r="AI522" s="4">
        <f t="shared" si="499"/>
        <v>1.3333333333333334E-2</v>
      </c>
      <c r="AJ522" s="4">
        <f t="shared" si="500"/>
        <v>1.3333333333333334E-2</v>
      </c>
      <c r="AK522" s="4">
        <f t="shared" si="501"/>
        <v>1.3333333333333334E-2</v>
      </c>
      <c r="AL522" s="4">
        <f t="shared" si="502"/>
        <v>1.3333333333333334E-2</v>
      </c>
      <c r="AM522" s="4">
        <f t="shared" si="503"/>
        <v>1.3333333333333334E-2</v>
      </c>
      <c r="AN522" s="4">
        <f t="shared" si="504"/>
        <v>1.3333333333333334E-2</v>
      </c>
      <c r="AO522" s="4">
        <f t="shared" si="505"/>
        <v>1.3333333333333334E-2</v>
      </c>
      <c r="AP522" s="4">
        <f t="shared" si="506"/>
        <v>1.3333333333333334E-2</v>
      </c>
      <c r="AQ522" s="4">
        <f t="shared" si="507"/>
        <v>1.3333333333333334E-2</v>
      </c>
      <c r="AR522" s="4">
        <f t="shared" si="508"/>
        <v>1.3333333333333334E-2</v>
      </c>
      <c r="AS522" s="4">
        <f t="shared" si="509"/>
        <v>1.3333333333333334E-2</v>
      </c>
      <c r="AT522" s="4">
        <f t="shared" si="510"/>
        <v>1.3333333333333334E-2</v>
      </c>
      <c r="AU522" s="4">
        <f t="shared" si="511"/>
        <v>1.3333333333333334E-2</v>
      </c>
      <c r="AV522" s="4">
        <f t="shared" si="512"/>
        <v>1.3333333333333334E-2</v>
      </c>
      <c r="AW522" s="4">
        <f t="shared" si="513"/>
        <v>1.3333333333333334E-2</v>
      </c>
      <c r="AX522" s="4">
        <f t="shared" si="514"/>
        <v>1.3333333333333334E-2</v>
      </c>
      <c r="AY522" s="4">
        <f t="shared" si="515"/>
        <v>1.3333333333333334E-2</v>
      </c>
      <c r="AZ522" s="4">
        <f t="shared" si="516"/>
        <v>1.3333333333333334E-2</v>
      </c>
      <c r="BA522" s="4">
        <f t="shared" si="517"/>
        <v>1.3333333333333334E-2</v>
      </c>
      <c r="BB522" s="4">
        <f t="shared" si="518"/>
        <v>1.3333333333333334E-2</v>
      </c>
      <c r="BC522" s="4">
        <f t="shared" si="519"/>
        <v>1.3333333333333334E-2</v>
      </c>
      <c r="BD522" s="4">
        <f t="shared" si="520"/>
        <v>1.3333333333333334E-2</v>
      </c>
      <c r="BE522" s="4">
        <f t="shared" si="521"/>
        <v>1.3333333333333334E-2</v>
      </c>
      <c r="BF522" s="4">
        <f t="shared" si="493"/>
        <v>1.3333333333333334E-2</v>
      </c>
      <c r="BG522" s="4">
        <f t="shared" si="494"/>
        <v>1.3333333333333334E-2</v>
      </c>
      <c r="BH522" s="4">
        <f t="shared" si="495"/>
        <v>1.3333333333333334E-2</v>
      </c>
      <c r="BI522" s="4">
        <f t="shared" si="496"/>
        <v>1.3333333333333334E-2</v>
      </c>
      <c r="BJ522" s="4">
        <f t="shared" si="497"/>
        <v>1.3333333333333334E-2</v>
      </c>
      <c r="BK522" s="4">
        <f t="shared" si="498"/>
        <v>1.3333333333333334E-2</v>
      </c>
      <c r="BM522" s="24">
        <f t="shared" si="490"/>
        <v>1.3333333333333326E-2</v>
      </c>
    </row>
    <row r="523" spans="2:65">
      <c r="B523" s="2" t="str">
        <f t="shared" si="492"/>
        <v>SCPPNT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0.25</v>
      </c>
      <c r="H523" s="18">
        <f>1/S512</f>
        <v>0.25</v>
      </c>
      <c r="I523" s="18">
        <f>1/S513</f>
        <v>0.25</v>
      </c>
      <c r="J523" s="18">
        <f>1/S514</f>
        <v>0.25</v>
      </c>
      <c r="K523" s="18">
        <f>1/S515</f>
        <v>0.25</v>
      </c>
      <c r="L523" s="18">
        <f>1/S516</f>
        <v>0.25</v>
      </c>
      <c r="M523" s="18">
        <f>1/S517</f>
        <v>0.25</v>
      </c>
      <c r="N523" s="18">
        <f>1/S518</f>
        <v>0.25</v>
      </c>
      <c r="O523" s="18">
        <f>1/S519</f>
        <v>0.25</v>
      </c>
      <c r="P523" s="18">
        <f>1/S520</f>
        <v>0.25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91"/>
        <v>1.3333333333333334E-2</v>
      </c>
      <c r="AI523" s="4">
        <f t="shared" si="499"/>
        <v>1.3333333333333334E-2</v>
      </c>
      <c r="AJ523" s="4">
        <f t="shared" si="500"/>
        <v>1.3333333333333334E-2</v>
      </c>
      <c r="AK523" s="4">
        <f t="shared" si="501"/>
        <v>1.3333333333333334E-2</v>
      </c>
      <c r="AL523" s="4">
        <f t="shared" si="502"/>
        <v>1.3333333333333334E-2</v>
      </c>
      <c r="AM523" s="4">
        <f t="shared" si="503"/>
        <v>1.3333333333333334E-2</v>
      </c>
      <c r="AN523" s="4">
        <f t="shared" si="504"/>
        <v>1.3333333333333334E-2</v>
      </c>
      <c r="AO523" s="4">
        <f t="shared" si="505"/>
        <v>1.3333333333333334E-2</v>
      </c>
      <c r="AP523" s="4">
        <f t="shared" si="506"/>
        <v>1.3333333333333334E-2</v>
      </c>
      <c r="AQ523" s="4">
        <f t="shared" si="507"/>
        <v>1.3333333333333334E-2</v>
      </c>
      <c r="AR523" s="4">
        <f t="shared" si="508"/>
        <v>1.3333333333333334E-2</v>
      </c>
      <c r="AS523" s="4">
        <f t="shared" si="509"/>
        <v>1.3333333333333334E-2</v>
      </c>
      <c r="AT523" s="4">
        <f t="shared" si="510"/>
        <v>1.3333333333333334E-2</v>
      </c>
      <c r="AU523" s="4">
        <f t="shared" si="511"/>
        <v>1.3333333333333334E-2</v>
      </c>
      <c r="AV523" s="4">
        <f t="shared" si="512"/>
        <v>1.3333333333333334E-2</v>
      </c>
      <c r="AW523" s="4">
        <f t="shared" si="513"/>
        <v>1.3333333333333334E-2</v>
      </c>
      <c r="AX523" s="4">
        <f t="shared" si="514"/>
        <v>1.3333333333333334E-2</v>
      </c>
      <c r="AY523" s="4">
        <f t="shared" si="515"/>
        <v>1.3333333333333334E-2</v>
      </c>
      <c r="AZ523" s="4">
        <f t="shared" si="516"/>
        <v>1.3333333333333334E-2</v>
      </c>
      <c r="BA523" s="4">
        <f t="shared" si="517"/>
        <v>1.3333333333333334E-2</v>
      </c>
      <c r="BB523" s="4">
        <f t="shared" si="518"/>
        <v>1.3333333333333334E-2</v>
      </c>
      <c r="BC523" s="4">
        <f t="shared" si="519"/>
        <v>1.3333333333333334E-2</v>
      </c>
      <c r="BD523" s="4">
        <f t="shared" si="520"/>
        <v>1.3333333333333334E-2</v>
      </c>
      <c r="BE523" s="4">
        <f t="shared" si="521"/>
        <v>1.3333333333333334E-2</v>
      </c>
      <c r="BF523" s="4">
        <f t="shared" si="493"/>
        <v>1.3333333333333334E-2</v>
      </c>
      <c r="BG523" s="4">
        <f t="shared" si="494"/>
        <v>1.3333333333333334E-2</v>
      </c>
      <c r="BH523" s="4">
        <f t="shared" si="495"/>
        <v>1.3333333333333334E-2</v>
      </c>
      <c r="BI523" s="4">
        <f t="shared" si="496"/>
        <v>1.3333333333333334E-2</v>
      </c>
      <c r="BJ523" s="4">
        <f t="shared" si="497"/>
        <v>1.3333333333333334E-2</v>
      </c>
      <c r="BK523" s="4">
        <f t="shared" si="498"/>
        <v>1.3333333333333334E-2</v>
      </c>
      <c r="BM523" s="24">
        <f t="shared" si="490"/>
        <v>1.3333333333333326E-2</v>
      </c>
    </row>
    <row r="524" spans="2:65">
      <c r="B524" s="2" t="str">
        <f t="shared" si="492"/>
        <v>jMetrik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0.25</v>
      </c>
      <c r="H524" s="18">
        <f>1/T512</f>
        <v>0.25</v>
      </c>
      <c r="I524" s="18">
        <f>1/T513</f>
        <v>0.25</v>
      </c>
      <c r="J524" s="18">
        <f>1/T514</f>
        <v>0.25</v>
      </c>
      <c r="K524" s="18">
        <f>1/T515</f>
        <v>0.25</v>
      </c>
      <c r="L524" s="18">
        <f>1/T516</f>
        <v>0.25</v>
      </c>
      <c r="M524" s="18">
        <f>1/T517</f>
        <v>0.25</v>
      </c>
      <c r="N524" s="18">
        <f>1/T518</f>
        <v>0.25</v>
      </c>
      <c r="O524" s="18">
        <f>1/T519</f>
        <v>0.25</v>
      </c>
      <c r="P524" s="18">
        <f>1/T520</f>
        <v>0.25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91"/>
        <v>1.3333333333333334E-2</v>
      </c>
      <c r="AI524" s="4">
        <f t="shared" si="499"/>
        <v>1.3333333333333334E-2</v>
      </c>
      <c r="AJ524" s="4">
        <f t="shared" si="500"/>
        <v>1.3333333333333334E-2</v>
      </c>
      <c r="AK524" s="4">
        <f t="shared" si="501"/>
        <v>1.3333333333333334E-2</v>
      </c>
      <c r="AL524" s="4">
        <f t="shared" si="502"/>
        <v>1.3333333333333334E-2</v>
      </c>
      <c r="AM524" s="4">
        <f t="shared" si="503"/>
        <v>1.3333333333333334E-2</v>
      </c>
      <c r="AN524" s="4">
        <f t="shared" si="504"/>
        <v>1.3333333333333334E-2</v>
      </c>
      <c r="AO524" s="4">
        <f t="shared" si="505"/>
        <v>1.3333333333333334E-2</v>
      </c>
      <c r="AP524" s="4">
        <f t="shared" si="506"/>
        <v>1.3333333333333334E-2</v>
      </c>
      <c r="AQ524" s="4">
        <f t="shared" si="507"/>
        <v>1.3333333333333334E-2</v>
      </c>
      <c r="AR524" s="4">
        <f t="shared" si="508"/>
        <v>1.3333333333333334E-2</v>
      </c>
      <c r="AS524" s="4">
        <f t="shared" si="509"/>
        <v>1.3333333333333334E-2</v>
      </c>
      <c r="AT524" s="4">
        <f t="shared" si="510"/>
        <v>1.3333333333333334E-2</v>
      </c>
      <c r="AU524" s="4">
        <f t="shared" si="511"/>
        <v>1.3333333333333334E-2</v>
      </c>
      <c r="AV524" s="4">
        <f t="shared" si="512"/>
        <v>1.3333333333333334E-2</v>
      </c>
      <c r="AW524" s="4">
        <f t="shared" si="513"/>
        <v>1.3333333333333334E-2</v>
      </c>
      <c r="AX524" s="4">
        <f t="shared" si="514"/>
        <v>1.3333333333333334E-2</v>
      </c>
      <c r="AY524" s="4">
        <f t="shared" si="515"/>
        <v>1.3333333333333334E-2</v>
      </c>
      <c r="AZ524" s="4">
        <f t="shared" si="516"/>
        <v>1.3333333333333334E-2</v>
      </c>
      <c r="BA524" s="4">
        <f t="shared" si="517"/>
        <v>1.3333333333333334E-2</v>
      </c>
      <c r="BB524" s="4">
        <f t="shared" si="518"/>
        <v>1.3333333333333334E-2</v>
      </c>
      <c r="BC524" s="4">
        <f t="shared" si="519"/>
        <v>1.3333333333333334E-2</v>
      </c>
      <c r="BD524" s="4">
        <f t="shared" si="520"/>
        <v>1.3333333333333334E-2</v>
      </c>
      <c r="BE524" s="4">
        <f t="shared" si="521"/>
        <v>1.3333333333333334E-2</v>
      </c>
      <c r="BF524" s="4">
        <f t="shared" si="493"/>
        <v>1.3333333333333334E-2</v>
      </c>
      <c r="BG524" s="4">
        <f t="shared" si="494"/>
        <v>1.3333333333333334E-2</v>
      </c>
      <c r="BH524" s="4">
        <f t="shared" si="495"/>
        <v>1.3333333333333334E-2</v>
      </c>
      <c r="BI524" s="4">
        <f t="shared" si="496"/>
        <v>1.3333333333333334E-2</v>
      </c>
      <c r="BJ524" s="4">
        <f t="shared" si="497"/>
        <v>1.3333333333333334E-2</v>
      </c>
      <c r="BK524" s="4">
        <f t="shared" si="498"/>
        <v>1.3333333333333334E-2</v>
      </c>
      <c r="BM524" s="24">
        <f t="shared" si="490"/>
        <v>1.3333333333333326E-2</v>
      </c>
    </row>
    <row r="525" spans="2:65">
      <c r="B525" s="2" t="str">
        <f t="shared" si="492"/>
        <v>ConstructMap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0.25</v>
      </c>
      <c r="H525" s="18">
        <f>1/U512</f>
        <v>0.25</v>
      </c>
      <c r="I525" s="18">
        <f>1/U513</f>
        <v>0.25</v>
      </c>
      <c r="J525" s="18">
        <f>1/U514</f>
        <v>0.25</v>
      </c>
      <c r="K525" s="18">
        <f>1/U515</f>
        <v>0.25</v>
      </c>
      <c r="L525" s="18">
        <f>1/U516</f>
        <v>0.25</v>
      </c>
      <c r="M525" s="18">
        <f>1/U517</f>
        <v>0.25</v>
      </c>
      <c r="N525" s="18">
        <f>1/U518</f>
        <v>0.25</v>
      </c>
      <c r="O525" s="18">
        <f>1/U519</f>
        <v>0.25</v>
      </c>
      <c r="P525" s="18">
        <f>1/U520</f>
        <v>0.25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91"/>
        <v>1.3333333333333334E-2</v>
      </c>
      <c r="AI525" s="4">
        <f t="shared" si="499"/>
        <v>1.3333333333333334E-2</v>
      </c>
      <c r="AJ525" s="4">
        <f t="shared" si="500"/>
        <v>1.3333333333333334E-2</v>
      </c>
      <c r="AK525" s="4">
        <f t="shared" si="501"/>
        <v>1.3333333333333334E-2</v>
      </c>
      <c r="AL525" s="4">
        <f t="shared" si="502"/>
        <v>1.3333333333333334E-2</v>
      </c>
      <c r="AM525" s="4">
        <f t="shared" si="503"/>
        <v>1.3333333333333334E-2</v>
      </c>
      <c r="AN525" s="4">
        <f t="shared" si="504"/>
        <v>1.3333333333333334E-2</v>
      </c>
      <c r="AO525" s="4">
        <f t="shared" si="505"/>
        <v>1.3333333333333334E-2</v>
      </c>
      <c r="AP525" s="4">
        <f t="shared" si="506"/>
        <v>1.3333333333333334E-2</v>
      </c>
      <c r="AQ525" s="4">
        <f t="shared" si="507"/>
        <v>1.3333333333333334E-2</v>
      </c>
      <c r="AR525" s="4">
        <f t="shared" si="508"/>
        <v>1.3333333333333334E-2</v>
      </c>
      <c r="AS525" s="4">
        <f t="shared" si="509"/>
        <v>1.3333333333333334E-2</v>
      </c>
      <c r="AT525" s="4">
        <f t="shared" si="510"/>
        <v>1.3333333333333334E-2</v>
      </c>
      <c r="AU525" s="4">
        <f t="shared" si="511"/>
        <v>1.3333333333333334E-2</v>
      </c>
      <c r="AV525" s="4">
        <f t="shared" si="512"/>
        <v>1.3333333333333334E-2</v>
      </c>
      <c r="AW525" s="4">
        <f t="shared" si="513"/>
        <v>1.3333333333333334E-2</v>
      </c>
      <c r="AX525" s="4">
        <f t="shared" si="514"/>
        <v>1.3333333333333334E-2</v>
      </c>
      <c r="AY525" s="4">
        <f t="shared" si="515"/>
        <v>1.3333333333333334E-2</v>
      </c>
      <c r="AZ525" s="4">
        <f t="shared" si="516"/>
        <v>1.3333333333333334E-2</v>
      </c>
      <c r="BA525" s="4">
        <f t="shared" si="517"/>
        <v>1.3333333333333334E-2</v>
      </c>
      <c r="BB525" s="4">
        <f t="shared" si="518"/>
        <v>1.3333333333333334E-2</v>
      </c>
      <c r="BC525" s="4">
        <f t="shared" si="519"/>
        <v>1.3333333333333334E-2</v>
      </c>
      <c r="BD525" s="4">
        <f t="shared" si="520"/>
        <v>1.3333333333333334E-2</v>
      </c>
      <c r="BE525" s="4">
        <f t="shared" si="521"/>
        <v>1.3333333333333334E-2</v>
      </c>
      <c r="BF525" s="4">
        <f t="shared" si="493"/>
        <v>1.3333333333333334E-2</v>
      </c>
      <c r="BG525" s="4">
        <f t="shared" si="494"/>
        <v>1.3333333333333334E-2</v>
      </c>
      <c r="BH525" s="4">
        <f t="shared" si="495"/>
        <v>1.3333333333333334E-2</v>
      </c>
      <c r="BI525" s="4">
        <f t="shared" si="496"/>
        <v>1.3333333333333334E-2</v>
      </c>
      <c r="BJ525" s="4">
        <f t="shared" si="497"/>
        <v>1.3333333333333334E-2</v>
      </c>
      <c r="BK525" s="4">
        <f t="shared" si="498"/>
        <v>1.3333333333333334E-2</v>
      </c>
      <c r="BM525" s="24">
        <f t="shared" si="490"/>
        <v>1.3333333333333326E-2</v>
      </c>
    </row>
    <row r="526" spans="2:65">
      <c r="B526" s="2" t="str">
        <f t="shared" si="492"/>
        <v>TAP: Test Analysis Program</v>
      </c>
      <c r="C526" s="16">
        <f>1/V507</f>
        <v>0.25</v>
      </c>
      <c r="D526" s="18">
        <f>1/V508</f>
        <v>0.25</v>
      </c>
      <c r="E526" s="18">
        <f>1/V509</f>
        <v>0.25</v>
      </c>
      <c r="F526" s="18">
        <f>1/V510</f>
        <v>0.25</v>
      </c>
      <c r="G526" s="18">
        <f>1/V511</f>
        <v>0.25</v>
      </c>
      <c r="H526" s="18">
        <f>1/V512</f>
        <v>0.25</v>
      </c>
      <c r="I526" s="18">
        <f>1/V513</f>
        <v>0.25</v>
      </c>
      <c r="J526" s="18">
        <f>1/V514</f>
        <v>0.25</v>
      </c>
      <c r="K526" s="18">
        <f>1/V515</f>
        <v>0.25</v>
      </c>
      <c r="L526" s="18">
        <f>1/V516</f>
        <v>0.25</v>
      </c>
      <c r="M526" s="18">
        <f>1/V517</f>
        <v>0.25</v>
      </c>
      <c r="N526" s="18">
        <f>1/V518</f>
        <v>0.25</v>
      </c>
      <c r="O526" s="18">
        <f>1/V519</f>
        <v>0.25</v>
      </c>
      <c r="P526" s="18">
        <f>1/V520</f>
        <v>0.25</v>
      </c>
      <c r="Q526" s="18">
        <f>1/V521</f>
        <v>0.25</v>
      </c>
      <c r="R526" s="18">
        <f>1/V522</f>
        <v>1</v>
      </c>
      <c r="S526" s="18">
        <f>1/V523</f>
        <v>1</v>
      </c>
      <c r="T526" s="18">
        <f>1/V524</f>
        <v>1</v>
      </c>
      <c r="U526" s="18">
        <f>1/V525</f>
        <v>1</v>
      </c>
      <c r="V526" s="25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H526" s="4">
        <f t="shared" si="491"/>
        <v>1.3333333333333334E-2</v>
      </c>
      <c r="AI526" s="4">
        <f t="shared" si="499"/>
        <v>1.3333333333333334E-2</v>
      </c>
      <c r="AJ526" s="4">
        <f t="shared" si="500"/>
        <v>1.3333333333333334E-2</v>
      </c>
      <c r="AK526" s="4">
        <f t="shared" si="501"/>
        <v>1.3333333333333334E-2</v>
      </c>
      <c r="AL526" s="4">
        <f t="shared" si="502"/>
        <v>1.3333333333333334E-2</v>
      </c>
      <c r="AM526" s="4">
        <f t="shared" si="503"/>
        <v>1.3333333333333334E-2</v>
      </c>
      <c r="AN526" s="4">
        <f t="shared" si="504"/>
        <v>1.3333333333333334E-2</v>
      </c>
      <c r="AO526" s="4">
        <f t="shared" si="505"/>
        <v>1.3333333333333334E-2</v>
      </c>
      <c r="AP526" s="4">
        <f t="shared" si="506"/>
        <v>1.3333333333333334E-2</v>
      </c>
      <c r="AQ526" s="4">
        <f t="shared" si="507"/>
        <v>1.3333333333333334E-2</v>
      </c>
      <c r="AR526" s="4">
        <f t="shared" si="508"/>
        <v>1.3333333333333334E-2</v>
      </c>
      <c r="AS526" s="4">
        <f t="shared" si="509"/>
        <v>1.3333333333333334E-2</v>
      </c>
      <c r="AT526" s="4">
        <f t="shared" si="510"/>
        <v>1.3333333333333334E-2</v>
      </c>
      <c r="AU526" s="4">
        <f t="shared" si="511"/>
        <v>1.3333333333333334E-2</v>
      </c>
      <c r="AV526" s="4">
        <f t="shared" si="512"/>
        <v>1.3333333333333334E-2</v>
      </c>
      <c r="AW526" s="4">
        <f t="shared" si="513"/>
        <v>1.3333333333333334E-2</v>
      </c>
      <c r="AX526" s="4">
        <f t="shared" si="514"/>
        <v>1.3333333333333334E-2</v>
      </c>
      <c r="AY526" s="4">
        <f t="shared" si="515"/>
        <v>1.3333333333333334E-2</v>
      </c>
      <c r="AZ526" s="4">
        <f t="shared" si="516"/>
        <v>1.3333333333333334E-2</v>
      </c>
      <c r="BA526" s="4">
        <f t="shared" si="517"/>
        <v>1.3333333333333334E-2</v>
      </c>
      <c r="BB526" s="4">
        <f t="shared" si="518"/>
        <v>1.3333333333333334E-2</v>
      </c>
      <c r="BC526" s="4">
        <f t="shared" si="519"/>
        <v>1.3333333333333334E-2</v>
      </c>
      <c r="BD526" s="4">
        <f t="shared" si="520"/>
        <v>1.3333333333333334E-2</v>
      </c>
      <c r="BE526" s="4">
        <f t="shared" si="521"/>
        <v>1.3333333333333334E-2</v>
      </c>
      <c r="BF526" s="4">
        <f t="shared" si="493"/>
        <v>1.3333333333333334E-2</v>
      </c>
      <c r="BG526" s="4">
        <f t="shared" si="494"/>
        <v>1.3333333333333334E-2</v>
      </c>
      <c r="BH526" s="4">
        <f t="shared" si="495"/>
        <v>1.3333333333333334E-2</v>
      </c>
      <c r="BI526" s="4">
        <f t="shared" si="496"/>
        <v>1.3333333333333334E-2</v>
      </c>
      <c r="BJ526" s="4">
        <f t="shared" si="497"/>
        <v>1.3333333333333334E-2</v>
      </c>
      <c r="BK526" s="4">
        <f t="shared" si="498"/>
        <v>1.3333333333333334E-2</v>
      </c>
      <c r="BM526" s="24">
        <f t="shared" si="490"/>
        <v>1.3333333333333326E-2</v>
      </c>
    </row>
    <row r="527" spans="2:65">
      <c r="B527" s="2" t="str">
        <f t="shared" si="492"/>
        <v>DIF-Pack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0.25</v>
      </c>
      <c r="H527" s="18">
        <f>1/W512</f>
        <v>0.25</v>
      </c>
      <c r="I527" s="18">
        <f>1/W513</f>
        <v>0.25</v>
      </c>
      <c r="J527" s="18">
        <f>1/W514</f>
        <v>0.25</v>
      </c>
      <c r="K527" s="18">
        <f>1/W515</f>
        <v>0.25</v>
      </c>
      <c r="L527" s="18">
        <f>1/W516</f>
        <v>0.25</v>
      </c>
      <c r="M527" s="18">
        <f>1/W517</f>
        <v>0.25</v>
      </c>
      <c r="N527" s="18">
        <f>1/W518</f>
        <v>0.25</v>
      </c>
      <c r="O527" s="18">
        <f>1/W519</f>
        <v>0.25</v>
      </c>
      <c r="P527" s="18">
        <f>1/W520</f>
        <v>0.25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91"/>
        <v>1.3333333333333334E-2</v>
      </c>
      <c r="AI527" s="4">
        <f t="shared" si="499"/>
        <v>1.3333333333333334E-2</v>
      </c>
      <c r="AJ527" s="4">
        <f t="shared" si="500"/>
        <v>1.3333333333333334E-2</v>
      </c>
      <c r="AK527" s="4">
        <f t="shared" si="501"/>
        <v>1.3333333333333334E-2</v>
      </c>
      <c r="AL527" s="4">
        <f t="shared" si="502"/>
        <v>1.3333333333333334E-2</v>
      </c>
      <c r="AM527" s="4">
        <f t="shared" si="503"/>
        <v>1.3333333333333334E-2</v>
      </c>
      <c r="AN527" s="4">
        <f t="shared" si="504"/>
        <v>1.3333333333333334E-2</v>
      </c>
      <c r="AO527" s="4">
        <f t="shared" si="505"/>
        <v>1.3333333333333334E-2</v>
      </c>
      <c r="AP527" s="4">
        <f t="shared" si="506"/>
        <v>1.3333333333333334E-2</v>
      </c>
      <c r="AQ527" s="4">
        <f t="shared" si="507"/>
        <v>1.3333333333333334E-2</v>
      </c>
      <c r="AR527" s="4">
        <f t="shared" si="508"/>
        <v>1.3333333333333334E-2</v>
      </c>
      <c r="AS527" s="4">
        <f t="shared" si="509"/>
        <v>1.3333333333333334E-2</v>
      </c>
      <c r="AT527" s="4">
        <f t="shared" si="510"/>
        <v>1.3333333333333334E-2</v>
      </c>
      <c r="AU527" s="4">
        <f t="shared" si="511"/>
        <v>1.3333333333333334E-2</v>
      </c>
      <c r="AV527" s="4">
        <f t="shared" si="512"/>
        <v>1.3333333333333334E-2</v>
      </c>
      <c r="AW527" s="4">
        <f t="shared" si="513"/>
        <v>1.3333333333333334E-2</v>
      </c>
      <c r="AX527" s="4">
        <f t="shared" si="514"/>
        <v>1.3333333333333334E-2</v>
      </c>
      <c r="AY527" s="4">
        <f t="shared" si="515"/>
        <v>1.3333333333333334E-2</v>
      </c>
      <c r="AZ527" s="4">
        <f t="shared" si="516"/>
        <v>1.3333333333333334E-2</v>
      </c>
      <c r="BA527" s="4">
        <f t="shared" si="517"/>
        <v>1.3333333333333334E-2</v>
      </c>
      <c r="BB527" s="4">
        <f t="shared" si="518"/>
        <v>1.3333333333333334E-2</v>
      </c>
      <c r="BC527" s="4">
        <f t="shared" si="519"/>
        <v>1.3333333333333334E-2</v>
      </c>
      <c r="BD527" s="4">
        <f t="shared" si="520"/>
        <v>1.3333333333333334E-2</v>
      </c>
      <c r="BE527" s="4">
        <f t="shared" si="521"/>
        <v>1.3333333333333334E-2</v>
      </c>
      <c r="BF527" s="4">
        <f t="shared" si="493"/>
        <v>1.3333333333333334E-2</v>
      </c>
      <c r="BG527" s="4">
        <f t="shared" si="494"/>
        <v>1.3333333333333334E-2</v>
      </c>
      <c r="BH527" s="4">
        <f t="shared" si="495"/>
        <v>1.3333333333333334E-2</v>
      </c>
      <c r="BI527" s="4">
        <f t="shared" si="496"/>
        <v>1.3333333333333334E-2</v>
      </c>
      <c r="BJ527" s="4">
        <f t="shared" si="497"/>
        <v>1.3333333333333334E-2</v>
      </c>
      <c r="BK527" s="4">
        <f t="shared" si="498"/>
        <v>1.3333333333333334E-2</v>
      </c>
      <c r="BM527" s="24">
        <f t="shared" si="490"/>
        <v>1.3333333333333326E-2</v>
      </c>
    </row>
    <row r="528" spans="2:65">
      <c r="B528" s="2" t="str">
        <f t="shared" si="492"/>
        <v>DIM-Pack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0.25</v>
      </c>
      <c r="H528" s="18">
        <f>1/X512</f>
        <v>0.25</v>
      </c>
      <c r="I528" s="18">
        <f>1/X513</f>
        <v>0.25</v>
      </c>
      <c r="J528" s="18">
        <f>1/X514</f>
        <v>0.25</v>
      </c>
      <c r="K528" s="18">
        <f>1/X515</f>
        <v>0.25</v>
      </c>
      <c r="L528" s="18">
        <f>1/X516</f>
        <v>0.25</v>
      </c>
      <c r="M528" s="18">
        <f>1/X517</f>
        <v>0.25</v>
      </c>
      <c r="N528" s="18">
        <f>1/X518</f>
        <v>0.25</v>
      </c>
      <c r="O528" s="18">
        <f>1/X519</f>
        <v>0.25</v>
      </c>
      <c r="P528" s="18">
        <f>1/X520</f>
        <v>0.25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91"/>
        <v>1.3333333333333334E-2</v>
      </c>
      <c r="AI528" s="4">
        <f t="shared" si="499"/>
        <v>1.3333333333333334E-2</v>
      </c>
      <c r="AJ528" s="4">
        <f t="shared" si="500"/>
        <v>1.3333333333333334E-2</v>
      </c>
      <c r="AK528" s="4">
        <f t="shared" si="501"/>
        <v>1.3333333333333334E-2</v>
      </c>
      <c r="AL528" s="4">
        <f t="shared" si="502"/>
        <v>1.3333333333333334E-2</v>
      </c>
      <c r="AM528" s="4">
        <f t="shared" si="503"/>
        <v>1.3333333333333334E-2</v>
      </c>
      <c r="AN528" s="4">
        <f t="shared" si="504"/>
        <v>1.3333333333333334E-2</v>
      </c>
      <c r="AO528" s="4">
        <f t="shared" si="505"/>
        <v>1.3333333333333334E-2</v>
      </c>
      <c r="AP528" s="4">
        <f t="shared" si="506"/>
        <v>1.3333333333333334E-2</v>
      </c>
      <c r="AQ528" s="4">
        <f t="shared" si="507"/>
        <v>1.3333333333333334E-2</v>
      </c>
      <c r="AR528" s="4">
        <f t="shared" si="508"/>
        <v>1.3333333333333334E-2</v>
      </c>
      <c r="AS528" s="4">
        <f t="shared" si="509"/>
        <v>1.3333333333333334E-2</v>
      </c>
      <c r="AT528" s="4">
        <f t="shared" si="510"/>
        <v>1.3333333333333334E-2</v>
      </c>
      <c r="AU528" s="4">
        <f t="shared" si="511"/>
        <v>1.3333333333333334E-2</v>
      </c>
      <c r="AV528" s="4">
        <f t="shared" si="512"/>
        <v>1.3333333333333334E-2</v>
      </c>
      <c r="AW528" s="4">
        <f t="shared" si="513"/>
        <v>1.3333333333333334E-2</v>
      </c>
      <c r="AX528" s="4">
        <f t="shared" si="514"/>
        <v>1.3333333333333334E-2</v>
      </c>
      <c r="AY528" s="4">
        <f t="shared" si="515"/>
        <v>1.3333333333333334E-2</v>
      </c>
      <c r="AZ528" s="4">
        <f t="shared" si="516"/>
        <v>1.3333333333333334E-2</v>
      </c>
      <c r="BA528" s="4">
        <f t="shared" si="517"/>
        <v>1.3333333333333334E-2</v>
      </c>
      <c r="BB528" s="4">
        <f t="shared" si="518"/>
        <v>1.3333333333333334E-2</v>
      </c>
      <c r="BC528" s="4">
        <f t="shared" si="519"/>
        <v>1.3333333333333334E-2</v>
      </c>
      <c r="BD528" s="4">
        <f t="shared" si="520"/>
        <v>1.3333333333333334E-2</v>
      </c>
      <c r="BE528" s="4">
        <f t="shared" si="521"/>
        <v>1.3333333333333334E-2</v>
      </c>
      <c r="BF528" s="4">
        <f t="shared" si="493"/>
        <v>1.3333333333333334E-2</v>
      </c>
      <c r="BG528" s="4">
        <f t="shared" si="494"/>
        <v>1.3333333333333334E-2</v>
      </c>
      <c r="BH528" s="4">
        <f t="shared" si="495"/>
        <v>1.3333333333333334E-2</v>
      </c>
      <c r="BI528" s="4">
        <f t="shared" si="496"/>
        <v>1.3333333333333334E-2</v>
      </c>
      <c r="BJ528" s="4">
        <f t="shared" si="497"/>
        <v>1.3333333333333334E-2</v>
      </c>
      <c r="BK528" s="4">
        <f t="shared" si="498"/>
        <v>1.3333333333333334E-2</v>
      </c>
      <c r="BM528" s="24">
        <f t="shared" si="490"/>
        <v>1.3333333333333326E-2</v>
      </c>
    </row>
    <row r="529" spans="2:65">
      <c r="B529" s="2" t="str">
        <f t="shared" si="492"/>
        <v>ResidPlots-2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0.25</v>
      </c>
      <c r="H529" s="18">
        <f>1/Y512</f>
        <v>0.25</v>
      </c>
      <c r="I529" s="18">
        <f>1/Y513</f>
        <v>0.25</v>
      </c>
      <c r="J529" s="18">
        <f>1/Y514</f>
        <v>0.25</v>
      </c>
      <c r="K529" s="18">
        <f>1/Y515</f>
        <v>0.25</v>
      </c>
      <c r="L529" s="18">
        <f>1/Y516</f>
        <v>0.25</v>
      </c>
      <c r="M529" s="18">
        <f>1/Y517</f>
        <v>0.25</v>
      </c>
      <c r="N529" s="18">
        <f>1/Y518</f>
        <v>0.25</v>
      </c>
      <c r="O529" s="18">
        <f>1/Y519</f>
        <v>0.25</v>
      </c>
      <c r="P529" s="18">
        <f>1/Y520</f>
        <v>0.25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91"/>
        <v>1.3333333333333334E-2</v>
      </c>
      <c r="AI529" s="4">
        <f t="shared" si="499"/>
        <v>1.3333333333333334E-2</v>
      </c>
      <c r="AJ529" s="4">
        <f t="shared" si="500"/>
        <v>1.3333333333333334E-2</v>
      </c>
      <c r="AK529" s="4">
        <f t="shared" si="501"/>
        <v>1.3333333333333334E-2</v>
      </c>
      <c r="AL529" s="4">
        <f t="shared" si="502"/>
        <v>1.3333333333333334E-2</v>
      </c>
      <c r="AM529" s="4">
        <f t="shared" si="503"/>
        <v>1.3333333333333334E-2</v>
      </c>
      <c r="AN529" s="4">
        <f t="shared" si="504"/>
        <v>1.3333333333333334E-2</v>
      </c>
      <c r="AO529" s="4">
        <f t="shared" si="505"/>
        <v>1.3333333333333334E-2</v>
      </c>
      <c r="AP529" s="4">
        <f t="shared" si="506"/>
        <v>1.3333333333333334E-2</v>
      </c>
      <c r="AQ529" s="4">
        <f t="shared" si="507"/>
        <v>1.3333333333333334E-2</v>
      </c>
      <c r="AR529" s="4">
        <f t="shared" si="508"/>
        <v>1.3333333333333334E-2</v>
      </c>
      <c r="AS529" s="4">
        <f t="shared" si="509"/>
        <v>1.3333333333333334E-2</v>
      </c>
      <c r="AT529" s="4">
        <f t="shared" si="510"/>
        <v>1.3333333333333334E-2</v>
      </c>
      <c r="AU529" s="4">
        <f t="shared" si="511"/>
        <v>1.3333333333333334E-2</v>
      </c>
      <c r="AV529" s="4">
        <f t="shared" si="512"/>
        <v>1.3333333333333334E-2</v>
      </c>
      <c r="AW529" s="4">
        <f t="shared" si="513"/>
        <v>1.3333333333333334E-2</v>
      </c>
      <c r="AX529" s="4">
        <f t="shared" si="514"/>
        <v>1.3333333333333334E-2</v>
      </c>
      <c r="AY529" s="4">
        <f t="shared" si="515"/>
        <v>1.3333333333333334E-2</v>
      </c>
      <c r="AZ529" s="4">
        <f t="shared" si="516"/>
        <v>1.3333333333333334E-2</v>
      </c>
      <c r="BA529" s="4">
        <f t="shared" si="517"/>
        <v>1.3333333333333334E-2</v>
      </c>
      <c r="BB529" s="4">
        <f t="shared" si="518"/>
        <v>1.3333333333333334E-2</v>
      </c>
      <c r="BC529" s="4">
        <f t="shared" si="519"/>
        <v>1.3333333333333334E-2</v>
      </c>
      <c r="BD529" s="4">
        <f t="shared" si="520"/>
        <v>1.3333333333333334E-2</v>
      </c>
      <c r="BE529" s="4">
        <f t="shared" si="521"/>
        <v>1.3333333333333334E-2</v>
      </c>
      <c r="BF529" s="4">
        <f t="shared" si="493"/>
        <v>1.3333333333333334E-2</v>
      </c>
      <c r="BG529" s="4">
        <f t="shared" si="494"/>
        <v>1.3333333333333334E-2</v>
      </c>
      <c r="BH529" s="4">
        <f t="shared" si="495"/>
        <v>1.3333333333333334E-2</v>
      </c>
      <c r="BI529" s="4">
        <f t="shared" si="496"/>
        <v>1.3333333333333334E-2</v>
      </c>
      <c r="BJ529" s="4">
        <f t="shared" si="497"/>
        <v>1.3333333333333334E-2</v>
      </c>
      <c r="BK529" s="4">
        <f t="shared" si="498"/>
        <v>1.3333333333333334E-2</v>
      </c>
      <c r="BM529" s="24">
        <f t="shared" si="490"/>
        <v>1.3333333333333326E-2</v>
      </c>
    </row>
    <row r="530" spans="2:65">
      <c r="B530" s="2" t="str">
        <f t="shared" si="492"/>
        <v>WinGen3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0.25</v>
      </c>
      <c r="H530" s="18">
        <f>1/Z512</f>
        <v>0.25</v>
      </c>
      <c r="I530" s="18">
        <f>1/Z513</f>
        <v>0.25</v>
      </c>
      <c r="J530" s="18">
        <f>1/Z514</f>
        <v>0.25</v>
      </c>
      <c r="K530" s="18">
        <f>1/Z515</f>
        <v>0.25</v>
      </c>
      <c r="L530" s="18">
        <f>1/Z516</f>
        <v>0.25</v>
      </c>
      <c r="M530" s="18">
        <f>1/Z517</f>
        <v>0.25</v>
      </c>
      <c r="N530" s="18">
        <f>1/Z518</f>
        <v>0.25</v>
      </c>
      <c r="O530" s="18">
        <f>1/Z519</f>
        <v>0.25</v>
      </c>
      <c r="P530" s="18">
        <f>1/Z520</f>
        <v>0.25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91"/>
        <v>1.3333333333333334E-2</v>
      </c>
      <c r="AI530" s="4">
        <f t="shared" si="499"/>
        <v>1.3333333333333334E-2</v>
      </c>
      <c r="AJ530" s="4">
        <f t="shared" si="500"/>
        <v>1.3333333333333334E-2</v>
      </c>
      <c r="AK530" s="4">
        <f t="shared" si="501"/>
        <v>1.3333333333333334E-2</v>
      </c>
      <c r="AL530" s="4">
        <f t="shared" si="502"/>
        <v>1.3333333333333334E-2</v>
      </c>
      <c r="AM530" s="4">
        <f t="shared" si="503"/>
        <v>1.3333333333333334E-2</v>
      </c>
      <c r="AN530" s="4">
        <f t="shared" si="504"/>
        <v>1.3333333333333334E-2</v>
      </c>
      <c r="AO530" s="4">
        <f t="shared" si="505"/>
        <v>1.3333333333333334E-2</v>
      </c>
      <c r="AP530" s="4">
        <f t="shared" si="506"/>
        <v>1.3333333333333334E-2</v>
      </c>
      <c r="AQ530" s="4">
        <f t="shared" si="507"/>
        <v>1.3333333333333334E-2</v>
      </c>
      <c r="AR530" s="4">
        <f t="shared" si="508"/>
        <v>1.3333333333333334E-2</v>
      </c>
      <c r="AS530" s="4">
        <f t="shared" si="509"/>
        <v>1.3333333333333334E-2</v>
      </c>
      <c r="AT530" s="4">
        <f t="shared" si="510"/>
        <v>1.3333333333333334E-2</v>
      </c>
      <c r="AU530" s="4">
        <f t="shared" si="511"/>
        <v>1.3333333333333334E-2</v>
      </c>
      <c r="AV530" s="4">
        <f t="shared" si="512"/>
        <v>1.3333333333333334E-2</v>
      </c>
      <c r="AW530" s="4">
        <f t="shared" si="513"/>
        <v>1.3333333333333334E-2</v>
      </c>
      <c r="AX530" s="4">
        <f t="shared" si="514"/>
        <v>1.3333333333333334E-2</v>
      </c>
      <c r="AY530" s="4">
        <f t="shared" si="515"/>
        <v>1.3333333333333334E-2</v>
      </c>
      <c r="AZ530" s="4">
        <f t="shared" si="516"/>
        <v>1.3333333333333334E-2</v>
      </c>
      <c r="BA530" s="4">
        <f t="shared" si="517"/>
        <v>1.3333333333333334E-2</v>
      </c>
      <c r="BB530" s="4">
        <f t="shared" si="518"/>
        <v>1.3333333333333334E-2</v>
      </c>
      <c r="BC530" s="4">
        <f t="shared" si="519"/>
        <v>1.3333333333333334E-2</v>
      </c>
      <c r="BD530" s="4">
        <f t="shared" si="520"/>
        <v>1.3333333333333334E-2</v>
      </c>
      <c r="BE530" s="4">
        <f t="shared" si="521"/>
        <v>1.3333333333333334E-2</v>
      </c>
      <c r="BF530" s="4">
        <f t="shared" si="493"/>
        <v>1.3333333333333334E-2</v>
      </c>
      <c r="BG530" s="4">
        <f t="shared" si="494"/>
        <v>1.3333333333333334E-2</v>
      </c>
      <c r="BH530" s="4">
        <f t="shared" si="495"/>
        <v>1.3333333333333334E-2</v>
      </c>
      <c r="BI530" s="4">
        <f t="shared" si="496"/>
        <v>1.3333333333333334E-2</v>
      </c>
      <c r="BJ530" s="4">
        <f t="shared" si="497"/>
        <v>1.3333333333333334E-2</v>
      </c>
      <c r="BK530" s="4">
        <f t="shared" si="498"/>
        <v>1.3333333333333334E-2</v>
      </c>
      <c r="BM530" s="24">
        <f t="shared" si="490"/>
        <v>1.3333333333333326E-2</v>
      </c>
    </row>
    <row r="531" spans="2:65">
      <c r="B531" s="2" t="str">
        <f t="shared" si="492"/>
        <v>IRTEQ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0.25</v>
      </c>
      <c r="H531" s="18">
        <f>1/AA512</f>
        <v>0.25</v>
      </c>
      <c r="I531" s="18">
        <f>1/AA513</f>
        <v>0.25</v>
      </c>
      <c r="J531" s="18">
        <f>1/AA514</f>
        <v>0.25</v>
      </c>
      <c r="K531" s="18">
        <f>1/AA515</f>
        <v>0.25</v>
      </c>
      <c r="L531" s="18">
        <f>1/AA516</f>
        <v>0.25</v>
      </c>
      <c r="M531" s="18">
        <f>1/AA517</f>
        <v>0.25</v>
      </c>
      <c r="N531" s="18">
        <f>1/AA518</f>
        <v>0.25</v>
      </c>
      <c r="O531" s="18">
        <f>1/AA519</f>
        <v>0.25</v>
      </c>
      <c r="P531" s="18">
        <f>1/AA520</f>
        <v>0.25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91"/>
        <v>1.3333333333333334E-2</v>
      </c>
      <c r="AI531" s="4">
        <f t="shared" si="499"/>
        <v>1.3333333333333334E-2</v>
      </c>
      <c r="AJ531" s="4">
        <f t="shared" si="500"/>
        <v>1.3333333333333334E-2</v>
      </c>
      <c r="AK531" s="4">
        <f t="shared" si="501"/>
        <v>1.3333333333333334E-2</v>
      </c>
      <c r="AL531" s="4">
        <f t="shared" si="502"/>
        <v>1.3333333333333334E-2</v>
      </c>
      <c r="AM531" s="4">
        <f t="shared" si="503"/>
        <v>1.3333333333333334E-2</v>
      </c>
      <c r="AN531" s="4">
        <f t="shared" si="504"/>
        <v>1.3333333333333334E-2</v>
      </c>
      <c r="AO531" s="4">
        <f t="shared" si="505"/>
        <v>1.3333333333333334E-2</v>
      </c>
      <c r="AP531" s="4">
        <f t="shared" si="506"/>
        <v>1.3333333333333334E-2</v>
      </c>
      <c r="AQ531" s="4">
        <f t="shared" si="507"/>
        <v>1.3333333333333334E-2</v>
      </c>
      <c r="AR531" s="4">
        <f t="shared" si="508"/>
        <v>1.3333333333333334E-2</v>
      </c>
      <c r="AS531" s="4">
        <f t="shared" si="509"/>
        <v>1.3333333333333334E-2</v>
      </c>
      <c r="AT531" s="4">
        <f t="shared" si="510"/>
        <v>1.3333333333333334E-2</v>
      </c>
      <c r="AU531" s="4">
        <f t="shared" si="511"/>
        <v>1.3333333333333334E-2</v>
      </c>
      <c r="AV531" s="4">
        <f t="shared" si="512"/>
        <v>1.3333333333333334E-2</v>
      </c>
      <c r="AW531" s="4">
        <f t="shared" si="513"/>
        <v>1.3333333333333334E-2</v>
      </c>
      <c r="AX531" s="4">
        <f t="shared" si="514"/>
        <v>1.3333333333333334E-2</v>
      </c>
      <c r="AY531" s="4">
        <f t="shared" si="515"/>
        <v>1.3333333333333334E-2</v>
      </c>
      <c r="AZ531" s="4">
        <f t="shared" si="516"/>
        <v>1.3333333333333334E-2</v>
      </c>
      <c r="BA531" s="4">
        <f t="shared" si="517"/>
        <v>1.3333333333333334E-2</v>
      </c>
      <c r="BB531" s="4">
        <f t="shared" si="518"/>
        <v>1.3333333333333334E-2</v>
      </c>
      <c r="BC531" s="4">
        <f t="shared" si="519"/>
        <v>1.3333333333333334E-2</v>
      </c>
      <c r="BD531" s="4">
        <f t="shared" si="520"/>
        <v>1.3333333333333334E-2</v>
      </c>
      <c r="BE531" s="4">
        <f t="shared" si="521"/>
        <v>1.3333333333333334E-2</v>
      </c>
      <c r="BF531" s="4">
        <f t="shared" si="493"/>
        <v>1.3333333333333334E-2</v>
      </c>
      <c r="BG531" s="4">
        <f t="shared" si="494"/>
        <v>1.3333333333333334E-2</v>
      </c>
      <c r="BH531" s="4">
        <f t="shared" si="495"/>
        <v>1.3333333333333334E-2</v>
      </c>
      <c r="BI531" s="4">
        <f t="shared" si="496"/>
        <v>1.3333333333333334E-2</v>
      </c>
      <c r="BJ531" s="4">
        <f t="shared" si="497"/>
        <v>1.3333333333333334E-2</v>
      </c>
      <c r="BK531" s="4">
        <f t="shared" si="498"/>
        <v>1.3333333333333334E-2</v>
      </c>
      <c r="BM531" s="24">
        <f t="shared" si="490"/>
        <v>1.3333333333333326E-2</v>
      </c>
    </row>
    <row r="532" spans="2:65">
      <c r="B532" s="2" t="str">
        <f t="shared" si="492"/>
        <v>PARAM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0.25</v>
      </c>
      <c r="H532" s="18">
        <f>1/AB512</f>
        <v>0.25</v>
      </c>
      <c r="I532" s="18">
        <f>1/AB513</f>
        <v>0.25</v>
      </c>
      <c r="J532" s="18">
        <f>1/AB514</f>
        <v>0.25</v>
      </c>
      <c r="K532" s="18">
        <f>1/AB515</f>
        <v>0.25</v>
      </c>
      <c r="L532" s="18">
        <f>1/AB516</f>
        <v>0.25</v>
      </c>
      <c r="M532" s="18">
        <f>1/AB517</f>
        <v>0.25</v>
      </c>
      <c r="N532" s="18">
        <f>1/AB518</f>
        <v>0.25</v>
      </c>
      <c r="O532" s="18">
        <f>1/AB519</f>
        <v>0.25</v>
      </c>
      <c r="P532" s="18">
        <f>1/AB520</f>
        <v>0.25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91"/>
        <v>1.3333333333333334E-2</v>
      </c>
      <c r="AI532" s="4">
        <f t="shared" si="499"/>
        <v>1.3333333333333334E-2</v>
      </c>
      <c r="AJ532" s="4">
        <f t="shared" si="500"/>
        <v>1.3333333333333334E-2</v>
      </c>
      <c r="AK532" s="4">
        <f t="shared" si="501"/>
        <v>1.3333333333333334E-2</v>
      </c>
      <c r="AL532" s="4">
        <f t="shared" si="502"/>
        <v>1.3333333333333334E-2</v>
      </c>
      <c r="AM532" s="4">
        <f t="shared" si="503"/>
        <v>1.3333333333333334E-2</v>
      </c>
      <c r="AN532" s="4">
        <f t="shared" si="504"/>
        <v>1.3333333333333334E-2</v>
      </c>
      <c r="AO532" s="4">
        <f t="shared" si="505"/>
        <v>1.3333333333333334E-2</v>
      </c>
      <c r="AP532" s="4">
        <f t="shared" si="506"/>
        <v>1.3333333333333334E-2</v>
      </c>
      <c r="AQ532" s="4">
        <f t="shared" si="507"/>
        <v>1.3333333333333334E-2</v>
      </c>
      <c r="AR532" s="4">
        <f t="shared" si="508"/>
        <v>1.3333333333333334E-2</v>
      </c>
      <c r="AS532" s="4">
        <f t="shared" si="509"/>
        <v>1.3333333333333334E-2</v>
      </c>
      <c r="AT532" s="4">
        <f t="shared" si="510"/>
        <v>1.3333333333333334E-2</v>
      </c>
      <c r="AU532" s="4">
        <f t="shared" si="511"/>
        <v>1.3333333333333334E-2</v>
      </c>
      <c r="AV532" s="4">
        <f t="shared" si="512"/>
        <v>1.3333333333333334E-2</v>
      </c>
      <c r="AW532" s="4">
        <f t="shared" si="513"/>
        <v>1.3333333333333334E-2</v>
      </c>
      <c r="AX532" s="4">
        <f t="shared" si="514"/>
        <v>1.3333333333333334E-2</v>
      </c>
      <c r="AY532" s="4">
        <f t="shared" si="515"/>
        <v>1.3333333333333334E-2</v>
      </c>
      <c r="AZ532" s="4">
        <f t="shared" si="516"/>
        <v>1.3333333333333334E-2</v>
      </c>
      <c r="BA532" s="4">
        <f t="shared" si="517"/>
        <v>1.3333333333333334E-2</v>
      </c>
      <c r="BB532" s="4">
        <f t="shared" si="518"/>
        <v>1.3333333333333334E-2</v>
      </c>
      <c r="BC532" s="4">
        <f t="shared" si="519"/>
        <v>1.3333333333333334E-2</v>
      </c>
      <c r="BD532" s="4">
        <f t="shared" si="520"/>
        <v>1.3333333333333334E-2</v>
      </c>
      <c r="BE532" s="4">
        <f t="shared" si="521"/>
        <v>1.3333333333333334E-2</v>
      </c>
      <c r="BF532" s="4">
        <f t="shared" si="493"/>
        <v>1.3333333333333334E-2</v>
      </c>
      <c r="BG532" s="4">
        <f t="shared" si="494"/>
        <v>1.3333333333333334E-2</v>
      </c>
      <c r="BH532" s="4">
        <f t="shared" si="495"/>
        <v>1.3333333333333334E-2</v>
      </c>
      <c r="BI532" s="4">
        <f t="shared" si="496"/>
        <v>1.3333333333333334E-2</v>
      </c>
      <c r="BJ532" s="4">
        <f t="shared" si="497"/>
        <v>1.3333333333333334E-2</v>
      </c>
      <c r="BK532" s="4">
        <f t="shared" si="498"/>
        <v>1.3333333333333334E-2</v>
      </c>
      <c r="BM532" s="24">
        <f t="shared" si="490"/>
        <v>1.3333333333333326E-2</v>
      </c>
    </row>
    <row r="533" spans="2:65">
      <c r="B533" s="2" t="str">
        <f t="shared" si="492"/>
        <v>IATA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0.25</v>
      </c>
      <c r="H533" s="18">
        <f>1/AC512</f>
        <v>0.25</v>
      </c>
      <c r="I533" s="18">
        <f>1/AC513</f>
        <v>0.25</v>
      </c>
      <c r="J533" s="18">
        <f>1/AC514</f>
        <v>0.25</v>
      </c>
      <c r="K533" s="18">
        <f>1/AC515</f>
        <v>0.25</v>
      </c>
      <c r="L533" s="18">
        <f>1/AC516</f>
        <v>0.25</v>
      </c>
      <c r="M533" s="18">
        <f>1/AC517</f>
        <v>0.25</v>
      </c>
      <c r="N533" s="18">
        <f>1/AC518</f>
        <v>0.25</v>
      </c>
      <c r="O533" s="18">
        <f>1/AC519</f>
        <v>0.25</v>
      </c>
      <c r="P533" s="18">
        <f>1/AC520</f>
        <v>0.25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91"/>
        <v>1.3333333333333334E-2</v>
      </c>
      <c r="AI533" s="4">
        <f t="shared" si="499"/>
        <v>1.3333333333333334E-2</v>
      </c>
      <c r="AJ533" s="4">
        <f t="shared" si="500"/>
        <v>1.3333333333333334E-2</v>
      </c>
      <c r="AK533" s="4">
        <f t="shared" si="501"/>
        <v>1.3333333333333334E-2</v>
      </c>
      <c r="AL533" s="4">
        <f t="shared" si="502"/>
        <v>1.3333333333333334E-2</v>
      </c>
      <c r="AM533" s="4">
        <f t="shared" si="503"/>
        <v>1.3333333333333334E-2</v>
      </c>
      <c r="AN533" s="4">
        <f t="shared" si="504"/>
        <v>1.3333333333333334E-2</v>
      </c>
      <c r="AO533" s="4">
        <f t="shared" si="505"/>
        <v>1.3333333333333334E-2</v>
      </c>
      <c r="AP533" s="4">
        <f t="shared" si="506"/>
        <v>1.3333333333333334E-2</v>
      </c>
      <c r="AQ533" s="4">
        <f t="shared" si="507"/>
        <v>1.3333333333333334E-2</v>
      </c>
      <c r="AR533" s="4">
        <f t="shared" si="508"/>
        <v>1.3333333333333334E-2</v>
      </c>
      <c r="AS533" s="4">
        <f t="shared" si="509"/>
        <v>1.3333333333333334E-2</v>
      </c>
      <c r="AT533" s="4">
        <f t="shared" si="510"/>
        <v>1.3333333333333334E-2</v>
      </c>
      <c r="AU533" s="4">
        <f t="shared" si="511"/>
        <v>1.3333333333333334E-2</v>
      </c>
      <c r="AV533" s="4">
        <f t="shared" si="512"/>
        <v>1.3333333333333334E-2</v>
      </c>
      <c r="AW533" s="4">
        <f t="shared" si="513"/>
        <v>1.3333333333333334E-2</v>
      </c>
      <c r="AX533" s="4">
        <f t="shared" si="514"/>
        <v>1.3333333333333334E-2</v>
      </c>
      <c r="AY533" s="4">
        <f t="shared" si="515"/>
        <v>1.3333333333333334E-2</v>
      </c>
      <c r="AZ533" s="4">
        <f t="shared" si="516"/>
        <v>1.3333333333333334E-2</v>
      </c>
      <c r="BA533" s="4">
        <f t="shared" si="517"/>
        <v>1.3333333333333334E-2</v>
      </c>
      <c r="BB533" s="4">
        <f t="shared" si="518"/>
        <v>1.3333333333333334E-2</v>
      </c>
      <c r="BC533" s="4">
        <f t="shared" si="519"/>
        <v>1.3333333333333334E-2</v>
      </c>
      <c r="BD533" s="4">
        <f t="shared" si="520"/>
        <v>1.3333333333333334E-2</v>
      </c>
      <c r="BE533" s="4">
        <f t="shared" si="521"/>
        <v>1.3333333333333334E-2</v>
      </c>
      <c r="BF533" s="4">
        <f t="shared" si="493"/>
        <v>1.3333333333333334E-2</v>
      </c>
      <c r="BG533" s="4">
        <f t="shared" si="494"/>
        <v>1.3333333333333334E-2</v>
      </c>
      <c r="BH533" s="4">
        <f t="shared" si="495"/>
        <v>1.3333333333333334E-2</v>
      </c>
      <c r="BI533" s="4">
        <f t="shared" si="496"/>
        <v>1.3333333333333334E-2</v>
      </c>
      <c r="BJ533" s="4">
        <f t="shared" si="497"/>
        <v>1.3333333333333334E-2</v>
      </c>
      <c r="BK533" s="4">
        <f t="shared" si="498"/>
        <v>1.3333333333333334E-2</v>
      </c>
      <c r="BM533" s="24">
        <f t="shared" si="490"/>
        <v>1.3333333333333326E-2</v>
      </c>
    </row>
    <row r="534" spans="2:65">
      <c r="B534" s="2" t="str">
        <f t="shared" si="492"/>
        <v>MINISTEP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0.25</v>
      </c>
      <c r="H534" s="18">
        <f>1/AD512</f>
        <v>0.25</v>
      </c>
      <c r="I534" s="18">
        <f>1/AD513</f>
        <v>0.25</v>
      </c>
      <c r="J534" s="18">
        <f>1/AD514</f>
        <v>0.25</v>
      </c>
      <c r="K534" s="18">
        <f>1/AD515</f>
        <v>0.25</v>
      </c>
      <c r="L534" s="18">
        <f>1/AD516</f>
        <v>0.25</v>
      </c>
      <c r="M534" s="18">
        <f>1/AD517</f>
        <v>0.25</v>
      </c>
      <c r="N534" s="18">
        <f>1/AD518</f>
        <v>0.25</v>
      </c>
      <c r="O534" s="18">
        <f>1/AD519</f>
        <v>0.25</v>
      </c>
      <c r="P534" s="18">
        <f>1/AD520</f>
        <v>0.25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91"/>
        <v>1.3333333333333334E-2</v>
      </c>
      <c r="AI534" s="4">
        <f t="shared" si="499"/>
        <v>1.3333333333333334E-2</v>
      </c>
      <c r="AJ534" s="4">
        <f t="shared" si="500"/>
        <v>1.3333333333333334E-2</v>
      </c>
      <c r="AK534" s="4">
        <f t="shared" si="501"/>
        <v>1.3333333333333334E-2</v>
      </c>
      <c r="AL534" s="4">
        <f t="shared" si="502"/>
        <v>1.3333333333333334E-2</v>
      </c>
      <c r="AM534" s="4">
        <f t="shared" si="503"/>
        <v>1.3333333333333334E-2</v>
      </c>
      <c r="AN534" s="4">
        <f t="shared" si="504"/>
        <v>1.3333333333333334E-2</v>
      </c>
      <c r="AO534" s="4">
        <f t="shared" si="505"/>
        <v>1.3333333333333334E-2</v>
      </c>
      <c r="AP534" s="4">
        <f t="shared" si="506"/>
        <v>1.3333333333333334E-2</v>
      </c>
      <c r="AQ534" s="4">
        <f t="shared" si="507"/>
        <v>1.3333333333333334E-2</v>
      </c>
      <c r="AR534" s="4">
        <f t="shared" si="508"/>
        <v>1.3333333333333334E-2</v>
      </c>
      <c r="AS534" s="4">
        <f t="shared" si="509"/>
        <v>1.3333333333333334E-2</v>
      </c>
      <c r="AT534" s="4">
        <f t="shared" si="510"/>
        <v>1.3333333333333334E-2</v>
      </c>
      <c r="AU534" s="4">
        <f t="shared" si="511"/>
        <v>1.3333333333333334E-2</v>
      </c>
      <c r="AV534" s="4">
        <f t="shared" si="512"/>
        <v>1.3333333333333334E-2</v>
      </c>
      <c r="AW534" s="4">
        <f t="shared" si="513"/>
        <v>1.3333333333333334E-2</v>
      </c>
      <c r="AX534" s="4">
        <f t="shared" si="514"/>
        <v>1.3333333333333334E-2</v>
      </c>
      <c r="AY534" s="4">
        <f t="shared" si="515"/>
        <v>1.3333333333333334E-2</v>
      </c>
      <c r="AZ534" s="4">
        <f t="shared" si="516"/>
        <v>1.3333333333333334E-2</v>
      </c>
      <c r="BA534" s="4">
        <f t="shared" si="517"/>
        <v>1.3333333333333334E-2</v>
      </c>
      <c r="BB534" s="4">
        <f t="shared" si="518"/>
        <v>1.3333333333333334E-2</v>
      </c>
      <c r="BC534" s="4">
        <f t="shared" si="519"/>
        <v>1.3333333333333334E-2</v>
      </c>
      <c r="BD534" s="4">
        <f t="shared" si="520"/>
        <v>1.3333333333333334E-2</v>
      </c>
      <c r="BE534" s="4">
        <f t="shared" si="521"/>
        <v>1.3333333333333334E-2</v>
      </c>
      <c r="BF534" s="4">
        <f t="shared" si="493"/>
        <v>1.3333333333333334E-2</v>
      </c>
      <c r="BG534" s="4">
        <f t="shared" si="494"/>
        <v>1.3333333333333334E-2</v>
      </c>
      <c r="BH534" s="4">
        <f t="shared" si="495"/>
        <v>1.3333333333333334E-2</v>
      </c>
      <c r="BI534" s="4">
        <f t="shared" si="496"/>
        <v>1.3333333333333334E-2</v>
      </c>
      <c r="BJ534" s="4">
        <f t="shared" si="497"/>
        <v>1.3333333333333334E-2</v>
      </c>
      <c r="BK534" s="4">
        <f t="shared" si="498"/>
        <v>1.3333333333333334E-2</v>
      </c>
      <c r="BM534" s="24">
        <f t="shared" si="490"/>
        <v>1.3333333333333326E-2</v>
      </c>
    </row>
    <row r="535" spans="2:65">
      <c r="B535" s="2" t="str">
        <f t="shared" si="492"/>
        <v>MINIFAC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0.25</v>
      </c>
      <c r="H535" s="18">
        <f>1/AE512</f>
        <v>0.25</v>
      </c>
      <c r="I535" s="18">
        <f>1/AE513</f>
        <v>0.25</v>
      </c>
      <c r="J535" s="18">
        <f>1/AE514</f>
        <v>0.25</v>
      </c>
      <c r="K535" s="18">
        <f>1/AE515</f>
        <v>0.25</v>
      </c>
      <c r="L535" s="18">
        <f>1/AE516</f>
        <v>0.25</v>
      </c>
      <c r="M535" s="18">
        <f>1/AE517</f>
        <v>0.25</v>
      </c>
      <c r="N535" s="18">
        <f>1/AE518</f>
        <v>0.25</v>
      </c>
      <c r="O535" s="18">
        <f>1/AE519</f>
        <v>0.25</v>
      </c>
      <c r="P535" s="18">
        <f>1/AE520</f>
        <v>0.25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91"/>
        <v>1.3333333333333334E-2</v>
      </c>
      <c r="AI535" s="4">
        <f t="shared" si="499"/>
        <v>1.3333333333333334E-2</v>
      </c>
      <c r="AJ535" s="4">
        <f t="shared" si="500"/>
        <v>1.3333333333333334E-2</v>
      </c>
      <c r="AK535" s="4">
        <f t="shared" si="501"/>
        <v>1.3333333333333334E-2</v>
      </c>
      <c r="AL535" s="4">
        <f t="shared" si="502"/>
        <v>1.3333333333333334E-2</v>
      </c>
      <c r="AM535" s="4">
        <f t="shared" si="503"/>
        <v>1.3333333333333334E-2</v>
      </c>
      <c r="AN535" s="4">
        <f t="shared" si="504"/>
        <v>1.3333333333333334E-2</v>
      </c>
      <c r="AO535" s="4">
        <f t="shared" si="505"/>
        <v>1.3333333333333334E-2</v>
      </c>
      <c r="AP535" s="4">
        <f t="shared" si="506"/>
        <v>1.3333333333333334E-2</v>
      </c>
      <c r="AQ535" s="4">
        <f t="shared" si="507"/>
        <v>1.3333333333333334E-2</v>
      </c>
      <c r="AR535" s="4">
        <f t="shared" si="508"/>
        <v>1.3333333333333334E-2</v>
      </c>
      <c r="AS535" s="4">
        <f t="shared" si="509"/>
        <v>1.3333333333333334E-2</v>
      </c>
      <c r="AT535" s="4">
        <f t="shared" si="510"/>
        <v>1.3333333333333334E-2</v>
      </c>
      <c r="AU535" s="4">
        <f t="shared" si="511"/>
        <v>1.3333333333333334E-2</v>
      </c>
      <c r="AV535" s="4">
        <f t="shared" si="512"/>
        <v>1.3333333333333334E-2</v>
      </c>
      <c r="AW535" s="4">
        <f t="shared" si="513"/>
        <v>1.3333333333333334E-2</v>
      </c>
      <c r="AX535" s="4">
        <f t="shared" si="514"/>
        <v>1.3333333333333334E-2</v>
      </c>
      <c r="AY535" s="4">
        <f t="shared" si="515"/>
        <v>1.3333333333333334E-2</v>
      </c>
      <c r="AZ535" s="4">
        <f t="shared" si="516"/>
        <v>1.3333333333333334E-2</v>
      </c>
      <c r="BA535" s="4">
        <f t="shared" si="517"/>
        <v>1.3333333333333334E-2</v>
      </c>
      <c r="BB535" s="4">
        <f t="shared" si="518"/>
        <v>1.3333333333333334E-2</v>
      </c>
      <c r="BC535" s="4">
        <f t="shared" si="519"/>
        <v>1.3333333333333334E-2</v>
      </c>
      <c r="BD535" s="4">
        <f t="shared" si="520"/>
        <v>1.3333333333333334E-2</v>
      </c>
      <c r="BE535" s="4">
        <f t="shared" si="521"/>
        <v>1.3333333333333334E-2</v>
      </c>
      <c r="BF535" s="4">
        <f t="shared" si="493"/>
        <v>1.3333333333333334E-2</v>
      </c>
      <c r="BG535" s="4">
        <f t="shared" si="494"/>
        <v>1.3333333333333334E-2</v>
      </c>
      <c r="BH535" s="4">
        <f t="shared" si="495"/>
        <v>1.3333333333333334E-2</v>
      </c>
      <c r="BI535" s="4">
        <f t="shared" si="496"/>
        <v>1.3333333333333334E-2</v>
      </c>
      <c r="BJ535" s="4">
        <f t="shared" si="497"/>
        <v>1.3333333333333334E-2</v>
      </c>
      <c r="BK535" s="4">
        <f t="shared" si="498"/>
        <v>1.3333333333333334E-2</v>
      </c>
      <c r="BM535" s="24">
        <f t="shared" si="490"/>
        <v>1.3333333333333326E-2</v>
      </c>
    </row>
    <row r="536" spans="2:65">
      <c r="B536" s="2" t="str">
        <f t="shared" si="492"/>
        <v>flexMIRT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0.25</v>
      </c>
      <c r="H536" s="18">
        <f>1/AF512</f>
        <v>0.25</v>
      </c>
      <c r="I536" s="18">
        <f>1/AF513</f>
        <v>0.25</v>
      </c>
      <c r="J536" s="18">
        <f>1/AF514</f>
        <v>0.25</v>
      </c>
      <c r="K536" s="18">
        <f>1/AF515</f>
        <v>0.25</v>
      </c>
      <c r="L536" s="18">
        <f>1/AF516</f>
        <v>0.25</v>
      </c>
      <c r="M536" s="18">
        <f>1/AF517</f>
        <v>0.25</v>
      </c>
      <c r="N536" s="18">
        <f>1/AF518</f>
        <v>0.25</v>
      </c>
      <c r="O536" s="18">
        <f>1/AF519</f>
        <v>0.25</v>
      </c>
      <c r="P536" s="18">
        <f>1/AF520</f>
        <v>0.25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91"/>
        <v>1.3333333333333334E-2</v>
      </c>
      <c r="AI536" s="4">
        <f t="shared" si="499"/>
        <v>1.3333333333333334E-2</v>
      </c>
      <c r="AJ536" s="4">
        <f t="shared" si="500"/>
        <v>1.3333333333333334E-2</v>
      </c>
      <c r="AK536" s="4">
        <f t="shared" si="501"/>
        <v>1.3333333333333334E-2</v>
      </c>
      <c r="AL536" s="4">
        <f t="shared" si="502"/>
        <v>1.3333333333333334E-2</v>
      </c>
      <c r="AM536" s="4">
        <f t="shared" si="503"/>
        <v>1.3333333333333334E-2</v>
      </c>
      <c r="AN536" s="4">
        <f t="shared" si="504"/>
        <v>1.3333333333333334E-2</v>
      </c>
      <c r="AO536" s="4">
        <f t="shared" si="505"/>
        <v>1.3333333333333334E-2</v>
      </c>
      <c r="AP536" s="4">
        <f t="shared" si="506"/>
        <v>1.3333333333333334E-2</v>
      </c>
      <c r="AQ536" s="4">
        <f t="shared" si="507"/>
        <v>1.3333333333333334E-2</v>
      </c>
      <c r="AR536" s="4">
        <f t="shared" si="508"/>
        <v>1.3333333333333334E-2</v>
      </c>
      <c r="AS536" s="4">
        <f t="shared" si="509"/>
        <v>1.3333333333333334E-2</v>
      </c>
      <c r="AT536" s="4">
        <f t="shared" si="510"/>
        <v>1.3333333333333334E-2</v>
      </c>
      <c r="AU536" s="4">
        <f t="shared" si="511"/>
        <v>1.3333333333333334E-2</v>
      </c>
      <c r="AV536" s="4">
        <f t="shared" si="512"/>
        <v>1.3333333333333334E-2</v>
      </c>
      <c r="AW536" s="4">
        <f t="shared" si="513"/>
        <v>1.3333333333333334E-2</v>
      </c>
      <c r="AX536" s="4">
        <f t="shared" si="514"/>
        <v>1.3333333333333334E-2</v>
      </c>
      <c r="AY536" s="4">
        <f t="shared" si="515"/>
        <v>1.3333333333333334E-2</v>
      </c>
      <c r="AZ536" s="4">
        <f t="shared" si="516"/>
        <v>1.3333333333333334E-2</v>
      </c>
      <c r="BA536" s="4">
        <f t="shared" si="517"/>
        <v>1.3333333333333334E-2</v>
      </c>
      <c r="BB536" s="4">
        <f t="shared" si="518"/>
        <v>1.3333333333333334E-2</v>
      </c>
      <c r="BC536" s="4">
        <f t="shared" si="519"/>
        <v>1.3333333333333334E-2</v>
      </c>
      <c r="BD536" s="4">
        <f t="shared" si="520"/>
        <v>1.3333333333333334E-2</v>
      </c>
      <c r="BE536" s="4">
        <f t="shared" si="521"/>
        <v>1.3333333333333334E-2</v>
      </c>
      <c r="BF536" s="4">
        <f t="shared" si="493"/>
        <v>1.3333333333333334E-2</v>
      </c>
      <c r="BG536" s="4">
        <f t="shared" si="494"/>
        <v>1.3333333333333334E-2</v>
      </c>
      <c r="BH536" s="4">
        <f t="shared" si="495"/>
        <v>1.3333333333333334E-2</v>
      </c>
      <c r="BI536" s="4">
        <f t="shared" si="496"/>
        <v>1.3333333333333334E-2</v>
      </c>
      <c r="BJ536" s="4">
        <f t="shared" si="497"/>
        <v>1.3333333333333334E-2</v>
      </c>
      <c r="BK536" s="4">
        <f t="shared" si="498"/>
        <v>1.3333333333333334E-2</v>
      </c>
      <c r="BM536" s="24">
        <f t="shared" si="490"/>
        <v>1.3333333333333326E-2</v>
      </c>
    </row>
    <row r="537" spans="2:65">
      <c r="C537" s="7">
        <f>SUM(C507:C536)</f>
        <v>18.75</v>
      </c>
      <c r="D537" s="7">
        <f t="shared" ref="D537:AF537" si="522">SUM(D507:D536)</f>
        <v>18.75</v>
      </c>
      <c r="E537" s="7">
        <f t="shared" si="522"/>
        <v>18.75</v>
      </c>
      <c r="F537" s="7">
        <f t="shared" si="522"/>
        <v>18.75</v>
      </c>
      <c r="G537" s="7">
        <f t="shared" si="522"/>
        <v>18.75</v>
      </c>
      <c r="H537" s="7">
        <f t="shared" si="522"/>
        <v>18.75</v>
      </c>
      <c r="I537" s="7">
        <f t="shared" si="522"/>
        <v>18.75</v>
      </c>
      <c r="J537" s="7">
        <f t="shared" si="522"/>
        <v>18.75</v>
      </c>
      <c r="K537" s="7">
        <f t="shared" si="522"/>
        <v>18.75</v>
      </c>
      <c r="L537" s="7">
        <f t="shared" si="522"/>
        <v>18.75</v>
      </c>
      <c r="M537" s="7">
        <f t="shared" si="522"/>
        <v>18.75</v>
      </c>
      <c r="N537" s="7">
        <f t="shared" si="522"/>
        <v>18.75</v>
      </c>
      <c r="O537" s="7">
        <f t="shared" si="522"/>
        <v>18.75</v>
      </c>
      <c r="P537" s="7">
        <f t="shared" si="522"/>
        <v>18.75</v>
      </c>
      <c r="Q537" s="7">
        <f t="shared" si="522"/>
        <v>18.75</v>
      </c>
      <c r="R537" s="7">
        <f t="shared" si="522"/>
        <v>75</v>
      </c>
      <c r="S537" s="7">
        <f t="shared" si="522"/>
        <v>75</v>
      </c>
      <c r="T537" s="7">
        <f t="shared" si="522"/>
        <v>75</v>
      </c>
      <c r="U537" s="7">
        <f t="shared" si="522"/>
        <v>75</v>
      </c>
      <c r="V537" s="7">
        <f t="shared" si="522"/>
        <v>75</v>
      </c>
      <c r="W537" s="7">
        <f t="shared" si="522"/>
        <v>75</v>
      </c>
      <c r="X537" s="7">
        <f t="shared" si="522"/>
        <v>75</v>
      </c>
      <c r="Y537" s="7">
        <f t="shared" si="522"/>
        <v>75</v>
      </c>
      <c r="Z537" s="7">
        <f t="shared" si="522"/>
        <v>75</v>
      </c>
      <c r="AA537" s="7">
        <f t="shared" si="522"/>
        <v>75</v>
      </c>
      <c r="AB537" s="7">
        <f t="shared" si="522"/>
        <v>75</v>
      </c>
      <c r="AC537" s="7">
        <f t="shared" si="522"/>
        <v>75</v>
      </c>
      <c r="AD537" s="7">
        <f t="shared" si="522"/>
        <v>75</v>
      </c>
      <c r="AE537" s="7">
        <f t="shared" si="522"/>
        <v>75</v>
      </c>
      <c r="AF537" s="7">
        <f t="shared" si="522"/>
        <v>75</v>
      </c>
      <c r="AH537" s="12">
        <f t="shared" ref="AH537:BK537" si="523">SUM(AH507:AH536)</f>
        <v>0.99999999999999967</v>
      </c>
      <c r="AI537" s="12">
        <f t="shared" si="523"/>
        <v>0.99999999999999967</v>
      </c>
      <c r="AJ537" s="12">
        <f t="shared" si="523"/>
        <v>0.99999999999999967</v>
      </c>
      <c r="AK537" s="12">
        <f t="shared" si="523"/>
        <v>0.99999999999999967</v>
      </c>
      <c r="AL537" s="12">
        <f t="shared" si="523"/>
        <v>0.99999999999999967</v>
      </c>
      <c r="AM537" s="12">
        <f t="shared" si="523"/>
        <v>0.99999999999999967</v>
      </c>
      <c r="AN537" s="12">
        <f t="shared" si="523"/>
        <v>0.99999999999999967</v>
      </c>
      <c r="AO537" s="12">
        <f t="shared" si="523"/>
        <v>0.99999999999999967</v>
      </c>
      <c r="AP537" s="12">
        <f t="shared" si="523"/>
        <v>0.99999999999999967</v>
      </c>
      <c r="AQ537" s="12">
        <f t="shared" si="523"/>
        <v>0.99999999999999967</v>
      </c>
      <c r="AR537" s="12">
        <f t="shared" si="523"/>
        <v>0.99999999999999967</v>
      </c>
      <c r="AS537" s="12">
        <f t="shared" si="523"/>
        <v>0.99999999999999967</v>
      </c>
      <c r="AT537" s="12">
        <f t="shared" si="523"/>
        <v>0.99999999999999967</v>
      </c>
      <c r="AU537" s="12">
        <f t="shared" si="523"/>
        <v>0.99999999999999967</v>
      </c>
      <c r="AV537" s="12">
        <f t="shared" si="523"/>
        <v>0.99999999999999967</v>
      </c>
      <c r="AW537" s="12">
        <f t="shared" si="523"/>
        <v>0.99999999999999967</v>
      </c>
      <c r="AX537" s="12">
        <f t="shared" si="523"/>
        <v>0.99999999999999967</v>
      </c>
      <c r="AY537" s="12">
        <f t="shared" si="523"/>
        <v>0.99999999999999967</v>
      </c>
      <c r="AZ537" s="12">
        <f t="shared" si="523"/>
        <v>0.99999999999999967</v>
      </c>
      <c r="BA537" s="12">
        <f t="shared" si="523"/>
        <v>0.99999999999999967</v>
      </c>
      <c r="BB537" s="12">
        <f t="shared" si="523"/>
        <v>0.99999999999999967</v>
      </c>
      <c r="BC537" s="12">
        <f t="shared" si="523"/>
        <v>0.99999999999999967</v>
      </c>
      <c r="BD537" s="12">
        <f t="shared" si="523"/>
        <v>0.99999999999999967</v>
      </c>
      <c r="BE537" s="12">
        <f t="shared" si="523"/>
        <v>0.99999999999999967</v>
      </c>
      <c r="BF537" s="12">
        <f t="shared" si="523"/>
        <v>0.99999999999999967</v>
      </c>
      <c r="BG537" s="12">
        <f t="shared" si="523"/>
        <v>0.99999999999999967</v>
      </c>
      <c r="BH537" s="12">
        <f t="shared" si="523"/>
        <v>0.99999999999999967</v>
      </c>
      <c r="BI537" s="12">
        <f t="shared" si="523"/>
        <v>0.99999999999999967</v>
      </c>
      <c r="BJ537" s="12">
        <f t="shared" si="523"/>
        <v>0.99999999999999967</v>
      </c>
      <c r="BK537" s="12">
        <f t="shared" si="523"/>
        <v>0.99999999999999967</v>
      </c>
      <c r="BM537" s="5">
        <f>SUM(BM507:BM536)</f>
        <v>0.99999999999999933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B2" sqref="B2:AE2"/>
    </sheetView>
  </sheetViews>
  <sheetFormatPr defaultColWidth="8.77734375" defaultRowHeight="13.2"/>
  <cols>
    <col min="1" max="1" width="28.77734375" customWidth="1" collapsed="1"/>
  </cols>
  <sheetData>
    <row r="1" spans="1:31" ht="15.6">
      <c r="A1" t="s">
        <v>6</v>
      </c>
      <c r="B1" s="28">
        <v>8</v>
      </c>
      <c r="C1" s="29">
        <v>8</v>
      </c>
      <c r="D1" s="29">
        <v>8</v>
      </c>
      <c r="E1" s="28">
        <v>8</v>
      </c>
      <c r="F1" s="28">
        <v>8</v>
      </c>
      <c r="G1" s="28">
        <v>8</v>
      </c>
      <c r="H1" s="28">
        <v>8</v>
      </c>
      <c r="I1" s="30">
        <v>9</v>
      </c>
      <c r="J1" s="28">
        <v>8</v>
      </c>
      <c r="K1" s="28">
        <v>8</v>
      </c>
      <c r="L1" s="28">
        <v>9</v>
      </c>
      <c r="M1" s="28">
        <v>9</v>
      </c>
      <c r="N1" s="28">
        <v>10</v>
      </c>
      <c r="O1" s="28">
        <v>9</v>
      </c>
      <c r="P1" s="28">
        <v>9</v>
      </c>
      <c r="Q1" s="28">
        <v>7</v>
      </c>
      <c r="R1" s="28">
        <v>5</v>
      </c>
      <c r="S1" s="28">
        <v>9</v>
      </c>
      <c r="T1" s="28">
        <v>10</v>
      </c>
      <c r="U1" s="28">
        <v>9</v>
      </c>
      <c r="V1" s="28">
        <v>9</v>
      </c>
      <c r="W1" s="28">
        <v>9</v>
      </c>
      <c r="X1" s="28">
        <v>5</v>
      </c>
      <c r="Y1" s="28">
        <v>9</v>
      </c>
      <c r="Z1" s="28">
        <v>5</v>
      </c>
      <c r="AA1" s="28">
        <v>8</v>
      </c>
      <c r="AB1" s="28">
        <v>6</v>
      </c>
      <c r="AC1" s="28">
        <v>9</v>
      </c>
      <c r="AD1" s="28">
        <v>9</v>
      </c>
      <c r="AE1" s="28">
        <v>9</v>
      </c>
    </row>
    <row r="2" spans="1:31" ht="15.6">
      <c r="A2" t="s">
        <v>21</v>
      </c>
      <c r="B2" s="31">
        <v>10</v>
      </c>
      <c r="C2" s="32">
        <v>10</v>
      </c>
      <c r="D2" s="32">
        <v>7</v>
      </c>
      <c r="E2" s="31">
        <v>8</v>
      </c>
      <c r="F2" s="31">
        <v>7</v>
      </c>
      <c r="G2" s="31">
        <v>9</v>
      </c>
      <c r="H2" s="31">
        <v>9</v>
      </c>
      <c r="I2" s="33">
        <v>8</v>
      </c>
      <c r="J2" s="31">
        <v>8</v>
      </c>
      <c r="K2" s="31">
        <v>8</v>
      </c>
      <c r="L2" s="31">
        <v>9</v>
      </c>
      <c r="M2" s="31">
        <v>9</v>
      </c>
      <c r="N2" s="31">
        <v>10</v>
      </c>
      <c r="O2" s="31">
        <v>9</v>
      </c>
      <c r="P2" s="31">
        <v>8</v>
      </c>
      <c r="Q2" s="31">
        <v>5</v>
      </c>
      <c r="R2" s="31">
        <v>5</v>
      </c>
      <c r="S2" s="31">
        <v>5</v>
      </c>
      <c r="T2" s="31">
        <v>6</v>
      </c>
      <c r="U2" s="31">
        <v>4</v>
      </c>
      <c r="V2" s="31">
        <v>4</v>
      </c>
      <c r="W2" s="31">
        <v>1</v>
      </c>
      <c r="X2" s="31">
        <v>1.5</v>
      </c>
      <c r="Y2" s="31">
        <v>4</v>
      </c>
      <c r="Z2" s="31">
        <v>5</v>
      </c>
      <c r="AA2" s="31">
        <v>4</v>
      </c>
      <c r="AB2" s="31">
        <v>4</v>
      </c>
      <c r="AC2" s="31">
        <v>5</v>
      </c>
      <c r="AD2" s="31">
        <v>5</v>
      </c>
      <c r="AE2" s="31">
        <v>5</v>
      </c>
    </row>
    <row r="3" spans="1:31" ht="16.2">
      <c r="A3" t="s">
        <v>22</v>
      </c>
      <c r="B3" s="34">
        <v>8</v>
      </c>
      <c r="C3" s="32">
        <v>7</v>
      </c>
      <c r="D3" s="32">
        <v>10</v>
      </c>
      <c r="E3" s="32">
        <v>10</v>
      </c>
      <c r="F3" s="31">
        <v>10</v>
      </c>
      <c r="G3" s="31">
        <v>10</v>
      </c>
      <c r="H3" s="31">
        <v>10</v>
      </c>
      <c r="I3" s="33">
        <v>10</v>
      </c>
      <c r="J3" s="31">
        <v>10</v>
      </c>
      <c r="K3" s="31">
        <v>10</v>
      </c>
      <c r="L3" s="31">
        <v>8</v>
      </c>
      <c r="M3" s="31">
        <v>6</v>
      </c>
      <c r="N3" s="31">
        <v>10</v>
      </c>
      <c r="O3" s="32">
        <v>10</v>
      </c>
      <c r="P3" s="32">
        <v>10</v>
      </c>
      <c r="Q3" s="32">
        <v>5</v>
      </c>
      <c r="R3" s="32">
        <v>7</v>
      </c>
      <c r="S3" s="32">
        <v>7</v>
      </c>
      <c r="T3" s="32">
        <v>10</v>
      </c>
      <c r="U3" s="32">
        <v>10</v>
      </c>
      <c r="V3" s="32">
        <v>10</v>
      </c>
      <c r="W3" s="32">
        <v>5</v>
      </c>
      <c r="X3" s="32">
        <v>5</v>
      </c>
      <c r="Y3" s="32">
        <v>8</v>
      </c>
      <c r="Z3" s="32">
        <v>10</v>
      </c>
      <c r="AA3" s="32">
        <v>10</v>
      </c>
      <c r="AB3" s="32">
        <v>10</v>
      </c>
      <c r="AC3" s="32">
        <v>10</v>
      </c>
      <c r="AD3" s="32">
        <v>10</v>
      </c>
      <c r="AE3" s="32">
        <v>10</v>
      </c>
    </row>
    <row r="4" spans="1:31" ht="16.2">
      <c r="A4" t="s">
        <v>23</v>
      </c>
      <c r="B4" s="34">
        <v>9</v>
      </c>
      <c r="C4" s="32">
        <v>9</v>
      </c>
      <c r="D4" s="32">
        <v>9</v>
      </c>
      <c r="E4" s="32">
        <v>8</v>
      </c>
      <c r="F4" s="31">
        <v>8</v>
      </c>
      <c r="G4" s="31">
        <v>8</v>
      </c>
      <c r="H4" s="31">
        <v>8</v>
      </c>
      <c r="I4" s="33">
        <v>10</v>
      </c>
      <c r="J4" s="31">
        <v>9</v>
      </c>
      <c r="K4" s="31">
        <v>9</v>
      </c>
      <c r="L4" s="31">
        <v>8</v>
      </c>
      <c r="M4" s="31">
        <v>9</v>
      </c>
      <c r="N4" s="31">
        <v>9</v>
      </c>
      <c r="O4" s="31">
        <v>9</v>
      </c>
      <c r="P4" s="31">
        <v>9</v>
      </c>
      <c r="Q4" s="31">
        <v>8</v>
      </c>
      <c r="R4" s="31">
        <v>6</v>
      </c>
      <c r="S4" s="31">
        <v>10</v>
      </c>
      <c r="T4" s="31">
        <v>5</v>
      </c>
      <c r="U4" s="31">
        <v>9</v>
      </c>
      <c r="V4" s="31">
        <v>9</v>
      </c>
      <c r="W4" s="31">
        <v>9</v>
      </c>
      <c r="X4" s="31">
        <v>5</v>
      </c>
      <c r="Y4" s="31">
        <v>9</v>
      </c>
      <c r="Z4" s="31">
        <v>8</v>
      </c>
      <c r="AA4" s="31">
        <v>5</v>
      </c>
      <c r="AB4" s="31">
        <v>10</v>
      </c>
      <c r="AC4" s="31">
        <v>4</v>
      </c>
      <c r="AD4" s="31">
        <v>10</v>
      </c>
      <c r="AE4" s="31">
        <v>10</v>
      </c>
    </row>
    <row r="5" spans="1:31" ht="16.2">
      <c r="A5" t="s">
        <v>24</v>
      </c>
      <c r="B5" s="34">
        <v>5</v>
      </c>
      <c r="C5" s="32">
        <v>5</v>
      </c>
      <c r="D5" s="32">
        <v>5</v>
      </c>
      <c r="E5" s="32">
        <v>5</v>
      </c>
      <c r="F5" s="31">
        <v>5</v>
      </c>
      <c r="G5" s="31">
        <v>5</v>
      </c>
      <c r="H5" s="31">
        <v>5</v>
      </c>
      <c r="I5" s="33">
        <v>5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1">
        <v>5</v>
      </c>
      <c r="Q5" s="31">
        <v>5</v>
      </c>
      <c r="R5" s="31">
        <v>5</v>
      </c>
      <c r="S5" s="31">
        <v>5</v>
      </c>
      <c r="T5" s="31">
        <v>5</v>
      </c>
      <c r="U5" s="31">
        <v>5</v>
      </c>
      <c r="V5" s="31">
        <v>5</v>
      </c>
      <c r="W5" s="31">
        <v>5</v>
      </c>
      <c r="X5" s="31">
        <v>5</v>
      </c>
      <c r="Y5" s="31">
        <v>5</v>
      </c>
      <c r="Z5" s="31">
        <v>5</v>
      </c>
      <c r="AA5" s="31">
        <v>5</v>
      </c>
      <c r="AB5" s="31">
        <v>5</v>
      </c>
      <c r="AC5" s="31">
        <v>5</v>
      </c>
      <c r="AD5" s="31">
        <v>5</v>
      </c>
      <c r="AE5" s="31">
        <v>5</v>
      </c>
    </row>
    <row r="6" spans="1:31" ht="16.2">
      <c r="A6" t="s">
        <v>25</v>
      </c>
      <c r="B6" s="34">
        <v>7</v>
      </c>
      <c r="C6" s="32">
        <v>7</v>
      </c>
      <c r="D6" s="32">
        <v>6</v>
      </c>
      <c r="E6" s="32">
        <v>6</v>
      </c>
      <c r="F6" s="35">
        <v>6</v>
      </c>
      <c r="G6" s="31">
        <v>6</v>
      </c>
      <c r="H6" s="31">
        <v>6</v>
      </c>
      <c r="I6" s="33">
        <v>7</v>
      </c>
      <c r="J6" s="31">
        <v>6</v>
      </c>
      <c r="K6" s="31">
        <v>7</v>
      </c>
      <c r="L6" s="35">
        <v>7</v>
      </c>
      <c r="M6" s="35">
        <v>7</v>
      </c>
      <c r="N6" s="35">
        <v>8</v>
      </c>
      <c r="O6" s="31">
        <v>6</v>
      </c>
      <c r="P6" s="31">
        <v>9</v>
      </c>
      <c r="Q6" s="31">
        <v>3</v>
      </c>
      <c r="R6" s="31">
        <v>3</v>
      </c>
      <c r="S6" s="31">
        <v>9</v>
      </c>
      <c r="T6" s="31">
        <v>9</v>
      </c>
      <c r="U6" s="31">
        <v>9</v>
      </c>
      <c r="V6" s="31">
        <v>8</v>
      </c>
      <c r="W6" s="31">
        <v>3</v>
      </c>
      <c r="X6" s="31">
        <v>6</v>
      </c>
      <c r="Y6" s="31">
        <v>9</v>
      </c>
      <c r="Z6" s="31">
        <v>9</v>
      </c>
      <c r="AA6" s="31">
        <v>3</v>
      </c>
      <c r="AB6" s="31">
        <v>9</v>
      </c>
      <c r="AC6" s="31">
        <v>8</v>
      </c>
      <c r="AD6" s="31">
        <v>8</v>
      </c>
      <c r="AE6" s="31">
        <v>9</v>
      </c>
    </row>
    <row r="7" spans="1:31" ht="16.2">
      <c r="A7" t="s">
        <v>12</v>
      </c>
      <c r="B7" s="34">
        <v>10</v>
      </c>
      <c r="C7" s="32">
        <v>8</v>
      </c>
      <c r="D7" s="32">
        <v>5</v>
      </c>
      <c r="E7" s="32">
        <v>5</v>
      </c>
      <c r="F7" s="31">
        <v>5</v>
      </c>
      <c r="G7" s="31">
        <v>8</v>
      </c>
      <c r="H7" s="31">
        <v>8</v>
      </c>
      <c r="I7" s="33">
        <v>8</v>
      </c>
      <c r="J7" s="31">
        <v>5</v>
      </c>
      <c r="K7" s="31">
        <v>8</v>
      </c>
      <c r="L7" s="31">
        <v>8</v>
      </c>
      <c r="M7" s="31">
        <v>8</v>
      </c>
      <c r="N7" s="31">
        <v>10</v>
      </c>
      <c r="O7" s="31">
        <v>10</v>
      </c>
      <c r="P7" s="31">
        <v>5</v>
      </c>
      <c r="Q7" s="31">
        <v>5</v>
      </c>
      <c r="R7" s="31">
        <v>7</v>
      </c>
      <c r="S7" s="31">
        <v>4</v>
      </c>
      <c r="T7" s="31">
        <v>4</v>
      </c>
      <c r="U7" s="31">
        <v>2</v>
      </c>
      <c r="V7" s="31">
        <v>3</v>
      </c>
      <c r="W7" s="31">
        <v>3</v>
      </c>
      <c r="X7" s="31">
        <v>1</v>
      </c>
      <c r="Y7" s="31">
        <v>1</v>
      </c>
      <c r="Z7" s="31">
        <v>1</v>
      </c>
      <c r="AA7" s="31">
        <v>1</v>
      </c>
      <c r="AB7" s="31">
        <v>1</v>
      </c>
      <c r="AC7" s="31">
        <v>4</v>
      </c>
      <c r="AD7" s="31">
        <v>4</v>
      </c>
      <c r="AE7" s="31">
        <v>1</v>
      </c>
    </row>
    <row r="8" spans="1:31" ht="16.2">
      <c r="A8" t="s">
        <v>13</v>
      </c>
      <c r="B8" s="34">
        <v>10</v>
      </c>
      <c r="C8" s="32">
        <v>10</v>
      </c>
      <c r="D8" s="32">
        <v>8</v>
      </c>
      <c r="E8" s="32">
        <v>10</v>
      </c>
      <c r="F8" s="31">
        <v>10</v>
      </c>
      <c r="G8" s="31">
        <v>10</v>
      </c>
      <c r="H8" s="31">
        <v>10</v>
      </c>
      <c r="I8" s="33">
        <v>8</v>
      </c>
      <c r="J8" s="31">
        <v>8</v>
      </c>
      <c r="K8" s="31">
        <v>10</v>
      </c>
      <c r="L8" s="31">
        <v>8</v>
      </c>
      <c r="M8" s="31">
        <v>8</v>
      </c>
      <c r="N8" s="31">
        <v>10</v>
      </c>
      <c r="O8" s="31">
        <v>10</v>
      </c>
      <c r="P8" s="31">
        <v>10</v>
      </c>
      <c r="Q8" s="31">
        <v>8</v>
      </c>
      <c r="R8" s="31">
        <v>10</v>
      </c>
      <c r="S8" s="31">
        <v>1</v>
      </c>
      <c r="T8" s="31">
        <v>1</v>
      </c>
      <c r="U8" s="31">
        <v>1</v>
      </c>
      <c r="V8" s="31">
        <v>1</v>
      </c>
      <c r="W8" s="31">
        <v>1</v>
      </c>
      <c r="X8" s="31">
        <v>1</v>
      </c>
      <c r="Y8" s="31">
        <v>1</v>
      </c>
      <c r="Z8" s="31">
        <v>1</v>
      </c>
      <c r="AA8" s="31">
        <v>1</v>
      </c>
      <c r="AB8" s="31">
        <v>1</v>
      </c>
      <c r="AC8" s="32">
        <v>1</v>
      </c>
      <c r="AD8" s="32">
        <v>1</v>
      </c>
      <c r="AE8" s="32">
        <v>1</v>
      </c>
    </row>
    <row r="9" spans="1:31" ht="16.2">
      <c r="A9" t="s">
        <v>14</v>
      </c>
      <c r="B9" s="34">
        <v>10</v>
      </c>
      <c r="C9" s="32">
        <v>10</v>
      </c>
      <c r="D9" s="32">
        <v>10</v>
      </c>
      <c r="E9" s="32">
        <v>10</v>
      </c>
      <c r="F9" s="31">
        <v>10</v>
      </c>
      <c r="G9" s="31">
        <v>10</v>
      </c>
      <c r="H9" s="31">
        <v>10</v>
      </c>
      <c r="I9" s="33">
        <v>10</v>
      </c>
      <c r="J9" s="31">
        <v>10</v>
      </c>
      <c r="K9" s="31">
        <v>10</v>
      </c>
      <c r="L9" s="31">
        <v>10</v>
      </c>
      <c r="M9" s="31">
        <v>10</v>
      </c>
      <c r="N9" s="31">
        <v>10</v>
      </c>
      <c r="O9" s="31">
        <v>10</v>
      </c>
      <c r="P9" s="31">
        <v>10</v>
      </c>
      <c r="Q9" s="31">
        <v>6</v>
      </c>
      <c r="R9" s="31">
        <v>6</v>
      </c>
      <c r="S9" s="31">
        <v>6</v>
      </c>
      <c r="T9" s="31">
        <v>6</v>
      </c>
      <c r="U9" s="31">
        <v>3</v>
      </c>
      <c r="V9" s="31">
        <v>3</v>
      </c>
      <c r="W9" s="31">
        <v>3</v>
      </c>
      <c r="X9" s="31">
        <v>3</v>
      </c>
      <c r="Y9" s="31">
        <v>3</v>
      </c>
      <c r="Z9" s="31">
        <v>3</v>
      </c>
      <c r="AA9" s="31">
        <v>3</v>
      </c>
      <c r="AB9" s="31">
        <v>3</v>
      </c>
      <c r="AC9" s="31">
        <v>5</v>
      </c>
      <c r="AD9" s="31">
        <v>5</v>
      </c>
      <c r="AE9" s="31">
        <v>3</v>
      </c>
    </row>
    <row r="10" spans="1:31" ht="16.2">
      <c r="A10" t="s">
        <v>26</v>
      </c>
      <c r="B10" s="34">
        <v>7</v>
      </c>
      <c r="C10" s="32">
        <v>7</v>
      </c>
      <c r="D10" s="32">
        <v>7</v>
      </c>
      <c r="E10" s="32">
        <v>7</v>
      </c>
      <c r="F10" s="31">
        <v>7</v>
      </c>
      <c r="G10" s="31">
        <v>7</v>
      </c>
      <c r="H10" s="31">
        <v>7</v>
      </c>
      <c r="I10" s="36">
        <v>8</v>
      </c>
      <c r="J10" s="31">
        <v>7</v>
      </c>
      <c r="K10" s="31">
        <v>7</v>
      </c>
      <c r="L10" s="31">
        <v>7</v>
      </c>
      <c r="M10" s="31">
        <v>9</v>
      </c>
      <c r="N10" s="31">
        <v>9</v>
      </c>
      <c r="O10" s="31">
        <v>9</v>
      </c>
      <c r="P10" s="32">
        <v>7</v>
      </c>
      <c r="Q10" s="32">
        <v>8</v>
      </c>
      <c r="R10" s="32">
        <v>8</v>
      </c>
      <c r="S10" s="32">
        <v>1</v>
      </c>
      <c r="T10" s="32">
        <v>1</v>
      </c>
      <c r="U10" s="32">
        <v>1</v>
      </c>
      <c r="V10" s="32">
        <v>5</v>
      </c>
      <c r="W10" s="32">
        <v>5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</row>
    <row r="11" spans="1:31" ht="16.2">
      <c r="A11" t="s">
        <v>16</v>
      </c>
      <c r="B11" s="34">
        <v>7</v>
      </c>
      <c r="C11" s="32">
        <v>7</v>
      </c>
      <c r="D11" s="31">
        <v>7</v>
      </c>
      <c r="E11" s="32">
        <v>7</v>
      </c>
      <c r="F11" s="31">
        <v>7</v>
      </c>
      <c r="G11" s="31">
        <v>7</v>
      </c>
      <c r="H11" s="31">
        <v>7</v>
      </c>
      <c r="I11" s="33">
        <v>7</v>
      </c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1</v>
      </c>
      <c r="R11" s="31">
        <v>1</v>
      </c>
      <c r="S11" s="31">
        <v>1</v>
      </c>
      <c r="T11" s="31">
        <v>1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</row>
    <row r="12" spans="1:31" ht="16.2">
      <c r="A12" t="s">
        <v>27</v>
      </c>
      <c r="B12" s="34">
        <v>9</v>
      </c>
      <c r="C12" s="32">
        <v>7</v>
      </c>
      <c r="D12" s="32">
        <v>7</v>
      </c>
      <c r="E12" s="32">
        <v>8</v>
      </c>
      <c r="F12" s="31">
        <v>8</v>
      </c>
      <c r="G12" s="31">
        <v>9</v>
      </c>
      <c r="H12" s="31">
        <v>9</v>
      </c>
      <c r="I12" s="33">
        <v>9</v>
      </c>
      <c r="J12" s="31">
        <v>8</v>
      </c>
      <c r="K12" s="31">
        <v>8</v>
      </c>
      <c r="L12" s="31">
        <v>7</v>
      </c>
      <c r="M12" s="31">
        <v>8</v>
      </c>
      <c r="N12" s="31">
        <v>9</v>
      </c>
      <c r="O12" s="31">
        <v>8</v>
      </c>
      <c r="P12" s="31">
        <v>8</v>
      </c>
      <c r="Q12" s="31">
        <v>6</v>
      </c>
      <c r="R12" s="31">
        <v>6</v>
      </c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5</v>
      </c>
      <c r="Y12" s="31">
        <v>7</v>
      </c>
      <c r="Z12" s="31">
        <v>7</v>
      </c>
      <c r="AA12" s="31">
        <v>6</v>
      </c>
      <c r="AB12" s="31">
        <v>7</v>
      </c>
      <c r="AC12" s="31">
        <v>8</v>
      </c>
      <c r="AD12" s="31">
        <v>8</v>
      </c>
      <c r="AE12" s="31">
        <v>8</v>
      </c>
    </row>
    <row r="13" spans="1:31" ht="16.2">
      <c r="A13" t="s">
        <v>18</v>
      </c>
      <c r="B13" s="34">
        <v>4</v>
      </c>
      <c r="C13" s="32">
        <v>4</v>
      </c>
      <c r="D13" s="32">
        <v>4</v>
      </c>
      <c r="E13" s="32">
        <v>4</v>
      </c>
      <c r="F13" s="31">
        <v>4</v>
      </c>
      <c r="G13" s="31">
        <v>4</v>
      </c>
      <c r="H13" s="31">
        <v>4</v>
      </c>
      <c r="I13" s="33">
        <v>4</v>
      </c>
      <c r="J13" s="31">
        <v>4</v>
      </c>
      <c r="K13" s="31">
        <v>4</v>
      </c>
      <c r="L13" s="31">
        <v>4</v>
      </c>
      <c r="M13" s="31">
        <v>4</v>
      </c>
      <c r="N13" s="31">
        <v>4</v>
      </c>
      <c r="O13" s="31">
        <v>4</v>
      </c>
      <c r="P13" s="31">
        <v>4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</row>
  </sheetData>
  <phoneticPr fontId="5" type="noConversion"/>
  <conditionalFormatting sqref="F13 L13:N13 B12:AE12">
    <cfRule type="containsBlanks" dxfId="0" priority="1">
      <formula>LEN(TRIM(B12))=0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2014-08-27T17:42:21Z</dcterms:modified>
</cp:coreProperties>
</file>