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iths/Repos/AIMSS/StateOfPractice/Papers/LatticeBoltz_SOP-arXiv/figures/"/>
    </mc:Choice>
  </mc:AlternateContent>
  <xr:revisionPtr revIDLastSave="0" documentId="13_ncr:1_{51E99F0A-D861-6149-9B9D-60DEB98D04E7}" xr6:coauthVersionLast="47" xr6:coauthVersionMax="47" xr10:uidLastSave="{00000000-0000-0000-0000-000000000000}"/>
  <bookViews>
    <workbookView xWindow="8120" yWindow="12420" windowWidth="39520" windowHeight="17320" xr2:uid="{C6C805F9-A050-864B-9F65-B2B1CD277EFC}"/>
  </bookViews>
  <sheets>
    <sheet name="Sheet1" sheetId="1" r:id="rId1"/>
  </sheets>
  <calcPr calcId="181029" iterate="1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5" i="1" l="1"/>
  <c r="W35" i="1"/>
  <c r="V35" i="1"/>
  <c r="U35" i="1"/>
  <c r="T35" i="1"/>
  <c r="S35" i="1"/>
  <c r="R35" i="1"/>
  <c r="Q35" i="1"/>
  <c r="P35" i="1"/>
  <c r="O35" i="1"/>
  <c r="N35" i="1"/>
  <c r="L35" i="1"/>
  <c r="J35" i="1"/>
  <c r="M35" i="1"/>
  <c r="K35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Y36" i="1"/>
  <c r="I35" i="1"/>
  <c r="H35" i="1"/>
  <c r="G35" i="1"/>
  <c r="F35" i="1"/>
  <c r="E35" i="1"/>
  <c r="D35" i="1"/>
  <c r="C35" i="1"/>
  <c r="B35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M24" i="1"/>
  <c r="L24" i="1"/>
  <c r="K24" i="1"/>
  <c r="J24" i="1"/>
  <c r="I24" i="1"/>
  <c r="H24" i="1"/>
  <c r="G24" i="1"/>
  <c r="F24" i="1"/>
  <c r="E24" i="1"/>
  <c r="D24" i="1"/>
  <c r="C24" i="1"/>
  <c r="B24" i="1"/>
  <c r="L23" i="1"/>
  <c r="K23" i="1"/>
  <c r="J23" i="1"/>
  <c r="I23" i="1"/>
  <c r="H23" i="1"/>
  <c r="G23" i="1"/>
  <c r="F23" i="1"/>
  <c r="E23" i="1"/>
  <c r="D23" i="1"/>
  <c r="C23" i="1"/>
  <c r="B23" i="1"/>
  <c r="K22" i="1"/>
  <c r="J22" i="1"/>
  <c r="I22" i="1"/>
  <c r="H22" i="1"/>
  <c r="G22" i="1"/>
  <c r="F22" i="1"/>
  <c r="E22" i="1"/>
  <c r="D22" i="1"/>
  <c r="C22" i="1"/>
  <c r="B22" i="1"/>
  <c r="J21" i="1"/>
  <c r="I21" i="1"/>
  <c r="H21" i="1"/>
  <c r="G21" i="1"/>
  <c r="F21" i="1"/>
  <c r="E21" i="1"/>
  <c r="D21" i="1"/>
  <c r="C21" i="1"/>
  <c r="B21" i="1"/>
  <c r="I20" i="1"/>
  <c r="H20" i="1"/>
  <c r="G20" i="1"/>
  <c r="F20" i="1"/>
  <c r="E20" i="1"/>
  <c r="D20" i="1"/>
  <c r="C20" i="1"/>
  <c r="B20" i="1"/>
  <c r="H19" i="1"/>
  <c r="G19" i="1"/>
  <c r="F19" i="1"/>
  <c r="E19" i="1"/>
  <c r="D19" i="1"/>
  <c r="C19" i="1"/>
  <c r="B19" i="1"/>
  <c r="G18" i="1"/>
  <c r="F18" i="1"/>
  <c r="E18" i="1"/>
  <c r="D18" i="1"/>
  <c r="C18" i="1"/>
  <c r="B18" i="1"/>
  <c r="F17" i="1"/>
  <c r="E17" i="1"/>
  <c r="D17" i="1"/>
  <c r="C17" i="1"/>
  <c r="B17" i="1"/>
  <c r="E16" i="1"/>
  <c r="D16" i="1"/>
  <c r="C16" i="1"/>
  <c r="B16" i="1"/>
  <c r="D15" i="1"/>
  <c r="C15" i="1"/>
  <c r="B15" i="1"/>
  <c r="C14" i="1"/>
  <c r="B14" i="1"/>
  <c r="B13" i="1"/>
  <c r="H36" i="1" l="1"/>
  <c r="AG30" i="1"/>
  <c r="AG23" i="1"/>
  <c r="M36" i="1"/>
  <c r="AL24" i="1" s="1"/>
  <c r="AG34" i="1"/>
  <c r="E36" i="1"/>
  <c r="AD20" i="1" s="1"/>
  <c r="AG12" i="1"/>
  <c r="L36" i="1"/>
  <c r="AK34" i="1" s="1"/>
  <c r="F36" i="1"/>
  <c r="AE35" i="1" s="1"/>
  <c r="G36" i="1"/>
  <c r="AF32" i="1" s="1"/>
  <c r="I36" i="1"/>
  <c r="AH25" i="1" s="1"/>
  <c r="D36" i="1"/>
  <c r="AC25" i="1" s="1"/>
  <c r="J36" i="1"/>
  <c r="AI28" i="1" s="1"/>
  <c r="O36" i="1"/>
  <c r="AN29" i="1" s="1"/>
  <c r="K36" i="1"/>
  <c r="AJ30" i="1" s="1"/>
  <c r="R36" i="1"/>
  <c r="AQ22" i="1" s="1"/>
  <c r="N36" i="1"/>
  <c r="AM24" i="1" s="1"/>
  <c r="AG14" i="1"/>
  <c r="T36" i="1"/>
  <c r="U36" i="1"/>
  <c r="S36" i="1"/>
  <c r="V36" i="1"/>
  <c r="Q36" i="1"/>
  <c r="C36" i="1"/>
  <c r="AB25" i="1" s="1"/>
  <c r="W36" i="1"/>
  <c r="X36" i="1"/>
  <c r="B36" i="1"/>
  <c r="AA13" i="1" s="1"/>
  <c r="P36" i="1"/>
  <c r="AL20" i="1" l="1"/>
  <c r="AN28" i="1"/>
  <c r="AN16" i="1"/>
  <c r="AN27" i="1"/>
  <c r="AI27" i="1"/>
  <c r="AN21" i="1"/>
  <c r="AI30" i="1"/>
  <c r="AN32" i="1"/>
  <c r="AN34" i="1"/>
  <c r="AN22" i="1"/>
  <c r="AI14" i="1"/>
  <c r="AK17" i="1"/>
  <c r="AI32" i="1"/>
  <c r="AK32" i="1"/>
  <c r="AJ22" i="1"/>
  <c r="AN30" i="1"/>
  <c r="AK26" i="1"/>
  <c r="AI24" i="1"/>
  <c r="AK21" i="1"/>
  <c r="AN31" i="1"/>
  <c r="AK27" i="1"/>
  <c r="AN26" i="1"/>
  <c r="AN17" i="1"/>
  <c r="AL33" i="1"/>
  <c r="AK18" i="1"/>
  <c r="AK13" i="1"/>
  <c r="AI16" i="1"/>
  <c r="AK25" i="1"/>
  <c r="AB35" i="1"/>
  <c r="AK16" i="1"/>
  <c r="AI35" i="1"/>
  <c r="AK20" i="1"/>
  <c r="AE28" i="1"/>
  <c r="AI19" i="1"/>
  <c r="AK15" i="1"/>
  <c r="AE34" i="1"/>
  <c r="AI22" i="1"/>
  <c r="AK33" i="1"/>
  <c r="AJ33" i="1"/>
  <c r="AI25" i="1"/>
  <c r="AK23" i="1"/>
  <c r="AN33" i="1"/>
  <c r="AL31" i="1"/>
  <c r="AI31" i="1"/>
  <c r="AK28" i="1"/>
  <c r="AI15" i="1"/>
  <c r="AK29" i="1"/>
  <c r="AI34" i="1"/>
  <c r="AJ20" i="1"/>
  <c r="AK24" i="1"/>
  <c r="AN19" i="1"/>
  <c r="AK12" i="1"/>
  <c r="AK22" i="1"/>
  <c r="AB32" i="1"/>
  <c r="AI18" i="1"/>
  <c r="AJ18" i="1"/>
  <c r="AK19" i="1"/>
  <c r="AN18" i="1"/>
  <c r="AL22" i="1"/>
  <c r="AI21" i="1"/>
  <c r="AJ15" i="1"/>
  <c r="AK14" i="1"/>
  <c r="AQ20" i="1"/>
  <c r="AA31" i="1"/>
  <c r="AQ32" i="1"/>
  <c r="AB18" i="1"/>
  <c r="AQ21" i="1"/>
  <c r="AB23" i="1"/>
  <c r="AI33" i="1"/>
  <c r="AN14" i="1"/>
  <c r="AQ12" i="1"/>
  <c r="AI17" i="1"/>
  <c r="AJ35" i="1"/>
  <c r="AN13" i="1"/>
  <c r="AQ33" i="1"/>
  <c r="AI20" i="1"/>
  <c r="AJ31" i="1"/>
  <c r="AN12" i="1"/>
  <c r="AI26" i="1"/>
  <c r="AJ27" i="1"/>
  <c r="AN24" i="1"/>
  <c r="AI29" i="1"/>
  <c r="AJ23" i="1"/>
  <c r="AN35" i="1"/>
  <c r="AI13" i="1"/>
  <c r="AJ19" i="1"/>
  <c r="AN23" i="1"/>
  <c r="AL26" i="1"/>
  <c r="AL19" i="1"/>
  <c r="AL17" i="1"/>
  <c r="AC24" i="1"/>
  <c r="AC27" i="1"/>
  <c r="AG32" i="1"/>
  <c r="AL32" i="1"/>
  <c r="AQ34" i="1"/>
  <c r="AG21" i="1"/>
  <c r="AL15" i="1"/>
  <c r="AC34" i="1"/>
  <c r="AL30" i="1"/>
  <c r="AC22" i="1"/>
  <c r="AL25" i="1"/>
  <c r="AG18" i="1"/>
  <c r="AG13" i="1"/>
  <c r="AA32" i="1"/>
  <c r="AC33" i="1"/>
  <c r="AG25" i="1"/>
  <c r="AL12" i="1"/>
  <c r="AG16" i="1"/>
  <c r="AC20" i="1"/>
  <c r="AG35" i="1"/>
  <c r="AA35" i="1"/>
  <c r="AG22" i="1"/>
  <c r="AL13" i="1"/>
  <c r="AL18" i="1"/>
  <c r="AG24" i="1"/>
  <c r="AC31" i="1"/>
  <c r="AE21" i="1"/>
  <c r="AG20" i="1"/>
  <c r="AC35" i="1"/>
  <c r="AM21" i="1"/>
  <c r="AG15" i="1"/>
  <c r="AL28" i="1"/>
  <c r="AL23" i="1"/>
  <c r="AL29" i="1"/>
  <c r="AC30" i="1"/>
  <c r="AE30" i="1"/>
  <c r="AJ16" i="1"/>
  <c r="AL34" i="1"/>
  <c r="AM17" i="1"/>
  <c r="AG33" i="1"/>
  <c r="AC26" i="1"/>
  <c r="AC21" i="1"/>
  <c r="AL35" i="1"/>
  <c r="AC17" i="1"/>
  <c r="AC15" i="1"/>
  <c r="AJ12" i="1"/>
  <c r="AK35" i="1"/>
  <c r="AL14" i="1"/>
  <c r="AM18" i="1"/>
  <c r="AG17" i="1"/>
  <c r="AD30" i="1"/>
  <c r="AG29" i="1"/>
  <c r="AG31" i="1"/>
  <c r="AL16" i="1"/>
  <c r="AL21" i="1"/>
  <c r="AG27" i="1"/>
  <c r="AK30" i="1"/>
  <c r="AL27" i="1"/>
  <c r="AN20" i="1"/>
  <c r="AG19" i="1"/>
  <c r="AE29" i="1"/>
  <c r="AG28" i="1"/>
  <c r="AG26" i="1"/>
  <c r="AM12" i="1"/>
  <c r="AD34" i="1"/>
  <c r="AM20" i="1"/>
  <c r="AM16" i="1"/>
  <c r="AE31" i="1"/>
  <c r="AD31" i="1"/>
  <c r="AF29" i="1"/>
  <c r="AB26" i="1"/>
  <c r="AD29" i="1"/>
  <c r="AH22" i="1"/>
  <c r="AE32" i="1"/>
  <c r="AM19" i="1"/>
  <c r="AM34" i="1"/>
  <c r="AH29" i="1"/>
  <c r="AF30" i="1"/>
  <c r="AF28" i="1"/>
  <c r="AF23" i="1"/>
  <c r="AD28" i="1"/>
  <c r="AB33" i="1"/>
  <c r="AM28" i="1"/>
  <c r="AA25" i="1"/>
  <c r="AA34" i="1"/>
  <c r="AA17" i="1"/>
  <c r="AA24" i="1"/>
  <c r="AA30" i="1"/>
  <c r="AA29" i="1"/>
  <c r="AA28" i="1"/>
  <c r="AA12" i="1"/>
  <c r="AA27" i="1"/>
  <c r="AM23" i="1"/>
  <c r="AQ30" i="1"/>
  <c r="AQ18" i="1"/>
  <c r="AQ26" i="1"/>
  <c r="AQ24" i="1"/>
  <c r="AQ28" i="1"/>
  <c r="AQ29" i="1"/>
  <c r="AQ27" i="1"/>
  <c r="AQ23" i="1"/>
  <c r="AQ16" i="1"/>
  <c r="AQ25" i="1"/>
  <c r="AQ14" i="1"/>
  <c r="AH28" i="1"/>
  <c r="AF27" i="1"/>
  <c r="AE27" i="1"/>
  <c r="AA20" i="1"/>
  <c r="AA23" i="1"/>
  <c r="AM32" i="1"/>
  <c r="AM25" i="1"/>
  <c r="AM27" i="1"/>
  <c r="AM26" i="1"/>
  <c r="AM15" i="1"/>
  <c r="AE14" i="1"/>
  <c r="AE12" i="1"/>
  <c r="AE16" i="1"/>
  <c r="AE13" i="1"/>
  <c r="AE15" i="1"/>
  <c r="AE19" i="1"/>
  <c r="AE26" i="1"/>
  <c r="AD26" i="1"/>
  <c r="AA26" i="1"/>
  <c r="AE20" i="1"/>
  <c r="AD21" i="1"/>
  <c r="AF18" i="1"/>
  <c r="AH23" i="1"/>
  <c r="AA22" i="1"/>
  <c r="AA19" i="1"/>
  <c r="AE23" i="1"/>
  <c r="AQ35" i="1"/>
  <c r="AB27" i="1"/>
  <c r="AB12" i="1"/>
  <c r="AB34" i="1"/>
  <c r="AB28" i="1"/>
  <c r="AB16" i="1"/>
  <c r="AB30" i="1"/>
  <c r="AB29" i="1"/>
  <c r="AB13" i="1"/>
  <c r="AM31" i="1"/>
  <c r="AE18" i="1"/>
  <c r="AB22" i="1"/>
  <c r="AB20" i="1"/>
  <c r="AH35" i="1"/>
  <c r="AH21" i="1"/>
  <c r="AE33" i="1"/>
  <c r="AF14" i="1"/>
  <c r="AF16" i="1"/>
  <c r="AF33" i="1"/>
  <c r="AF13" i="1"/>
  <c r="AF24" i="1"/>
  <c r="AF15" i="1"/>
  <c r="AF17" i="1"/>
  <c r="AF19" i="1"/>
  <c r="AF12" i="1"/>
  <c r="AD27" i="1"/>
  <c r="AM22" i="1"/>
  <c r="AJ34" i="1"/>
  <c r="AJ13" i="1"/>
  <c r="AJ17" i="1"/>
  <c r="AJ25" i="1"/>
  <c r="AJ21" i="1"/>
  <c r="AB15" i="1"/>
  <c r="AB17" i="1"/>
  <c r="AF21" i="1"/>
  <c r="AE24" i="1"/>
  <c r="AH18" i="1"/>
  <c r="AH16" i="1"/>
  <c r="AH14" i="1"/>
  <c r="AH33" i="1"/>
  <c r="AH13" i="1"/>
  <c r="AH24" i="1"/>
  <c r="AH15" i="1"/>
  <c r="AH17" i="1"/>
  <c r="AH19" i="1"/>
  <c r="AH12" i="1"/>
  <c r="AD12" i="1"/>
  <c r="AD19" i="1"/>
  <c r="AD32" i="1"/>
  <c r="AD14" i="1"/>
  <c r="AD23" i="1"/>
  <c r="AD16" i="1"/>
  <c r="AD13" i="1"/>
  <c r="AD15" i="1"/>
  <c r="AM14" i="1"/>
  <c r="AQ17" i="1"/>
  <c r="AA18" i="1"/>
  <c r="AE17" i="1"/>
  <c r="AF22" i="1"/>
  <c r="AF25" i="1"/>
  <c r="AB21" i="1"/>
  <c r="AD33" i="1"/>
  <c r="AH34" i="1"/>
  <c r="AM33" i="1"/>
  <c r="AQ13" i="1"/>
  <c r="AD24" i="1"/>
  <c r="AD25" i="1"/>
  <c r="AE25" i="1"/>
  <c r="AH20" i="1"/>
  <c r="AB19" i="1"/>
  <c r="AH27" i="1"/>
  <c r="AJ32" i="1"/>
  <c r="AJ26" i="1"/>
  <c r="AM13" i="1"/>
  <c r="AQ15" i="1"/>
  <c r="AA21" i="1"/>
  <c r="AD35" i="1"/>
  <c r="AJ29" i="1"/>
  <c r="AH26" i="1"/>
  <c r="AB24" i="1"/>
  <c r="AA16" i="1"/>
  <c r="AH30" i="1"/>
  <c r="AD22" i="1"/>
  <c r="AM29" i="1"/>
  <c r="AJ28" i="1"/>
  <c r="AJ14" i="1"/>
  <c r="AN15" i="1"/>
  <c r="AM35" i="1"/>
  <c r="AQ19" i="1"/>
  <c r="AC12" i="1"/>
  <c r="AC14" i="1"/>
  <c r="AC23" i="1"/>
  <c r="AC32" i="1"/>
  <c r="AC29" i="1"/>
  <c r="AC16" i="1"/>
  <c r="AC19" i="1"/>
  <c r="AC13" i="1"/>
  <c r="AC28" i="1"/>
  <c r="AD18" i="1"/>
  <c r="AA15" i="1"/>
  <c r="AF34" i="1"/>
  <c r="AA14" i="1"/>
  <c r="AB14" i="1"/>
  <c r="AA33" i="1"/>
  <c r="AH31" i="1"/>
  <c r="AH32" i="1"/>
  <c r="AI12" i="1"/>
  <c r="AI23" i="1"/>
  <c r="AJ24" i="1"/>
  <c r="AK31" i="1"/>
  <c r="AM30" i="1"/>
  <c r="AN25" i="1"/>
  <c r="AQ31" i="1"/>
  <c r="AD17" i="1"/>
  <c r="AF20" i="1"/>
  <c r="AF35" i="1"/>
  <c r="AB31" i="1"/>
  <c r="AF26" i="1"/>
  <c r="AC18" i="1"/>
  <c r="AE22" i="1"/>
  <c r="AF31" i="1"/>
  <c r="AW27" i="1"/>
  <c r="AW20" i="1"/>
  <c r="AW13" i="1"/>
  <c r="AW15" i="1"/>
  <c r="AW22" i="1"/>
  <c r="AW34" i="1"/>
  <c r="AW25" i="1"/>
  <c r="AW32" i="1"/>
  <c r="AW30" i="1"/>
  <c r="AW16" i="1"/>
  <c r="AW23" i="1"/>
  <c r="AW29" i="1"/>
  <c r="AW28" i="1"/>
  <c r="AW19" i="1"/>
  <c r="AW35" i="1"/>
  <c r="AW21" i="1"/>
  <c r="AW17" i="1"/>
  <c r="AW14" i="1"/>
  <c r="AW26" i="1"/>
  <c r="AW12" i="1"/>
  <c r="AW33" i="1"/>
  <c r="AW31" i="1"/>
  <c r="AW18" i="1"/>
  <c r="AW24" i="1"/>
  <c r="AV17" i="1"/>
  <c r="AV32" i="1"/>
  <c r="AV30" i="1"/>
  <c r="AV33" i="1"/>
  <c r="AV25" i="1"/>
  <c r="AV22" i="1"/>
  <c r="AV27" i="1"/>
  <c r="AV14" i="1"/>
  <c r="AV28" i="1"/>
  <c r="AV31" i="1"/>
  <c r="AV20" i="1"/>
  <c r="AV19" i="1"/>
  <c r="AV18" i="1"/>
  <c r="AV12" i="1"/>
  <c r="AV21" i="1"/>
  <c r="AV24" i="1"/>
  <c r="AV26" i="1"/>
  <c r="AV23" i="1"/>
  <c r="AV34" i="1"/>
  <c r="AV29" i="1"/>
  <c r="AV15" i="1"/>
  <c r="AV16" i="1"/>
  <c r="AV13" i="1"/>
  <c r="AV35" i="1"/>
  <c r="AU34" i="1"/>
  <c r="AU21" i="1"/>
  <c r="AU24" i="1"/>
  <c r="AU28" i="1"/>
  <c r="AU25" i="1"/>
  <c r="AU19" i="1"/>
  <c r="AU15" i="1"/>
  <c r="AU12" i="1"/>
  <c r="AU35" i="1"/>
  <c r="AU14" i="1"/>
  <c r="AU32" i="1"/>
  <c r="AU29" i="1"/>
  <c r="AU22" i="1"/>
  <c r="AU26" i="1"/>
  <c r="AU16" i="1"/>
  <c r="AU18" i="1"/>
  <c r="AU17" i="1"/>
  <c r="AU13" i="1"/>
  <c r="AU27" i="1"/>
  <c r="AU33" i="1"/>
  <c r="AU30" i="1"/>
  <c r="AU23" i="1"/>
  <c r="AU20" i="1"/>
  <c r="AU31" i="1"/>
  <c r="AT17" i="1"/>
  <c r="AT16" i="1"/>
  <c r="AT12" i="1"/>
  <c r="AT29" i="1"/>
  <c r="AT33" i="1"/>
  <c r="AT25" i="1"/>
  <c r="AT21" i="1"/>
  <c r="AT18" i="1"/>
  <c r="AT13" i="1"/>
  <c r="AT28" i="1"/>
  <c r="AT30" i="1"/>
  <c r="AT20" i="1"/>
  <c r="AT26" i="1"/>
  <c r="AT32" i="1"/>
  <c r="AT34" i="1"/>
  <c r="AT22" i="1"/>
  <c r="AT31" i="1"/>
  <c r="AT19" i="1"/>
  <c r="AT14" i="1"/>
  <c r="AT35" i="1"/>
  <c r="AT27" i="1"/>
  <c r="AT23" i="1"/>
  <c r="AT24" i="1"/>
  <c r="AT15" i="1"/>
  <c r="AS35" i="1"/>
  <c r="AS30" i="1"/>
  <c r="AS24" i="1"/>
  <c r="AS13" i="1"/>
  <c r="AS25" i="1"/>
  <c r="AS31" i="1"/>
  <c r="AS20" i="1"/>
  <c r="AS14" i="1"/>
  <c r="AS23" i="1"/>
  <c r="AS26" i="1"/>
  <c r="AS34" i="1"/>
  <c r="AS32" i="1"/>
  <c r="AS15" i="1"/>
  <c r="AS27" i="1"/>
  <c r="AS21" i="1"/>
  <c r="AS17" i="1"/>
  <c r="AS16" i="1"/>
  <c r="AS19" i="1"/>
  <c r="AS33" i="1"/>
  <c r="AS28" i="1"/>
  <c r="AS22" i="1"/>
  <c r="AS18" i="1"/>
  <c r="AS29" i="1"/>
  <c r="AS12" i="1"/>
  <c r="AR32" i="1"/>
  <c r="AR23" i="1"/>
  <c r="AR17" i="1"/>
  <c r="AR24" i="1"/>
  <c r="AR15" i="1"/>
  <c r="AR31" i="1"/>
  <c r="AR33" i="1"/>
  <c r="AR25" i="1"/>
  <c r="AR18" i="1"/>
  <c r="AR16" i="1"/>
  <c r="AR26" i="1"/>
  <c r="AR34" i="1"/>
  <c r="AR19" i="1"/>
  <c r="AR22" i="1"/>
  <c r="AR14" i="1"/>
  <c r="AR35" i="1"/>
  <c r="AR27" i="1"/>
  <c r="AR28" i="1"/>
  <c r="AR29" i="1"/>
  <c r="AR20" i="1"/>
  <c r="AR12" i="1"/>
  <c r="AR30" i="1"/>
  <c r="AR21" i="1"/>
  <c r="AR13" i="1"/>
  <c r="AP12" i="1"/>
  <c r="AP17" i="1"/>
  <c r="AP13" i="1"/>
  <c r="AP18" i="1"/>
  <c r="AP14" i="1"/>
  <c r="AP19" i="1"/>
  <c r="AP16" i="1"/>
  <c r="AP15" i="1"/>
  <c r="AP20" i="1"/>
  <c r="AP22" i="1"/>
  <c r="AP21" i="1"/>
  <c r="AP25" i="1"/>
  <c r="AP24" i="1"/>
  <c r="AP23" i="1"/>
  <c r="AP26" i="1"/>
  <c r="AP27" i="1"/>
  <c r="AP31" i="1"/>
  <c r="AP30" i="1"/>
  <c r="AP29" i="1"/>
  <c r="AP28" i="1"/>
  <c r="AP33" i="1"/>
  <c r="AP32" i="1"/>
  <c r="AP35" i="1"/>
  <c r="AP34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18" i="1"/>
  <c r="AO17" i="1"/>
  <c r="AO23" i="1"/>
  <c r="AO22" i="1"/>
  <c r="AO19" i="1"/>
  <c r="AO21" i="1"/>
  <c r="AO20" i="1"/>
  <c r="AO16" i="1"/>
  <c r="AO13" i="1"/>
  <c r="AO12" i="1"/>
  <c r="AO15" i="1"/>
  <c r="AO14" i="1"/>
  <c r="AG36" i="1" l="1"/>
  <c r="AI36" i="1"/>
  <c r="AL36" i="1"/>
  <c r="AQ36" i="1"/>
  <c r="AN36" i="1"/>
  <c r="AA36" i="1"/>
  <c r="AK36" i="1"/>
  <c r="AM36" i="1"/>
  <c r="AJ36" i="1"/>
  <c r="AC36" i="1"/>
  <c r="AD36" i="1"/>
  <c r="AF36" i="1"/>
  <c r="AH36" i="1"/>
  <c r="AB36" i="1"/>
  <c r="AE36" i="1"/>
  <c r="AY33" i="1"/>
  <c r="AY32" i="1"/>
  <c r="AW36" i="1"/>
  <c r="AY18" i="1"/>
  <c r="AY16" i="1"/>
  <c r="AY28" i="1"/>
  <c r="AV36" i="1"/>
  <c r="AU36" i="1"/>
  <c r="AY26" i="1"/>
  <c r="AY27" i="1"/>
  <c r="AY13" i="1"/>
  <c r="AY15" i="1"/>
  <c r="AT36" i="1"/>
  <c r="AY31" i="1"/>
  <c r="AS36" i="1"/>
  <c r="AY12" i="1"/>
  <c r="AY29" i="1"/>
  <c r="AR36" i="1"/>
  <c r="AY14" i="1"/>
  <c r="AY19" i="1"/>
  <c r="AY30" i="1"/>
  <c r="AY17" i="1"/>
  <c r="AY20" i="1"/>
  <c r="AY21" i="1"/>
  <c r="AY34" i="1"/>
  <c r="AY35" i="1"/>
  <c r="AY22" i="1"/>
  <c r="AY23" i="1"/>
  <c r="AY24" i="1"/>
  <c r="AY25" i="1"/>
  <c r="AP36" i="1"/>
  <c r="AO36" i="1"/>
  <c r="AY36" i="1" l="1"/>
</calcChain>
</file>

<file path=xl/sharedStrings.xml><?xml version="1.0" encoding="utf-8"?>
<sst xmlns="http://schemas.openxmlformats.org/spreadsheetml/2006/main" count="51" uniqueCount="27">
  <si>
    <t>DL_MESO (LBE)</t>
  </si>
  <si>
    <t>waLBerla</t>
  </si>
  <si>
    <t>SunlightLB</t>
  </si>
  <si>
    <t>Sailfish</t>
  </si>
  <si>
    <t>Palabos</t>
  </si>
  <si>
    <t>OpenLB</t>
  </si>
  <si>
    <t>MP-LABS</t>
  </si>
  <si>
    <t>MechSys</t>
  </si>
  <si>
    <t>LUMA</t>
  </si>
  <si>
    <t>Ludwig</t>
  </si>
  <si>
    <t>LIMBES</t>
  </si>
  <si>
    <t>lettuce</t>
  </si>
  <si>
    <t>pylbm</t>
  </si>
  <si>
    <t>lbmpy</t>
  </si>
  <si>
    <t>LB3D</t>
  </si>
  <si>
    <t>LB3D-Prime</t>
  </si>
  <si>
    <t>LB2D-Prime</t>
  </si>
  <si>
    <t>LatBo.jl</t>
  </si>
  <si>
    <t>TCLB</t>
  </si>
  <si>
    <t>ESPResSo</t>
  </si>
  <si>
    <t>ESPResSo++</t>
  </si>
  <si>
    <t>HemeLB</t>
  </si>
  <si>
    <t>laboetie</t>
  </si>
  <si>
    <t>Musubi</t>
  </si>
  <si>
    <t>Installability</t>
  </si>
  <si>
    <t>SUM =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</si>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</sst>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2"/>
      <color theme="1"/>
      <name val="Calibri"/>
      <family val="2"/>
      <scheme val="minor"/>
    </font>
    <font>
      <b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AC090"/>
        <bgColor rgb="FFFABF8F"/>
      </patternFill>
    </fill>
    <fill>
      <patternFill patternType="solid">
        <fgColor rgb="FFBFBFBF"/>
        <bgColor rgb="FFC0C0C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textRotation="90"/>
    </xf>
    <xf numFmtId="0" fontId="0" fillId="0" borderId="1" xfId="0" applyBorder="1"/>
    <xf numFmtId="0" fontId="0" fillId="2" borderId="1" xfId="0" applyFill="1" applyBorder="1" applyAlignment="1">
      <alignment horizontal="center"/>
    </xf>
    <xf numFmtId="164" fontId="0" fillId="3" borderId="1" xfId="0" applyNumberFormat="1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0" borderId="0" xfId="0" applyNumberFormat="1"/>
    <xf numFmtId="0" fontId="0" fillId="0" borderId="2" xfId="0" applyFill="1" applyBorder="1"/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ED4FB-4B4E-D941-949B-8B73B500AA69}">
  <dimension ref="A10:AY38"/>
  <sheetViews>
    <sheetView tabSelected="1" workbookViewId="0">
      <selection activeCell="AY35" sqref="AY35"/>
    </sheetView>
  </sheetViews>
  <sheetFormatPr baseColWidth="10" defaultRowHeight="16" x14ac:dyDescent="0.2"/>
  <cols>
    <col min="1" max="1" width="14.5" customWidth="1"/>
  </cols>
  <sheetData>
    <row r="10" spans="1:51" x14ac:dyDescent="0.2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51" ht="84" x14ac:dyDescent="0.2">
      <c r="A11" s="2" t="s">
        <v>24</v>
      </c>
      <c r="B11" s="3" t="s">
        <v>0</v>
      </c>
      <c r="C11" s="3" t="s">
        <v>1</v>
      </c>
      <c r="D11" s="3" t="s">
        <v>2</v>
      </c>
      <c r="E11" s="3" t="s">
        <v>3</v>
      </c>
      <c r="F11" s="3" t="s">
        <v>4</v>
      </c>
      <c r="G11" s="3" t="s">
        <v>5</v>
      </c>
      <c r="H11" s="3" t="s">
        <v>6</v>
      </c>
      <c r="I11" s="3" t="s">
        <v>7</v>
      </c>
      <c r="J11" s="3" t="s">
        <v>8</v>
      </c>
      <c r="K11" s="3" t="s">
        <v>9</v>
      </c>
      <c r="L11" s="3" t="s">
        <v>10</v>
      </c>
      <c r="M11" s="3" t="s">
        <v>11</v>
      </c>
      <c r="N11" s="3" t="s">
        <v>12</v>
      </c>
      <c r="O11" s="3" t="s">
        <v>13</v>
      </c>
      <c r="P11" s="3" t="s">
        <v>14</v>
      </c>
      <c r="Q11" s="3" t="s">
        <v>15</v>
      </c>
      <c r="R11" s="3" t="s">
        <v>16</v>
      </c>
      <c r="S11" s="3" t="s">
        <v>17</v>
      </c>
      <c r="T11" s="3" t="s">
        <v>18</v>
      </c>
      <c r="U11" s="3" t="s">
        <v>19</v>
      </c>
      <c r="V11" s="3" t="s">
        <v>20</v>
      </c>
      <c r="W11" s="3" t="s">
        <v>21</v>
      </c>
      <c r="X11" s="3" t="s">
        <v>22</v>
      </c>
      <c r="Y11" s="3" t="s">
        <v>23</v>
      </c>
      <c r="AA11" s="3" t="str">
        <f>B11</f>
        <v>DL_MESO (LBE)</v>
      </c>
      <c r="AB11" s="3" t="str">
        <f t="shared" ref="AB11:AW11" si="0">C11</f>
        <v>waLBerla</v>
      </c>
      <c r="AC11" s="3" t="str">
        <f t="shared" si="0"/>
        <v>SunlightLB</v>
      </c>
      <c r="AD11" s="3" t="str">
        <f t="shared" si="0"/>
        <v>Sailfish</v>
      </c>
      <c r="AE11" s="3" t="str">
        <f t="shared" si="0"/>
        <v>Palabos</v>
      </c>
      <c r="AF11" s="3" t="str">
        <f t="shared" si="0"/>
        <v>OpenLB</v>
      </c>
      <c r="AG11" s="3" t="str">
        <f t="shared" si="0"/>
        <v>MP-LABS</v>
      </c>
      <c r="AH11" s="3" t="str">
        <f t="shared" si="0"/>
        <v>MechSys</v>
      </c>
      <c r="AI11" s="3" t="str">
        <f t="shared" si="0"/>
        <v>LUMA</v>
      </c>
      <c r="AJ11" s="3" t="str">
        <f t="shared" si="0"/>
        <v>Ludwig</v>
      </c>
      <c r="AK11" s="3" t="str">
        <f t="shared" si="0"/>
        <v>LIMBES</v>
      </c>
      <c r="AL11" s="3" t="str">
        <f t="shared" si="0"/>
        <v>lettuce</v>
      </c>
      <c r="AM11" s="3" t="str">
        <f t="shared" si="0"/>
        <v>pylbm</v>
      </c>
      <c r="AN11" s="3" t="str">
        <f t="shared" si="0"/>
        <v>lbmpy</v>
      </c>
      <c r="AO11" s="3" t="str">
        <f t="shared" si="0"/>
        <v>LB3D</v>
      </c>
      <c r="AP11" s="3" t="str">
        <f t="shared" si="0"/>
        <v>LB3D-Prime</v>
      </c>
      <c r="AQ11" s="3" t="str">
        <f t="shared" si="0"/>
        <v>LB2D-Prime</v>
      </c>
      <c r="AR11" s="3" t="str">
        <f t="shared" si="0"/>
        <v>LatBo.jl</v>
      </c>
      <c r="AS11" s="3" t="str">
        <f t="shared" si="0"/>
        <v>TCLB</v>
      </c>
      <c r="AT11" s="3" t="str">
        <f t="shared" si="0"/>
        <v>ESPResSo</v>
      </c>
      <c r="AU11" s="3" t="str">
        <f t="shared" si="0"/>
        <v>ESPResSo++</v>
      </c>
      <c r="AV11" s="3" t="str">
        <f t="shared" si="0"/>
        <v>HemeLB</v>
      </c>
      <c r="AW11" s="3" t="str">
        <f t="shared" si="0"/>
        <v>laboetie</v>
      </c>
      <c r="AY11" t="s">
        <v>26</v>
      </c>
    </row>
    <row r="12" spans="1:51" x14ac:dyDescent="0.2">
      <c r="A12" s="4" t="s">
        <v>0</v>
      </c>
      <c r="B12" s="5">
        <v>1</v>
      </c>
      <c r="C12">
        <v>6</v>
      </c>
      <c r="D12">
        <v>3</v>
      </c>
      <c r="E12">
        <v>1</v>
      </c>
      <c r="F12">
        <v>1</v>
      </c>
      <c r="G12">
        <v>0.5</v>
      </c>
      <c r="H12">
        <v>4</v>
      </c>
      <c r="I12">
        <v>0.5</v>
      </c>
      <c r="J12">
        <v>3</v>
      </c>
      <c r="K12">
        <v>4</v>
      </c>
      <c r="L12">
        <v>2</v>
      </c>
      <c r="M12">
        <v>5</v>
      </c>
      <c r="N12">
        <v>2</v>
      </c>
      <c r="O12">
        <v>5</v>
      </c>
      <c r="P12">
        <v>2</v>
      </c>
      <c r="Q12">
        <v>3</v>
      </c>
      <c r="R12">
        <v>5</v>
      </c>
      <c r="S12">
        <v>7</v>
      </c>
      <c r="T12">
        <v>3</v>
      </c>
      <c r="U12">
        <v>0.5</v>
      </c>
      <c r="V12">
        <v>5</v>
      </c>
      <c r="W12">
        <v>5</v>
      </c>
      <c r="X12">
        <v>3</v>
      </c>
      <c r="Y12">
        <v>2</v>
      </c>
      <c r="AA12" s="12">
        <f>B12/B$36</f>
        <v>6.9078947368421059E-2</v>
      </c>
      <c r="AB12" s="12">
        <f>C12/C$36</f>
        <v>6.2176165803108828E-2</v>
      </c>
      <c r="AC12" s="12">
        <f>D12/D$36</f>
        <v>8.0826223619218665E-2</v>
      </c>
      <c r="AD12" s="12">
        <f>E12/E$36</f>
        <v>6.9078947368421059E-2</v>
      </c>
      <c r="AE12" s="12">
        <f>F12/F$36</f>
        <v>6.9078947368421059E-2</v>
      </c>
      <c r="AF12" s="12">
        <f>G12/G$36</f>
        <v>5.8244348911385378E-2</v>
      </c>
      <c r="AG12" s="12">
        <f>H12/H$36</f>
        <v>7.395993836671802E-2</v>
      </c>
      <c r="AH12" s="12">
        <f>I12/I$36</f>
        <v>5.8244348911385378E-2</v>
      </c>
      <c r="AI12" s="12">
        <f>J12/J$36</f>
        <v>8.0826223619218679E-2</v>
      </c>
      <c r="AJ12" s="12">
        <f>K12/K$36</f>
        <v>7.395993836671802E-2</v>
      </c>
      <c r="AK12" s="12">
        <f>L12/L$36</f>
        <v>8.4092501751927118E-2</v>
      </c>
      <c r="AL12" s="12">
        <f>M12/M$36</f>
        <v>6.772009029345373E-2</v>
      </c>
      <c r="AM12" s="12">
        <f>N12/N$36</f>
        <v>8.4092501751927118E-2</v>
      </c>
      <c r="AN12" s="12">
        <f>O12/O$36</f>
        <v>6.772009029345373E-2</v>
      </c>
      <c r="AO12" s="12">
        <f>P12/P$36</f>
        <v>8.4092501751927118E-2</v>
      </c>
      <c r="AP12" s="12">
        <f>Q12/Q$36</f>
        <v>8.0826223619218679E-2</v>
      </c>
      <c r="AQ12" s="12">
        <f>R12/R$36</f>
        <v>6.772009029345373E-2</v>
      </c>
      <c r="AR12" s="12">
        <f>S12/S$36</f>
        <v>5.8333333333333341E-2</v>
      </c>
      <c r="AS12" s="12">
        <f>T12/T$36</f>
        <v>8.0826223619218679E-2</v>
      </c>
      <c r="AT12" s="12">
        <f>U12/U$36</f>
        <v>5.8244348911385378E-2</v>
      </c>
      <c r="AU12" s="12">
        <f>V12/V$36</f>
        <v>6.7720090293453716E-2</v>
      </c>
      <c r="AV12" s="12">
        <f>W12/W$36</f>
        <v>6.7720090293453716E-2</v>
      </c>
      <c r="AW12" s="12">
        <f>X12/X$36</f>
        <v>8.0826223619218679E-2</v>
      </c>
      <c r="AY12" s="6">
        <f>AVERAGE(AA12:AW12)</f>
        <v>7.1539493022975686E-2</v>
      </c>
    </row>
    <row r="13" spans="1:51" x14ac:dyDescent="0.2">
      <c r="A13" s="4" t="s">
        <v>1</v>
      </c>
      <c r="B13" s="7">
        <f>1/C12</f>
        <v>0.16666666666666666</v>
      </c>
      <c r="C13" s="5">
        <v>1</v>
      </c>
      <c r="D13">
        <v>0.25</v>
      </c>
      <c r="E13">
        <v>0.16666666666666699</v>
      </c>
      <c r="F13">
        <v>0.16666666666666699</v>
      </c>
      <c r="G13">
        <v>0.14285714285714299</v>
      </c>
      <c r="H13">
        <v>0.33333333333333298</v>
      </c>
      <c r="I13">
        <v>0.14285714285714299</v>
      </c>
      <c r="J13">
        <v>0.25</v>
      </c>
      <c r="K13">
        <v>0.33333333333333298</v>
      </c>
      <c r="L13">
        <v>0.2</v>
      </c>
      <c r="M13">
        <v>0.5</v>
      </c>
      <c r="N13">
        <v>0.2</v>
      </c>
      <c r="O13">
        <v>0.5</v>
      </c>
      <c r="P13">
        <v>0.2</v>
      </c>
      <c r="Q13">
        <v>0.25</v>
      </c>
      <c r="R13">
        <v>0.5</v>
      </c>
      <c r="S13">
        <v>2</v>
      </c>
      <c r="T13">
        <v>0.25</v>
      </c>
      <c r="U13">
        <v>0.14285714285714299</v>
      </c>
      <c r="V13">
        <v>0.5</v>
      </c>
      <c r="W13">
        <v>0.5</v>
      </c>
      <c r="X13">
        <v>0.25</v>
      </c>
      <c r="Y13">
        <v>0.2</v>
      </c>
      <c r="AA13" s="12">
        <f>B13/B$36</f>
        <v>1.1513157894736843E-2</v>
      </c>
      <c r="AB13" s="12">
        <f>C13/C$36</f>
        <v>1.0362694300518139E-2</v>
      </c>
      <c r="AC13" s="12">
        <f>D13/D$36</f>
        <v>6.7355186349348888E-3</v>
      </c>
      <c r="AD13" s="12">
        <f>E13/E$36</f>
        <v>1.1513157894736866E-2</v>
      </c>
      <c r="AE13" s="12">
        <f>F13/F$36</f>
        <v>1.1513157894736866E-2</v>
      </c>
      <c r="AF13" s="12">
        <f>G13/G$36</f>
        <v>1.6641242546110123E-2</v>
      </c>
      <c r="AG13" s="12">
        <f>H13/H$36</f>
        <v>6.1633281972264956E-3</v>
      </c>
      <c r="AH13" s="12">
        <f>I13/I$36</f>
        <v>1.6641242546110123E-2</v>
      </c>
      <c r="AI13" s="12">
        <f>J13/J$36</f>
        <v>6.7355186349348896E-3</v>
      </c>
      <c r="AJ13" s="12">
        <f>K13/K$36</f>
        <v>6.1633281972264956E-3</v>
      </c>
      <c r="AK13" s="12">
        <f>L13/L$36</f>
        <v>8.4092501751927111E-3</v>
      </c>
      <c r="AL13" s="12">
        <f>M13/M$36</f>
        <v>6.7720090293453732E-3</v>
      </c>
      <c r="AM13" s="12">
        <f>N13/N$36</f>
        <v>8.4092501751927111E-3</v>
      </c>
      <c r="AN13" s="12">
        <f>O13/O$36</f>
        <v>6.7720090293453732E-3</v>
      </c>
      <c r="AO13" s="12">
        <f>P13/P$36</f>
        <v>8.4092501751927111E-3</v>
      </c>
      <c r="AP13" s="12">
        <f>Q13/Q$36</f>
        <v>6.7355186349348896E-3</v>
      </c>
      <c r="AQ13" s="12">
        <f>R13/R$36</f>
        <v>6.7720090293453732E-3</v>
      </c>
      <c r="AR13" s="12">
        <f>S13/S$36</f>
        <v>1.666666666666667E-2</v>
      </c>
      <c r="AS13" s="12">
        <f>T13/T$36</f>
        <v>6.7355186349348896E-3</v>
      </c>
      <c r="AT13" s="12">
        <f>U13/U$36</f>
        <v>1.6641242546110123E-2</v>
      </c>
      <c r="AU13" s="12">
        <f>V13/V$36</f>
        <v>6.7720090293453715E-3</v>
      </c>
      <c r="AV13" s="12">
        <f>W13/W$36</f>
        <v>6.7720090293453715E-3</v>
      </c>
      <c r="AW13" s="12">
        <f>X13/X$36</f>
        <v>6.7355186349348896E-3</v>
      </c>
      <c r="AY13" s="6">
        <f>AVERAGE(AA13:AW13)</f>
        <v>9.416722066572094E-3</v>
      </c>
    </row>
    <row r="14" spans="1:51" x14ac:dyDescent="0.2">
      <c r="A14" s="4" t="s">
        <v>2</v>
      </c>
      <c r="B14" s="7">
        <f>1/D12</f>
        <v>0.33333333333333331</v>
      </c>
      <c r="C14" s="7">
        <f>1/D13</f>
        <v>4</v>
      </c>
      <c r="D14" s="5">
        <v>1</v>
      </c>
      <c r="E14">
        <v>0.33333333333333298</v>
      </c>
      <c r="F14">
        <v>0.33333333333333298</v>
      </c>
      <c r="G14">
        <v>0.25</v>
      </c>
      <c r="H14">
        <v>2</v>
      </c>
      <c r="I14">
        <v>0.25</v>
      </c>
      <c r="J14">
        <v>1</v>
      </c>
      <c r="K14">
        <v>2</v>
      </c>
      <c r="L14">
        <v>0.5</v>
      </c>
      <c r="M14">
        <v>3</v>
      </c>
      <c r="N14">
        <v>0.5</v>
      </c>
      <c r="O14">
        <v>3</v>
      </c>
      <c r="P14">
        <v>0.5</v>
      </c>
      <c r="Q14">
        <v>1</v>
      </c>
      <c r="R14">
        <v>3</v>
      </c>
      <c r="S14">
        <v>5</v>
      </c>
      <c r="T14">
        <v>1</v>
      </c>
      <c r="U14">
        <v>0.25</v>
      </c>
      <c r="V14">
        <v>3</v>
      </c>
      <c r="W14">
        <v>3</v>
      </c>
      <c r="X14">
        <v>1</v>
      </c>
      <c r="Y14">
        <v>0.5</v>
      </c>
      <c r="AA14" s="12">
        <f>B14/B$36</f>
        <v>2.3026315789473686E-2</v>
      </c>
      <c r="AB14" s="12">
        <f>C14/C$36</f>
        <v>4.1450777202072554E-2</v>
      </c>
      <c r="AC14" s="12">
        <f>D14/D$36</f>
        <v>2.6942074539739555E-2</v>
      </c>
      <c r="AD14" s="12">
        <f>E14/E$36</f>
        <v>2.3026315789473662E-2</v>
      </c>
      <c r="AE14" s="12">
        <f>F14/F$36</f>
        <v>2.3026315789473662E-2</v>
      </c>
      <c r="AF14" s="12">
        <f>G14/G$36</f>
        <v>2.9122174455692689E-2</v>
      </c>
      <c r="AG14" s="12">
        <f>H14/H$36</f>
        <v>3.697996918335901E-2</v>
      </c>
      <c r="AH14" s="12">
        <f>I14/I$36</f>
        <v>2.9122174455692689E-2</v>
      </c>
      <c r="AI14" s="12">
        <f>J14/J$36</f>
        <v>2.6942074539739558E-2</v>
      </c>
      <c r="AJ14" s="12">
        <f>K14/K$36</f>
        <v>3.697996918335901E-2</v>
      </c>
      <c r="AK14" s="12">
        <f>L14/L$36</f>
        <v>2.1023125437981779E-2</v>
      </c>
      <c r="AL14" s="12">
        <f>M14/M$36</f>
        <v>4.0632054176072234E-2</v>
      </c>
      <c r="AM14" s="12">
        <f>N14/N$36</f>
        <v>2.1023125437981779E-2</v>
      </c>
      <c r="AN14" s="12">
        <f>O14/O$36</f>
        <v>4.0632054176072234E-2</v>
      </c>
      <c r="AO14" s="12">
        <f>P14/P$36</f>
        <v>2.1023125437981779E-2</v>
      </c>
      <c r="AP14" s="12">
        <f>Q14/Q$36</f>
        <v>2.6942074539739558E-2</v>
      </c>
      <c r="AQ14" s="12">
        <f>R14/R$36</f>
        <v>4.0632054176072234E-2</v>
      </c>
      <c r="AR14" s="12">
        <f>S14/S$36</f>
        <v>4.1666666666666671E-2</v>
      </c>
      <c r="AS14" s="12">
        <f>T14/T$36</f>
        <v>2.6942074539739558E-2</v>
      </c>
      <c r="AT14" s="12">
        <f>U14/U$36</f>
        <v>2.9122174455692689E-2</v>
      </c>
      <c r="AU14" s="12">
        <f>V14/V$36</f>
        <v>4.0632054176072227E-2</v>
      </c>
      <c r="AV14" s="12">
        <f>W14/W$36</f>
        <v>4.0632054176072227E-2</v>
      </c>
      <c r="AW14" s="12">
        <f>X14/X$36</f>
        <v>2.6942074539739558E-2</v>
      </c>
      <c r="AY14" s="6">
        <f>AVERAGE(AA14:AW14)</f>
        <v>3.1063603167998277E-2</v>
      </c>
    </row>
    <row r="15" spans="1:51" x14ac:dyDescent="0.2">
      <c r="A15" s="4" t="s">
        <v>3</v>
      </c>
      <c r="B15" s="7">
        <f>1/E12</f>
        <v>1</v>
      </c>
      <c r="C15" s="7">
        <f>1/E13</f>
        <v>5.9999999999999885</v>
      </c>
      <c r="D15" s="7">
        <f>1/E14</f>
        <v>3.0000000000000031</v>
      </c>
      <c r="E15" s="5">
        <v>1</v>
      </c>
      <c r="F15">
        <v>1</v>
      </c>
      <c r="G15">
        <v>0.5</v>
      </c>
      <c r="H15">
        <v>4</v>
      </c>
      <c r="I15">
        <v>0.5</v>
      </c>
      <c r="J15">
        <v>3</v>
      </c>
      <c r="K15">
        <v>4</v>
      </c>
      <c r="L15">
        <v>2</v>
      </c>
      <c r="M15">
        <v>5</v>
      </c>
      <c r="N15">
        <v>2</v>
      </c>
      <c r="O15">
        <v>5</v>
      </c>
      <c r="P15">
        <v>2</v>
      </c>
      <c r="Q15">
        <v>3</v>
      </c>
      <c r="R15">
        <v>5</v>
      </c>
      <c r="S15">
        <v>7</v>
      </c>
      <c r="T15">
        <v>3</v>
      </c>
      <c r="U15">
        <v>0.5</v>
      </c>
      <c r="V15">
        <v>5</v>
      </c>
      <c r="W15">
        <v>5</v>
      </c>
      <c r="X15">
        <v>3</v>
      </c>
      <c r="Y15">
        <v>2</v>
      </c>
      <c r="AA15" s="12">
        <f>B15/B$36</f>
        <v>6.9078947368421059E-2</v>
      </c>
      <c r="AB15" s="12">
        <f>C15/C$36</f>
        <v>6.217616580310871E-2</v>
      </c>
      <c r="AC15" s="12">
        <f>D15/D$36</f>
        <v>8.0826223619218748E-2</v>
      </c>
      <c r="AD15" s="12">
        <f>E15/E$36</f>
        <v>6.9078947368421059E-2</v>
      </c>
      <c r="AE15" s="12">
        <f>F15/F$36</f>
        <v>6.9078947368421059E-2</v>
      </c>
      <c r="AF15" s="12">
        <f>G15/G$36</f>
        <v>5.8244348911385378E-2</v>
      </c>
      <c r="AG15" s="12">
        <f>H15/H$36</f>
        <v>7.395993836671802E-2</v>
      </c>
      <c r="AH15" s="12">
        <f>I15/I$36</f>
        <v>5.8244348911385378E-2</v>
      </c>
      <c r="AI15" s="12">
        <f>J15/J$36</f>
        <v>8.0826223619218679E-2</v>
      </c>
      <c r="AJ15" s="12">
        <f>K15/K$36</f>
        <v>7.395993836671802E-2</v>
      </c>
      <c r="AK15" s="12">
        <f>L15/L$36</f>
        <v>8.4092501751927118E-2</v>
      </c>
      <c r="AL15" s="12">
        <f>M15/M$36</f>
        <v>6.772009029345373E-2</v>
      </c>
      <c r="AM15" s="12">
        <f>N15/N$36</f>
        <v>8.4092501751927118E-2</v>
      </c>
      <c r="AN15" s="12">
        <f>O15/O$36</f>
        <v>6.772009029345373E-2</v>
      </c>
      <c r="AO15" s="12">
        <f>P15/P$36</f>
        <v>8.4092501751927118E-2</v>
      </c>
      <c r="AP15" s="12">
        <f>Q15/Q$36</f>
        <v>8.0826223619218679E-2</v>
      </c>
      <c r="AQ15" s="12">
        <f>R15/R$36</f>
        <v>6.772009029345373E-2</v>
      </c>
      <c r="AR15" s="12">
        <f>S15/S$36</f>
        <v>5.8333333333333341E-2</v>
      </c>
      <c r="AS15" s="12">
        <f>T15/T$36</f>
        <v>8.0826223619218679E-2</v>
      </c>
      <c r="AT15" s="12">
        <f>U15/U$36</f>
        <v>5.8244348911385378E-2</v>
      </c>
      <c r="AU15" s="12">
        <f>V15/V$36</f>
        <v>6.7720090293453716E-2</v>
      </c>
      <c r="AV15" s="12">
        <f>W15/W$36</f>
        <v>6.7720090293453716E-2</v>
      </c>
      <c r="AW15" s="12">
        <f>X15/X$36</f>
        <v>8.0826223619218679E-2</v>
      </c>
      <c r="AY15" s="6">
        <f>AVERAGE(AA15:AW15)</f>
        <v>7.1539493022975686E-2</v>
      </c>
    </row>
    <row r="16" spans="1:51" x14ac:dyDescent="0.2">
      <c r="A16" s="4" t="s">
        <v>4</v>
      </c>
      <c r="B16" s="7">
        <f>1/F12</f>
        <v>1</v>
      </c>
      <c r="C16" s="7">
        <f>1/F13</f>
        <v>5.9999999999999885</v>
      </c>
      <c r="D16" s="7">
        <f>1/F14</f>
        <v>3.0000000000000031</v>
      </c>
      <c r="E16" s="7">
        <f>1/F15</f>
        <v>1</v>
      </c>
      <c r="F16" s="8">
        <v>1</v>
      </c>
      <c r="G16">
        <v>0.5</v>
      </c>
      <c r="H16">
        <v>4</v>
      </c>
      <c r="I16">
        <v>0.5</v>
      </c>
      <c r="J16">
        <v>3</v>
      </c>
      <c r="K16">
        <v>4</v>
      </c>
      <c r="L16">
        <v>2</v>
      </c>
      <c r="M16">
        <v>5</v>
      </c>
      <c r="N16">
        <v>2</v>
      </c>
      <c r="O16">
        <v>5</v>
      </c>
      <c r="P16">
        <v>2</v>
      </c>
      <c r="Q16">
        <v>3</v>
      </c>
      <c r="R16">
        <v>5</v>
      </c>
      <c r="S16">
        <v>7</v>
      </c>
      <c r="T16">
        <v>3</v>
      </c>
      <c r="U16">
        <v>0.5</v>
      </c>
      <c r="V16">
        <v>5</v>
      </c>
      <c r="W16">
        <v>5</v>
      </c>
      <c r="X16">
        <v>3</v>
      </c>
      <c r="Y16">
        <v>2</v>
      </c>
      <c r="AA16" s="12">
        <f>B16/B$36</f>
        <v>6.9078947368421059E-2</v>
      </c>
      <c r="AB16" s="12">
        <f>C16/C$36</f>
        <v>6.217616580310871E-2</v>
      </c>
      <c r="AC16" s="12">
        <f>D16/D$36</f>
        <v>8.0826223619218748E-2</v>
      </c>
      <c r="AD16" s="12">
        <f>E16/E$36</f>
        <v>6.9078947368421059E-2</v>
      </c>
      <c r="AE16" s="12">
        <f>F16/F$36</f>
        <v>6.9078947368421059E-2</v>
      </c>
      <c r="AF16" s="12">
        <f>G16/G$36</f>
        <v>5.8244348911385378E-2</v>
      </c>
      <c r="AG16" s="12">
        <f>H16/H$36</f>
        <v>7.395993836671802E-2</v>
      </c>
      <c r="AH16" s="12">
        <f>I16/I$36</f>
        <v>5.8244348911385378E-2</v>
      </c>
      <c r="AI16" s="12">
        <f>J16/J$36</f>
        <v>8.0826223619218679E-2</v>
      </c>
      <c r="AJ16" s="12">
        <f>K16/K$36</f>
        <v>7.395993836671802E-2</v>
      </c>
      <c r="AK16" s="12">
        <f>L16/L$36</f>
        <v>8.4092501751927118E-2</v>
      </c>
      <c r="AL16" s="12">
        <f>M16/M$36</f>
        <v>6.772009029345373E-2</v>
      </c>
      <c r="AM16" s="12">
        <f>N16/N$36</f>
        <v>8.4092501751927118E-2</v>
      </c>
      <c r="AN16" s="12">
        <f>O16/O$36</f>
        <v>6.772009029345373E-2</v>
      </c>
      <c r="AO16" s="12">
        <f>P16/P$36</f>
        <v>8.4092501751927118E-2</v>
      </c>
      <c r="AP16" s="12">
        <f>Q16/Q$36</f>
        <v>8.0826223619218679E-2</v>
      </c>
      <c r="AQ16" s="12">
        <f>R16/R$36</f>
        <v>6.772009029345373E-2</v>
      </c>
      <c r="AR16" s="12">
        <f>S16/S$36</f>
        <v>5.8333333333333341E-2</v>
      </c>
      <c r="AS16" s="12">
        <f>T16/T$36</f>
        <v>8.0826223619218679E-2</v>
      </c>
      <c r="AT16" s="12">
        <f>U16/U$36</f>
        <v>5.8244348911385378E-2</v>
      </c>
      <c r="AU16" s="12">
        <f>V16/V$36</f>
        <v>6.7720090293453716E-2</v>
      </c>
      <c r="AV16" s="12">
        <f>W16/W$36</f>
        <v>6.7720090293453716E-2</v>
      </c>
      <c r="AW16" s="12">
        <f>X16/X$36</f>
        <v>8.0826223619218679E-2</v>
      </c>
      <c r="AY16" s="6">
        <f>AVERAGE(AA16:AW16)</f>
        <v>7.1539493022975686E-2</v>
      </c>
    </row>
    <row r="17" spans="1:51" x14ac:dyDescent="0.2">
      <c r="A17" s="4" t="s">
        <v>5</v>
      </c>
      <c r="B17" s="7">
        <f>1/G12</f>
        <v>2</v>
      </c>
      <c r="C17" s="7">
        <f>1/G13</f>
        <v>6.9999999999999938</v>
      </c>
      <c r="D17" s="7">
        <f>1/G14</f>
        <v>4</v>
      </c>
      <c r="E17" s="7">
        <f>1/G15</f>
        <v>2</v>
      </c>
      <c r="F17" s="7">
        <f>1/G16</f>
        <v>2</v>
      </c>
      <c r="G17" s="8">
        <v>1</v>
      </c>
      <c r="H17">
        <v>5</v>
      </c>
      <c r="I17">
        <v>1</v>
      </c>
      <c r="J17">
        <v>4</v>
      </c>
      <c r="K17">
        <v>5</v>
      </c>
      <c r="L17">
        <v>3</v>
      </c>
      <c r="M17">
        <v>6</v>
      </c>
      <c r="N17">
        <v>3</v>
      </c>
      <c r="O17">
        <v>6</v>
      </c>
      <c r="P17">
        <v>3</v>
      </c>
      <c r="Q17">
        <v>4</v>
      </c>
      <c r="R17">
        <v>6</v>
      </c>
      <c r="S17">
        <v>8</v>
      </c>
      <c r="T17">
        <v>4</v>
      </c>
      <c r="U17">
        <v>1</v>
      </c>
      <c r="V17">
        <v>6</v>
      </c>
      <c r="W17">
        <v>6</v>
      </c>
      <c r="X17">
        <v>4</v>
      </c>
      <c r="Y17">
        <v>3</v>
      </c>
      <c r="AA17" s="12">
        <f>B17/B$36</f>
        <v>0.13815789473684212</v>
      </c>
      <c r="AB17" s="12">
        <f>C17/C$36</f>
        <v>7.2538860103626895E-2</v>
      </c>
      <c r="AC17" s="12">
        <f>D17/D$36</f>
        <v>0.10776829815895822</v>
      </c>
      <c r="AD17" s="12">
        <f>E17/E$36</f>
        <v>0.13815789473684212</v>
      </c>
      <c r="AE17" s="12">
        <f>F17/F$36</f>
        <v>0.13815789473684212</v>
      </c>
      <c r="AF17" s="12">
        <f>G17/G$36</f>
        <v>0.11648869782277076</v>
      </c>
      <c r="AG17" s="12">
        <f>H17/H$36</f>
        <v>9.2449922958397532E-2</v>
      </c>
      <c r="AH17" s="12">
        <f>I17/I$36</f>
        <v>0.11648869782277076</v>
      </c>
      <c r="AI17" s="12">
        <f>J17/J$36</f>
        <v>0.10776829815895823</v>
      </c>
      <c r="AJ17" s="12">
        <f>K17/K$36</f>
        <v>9.2449922958397532E-2</v>
      </c>
      <c r="AK17" s="12">
        <f>L17/L$36</f>
        <v>0.12613875262789068</v>
      </c>
      <c r="AL17" s="12">
        <f>M17/M$36</f>
        <v>8.1264108352144468E-2</v>
      </c>
      <c r="AM17" s="12">
        <f>N17/N$36</f>
        <v>0.12613875262789068</v>
      </c>
      <c r="AN17" s="12">
        <f>O17/O$36</f>
        <v>8.1264108352144468E-2</v>
      </c>
      <c r="AO17" s="12">
        <f>P17/P$36</f>
        <v>0.12613875262789068</v>
      </c>
      <c r="AP17" s="12">
        <f>Q17/Q$36</f>
        <v>0.10776829815895823</v>
      </c>
      <c r="AQ17" s="12">
        <f>R17/R$36</f>
        <v>8.1264108352144468E-2</v>
      </c>
      <c r="AR17" s="12">
        <f>S17/S$36</f>
        <v>6.666666666666668E-2</v>
      </c>
      <c r="AS17" s="12">
        <f>T17/T$36</f>
        <v>0.10776829815895823</v>
      </c>
      <c r="AT17" s="12">
        <f>U17/U$36</f>
        <v>0.11648869782277076</v>
      </c>
      <c r="AU17" s="12">
        <f>V17/V$36</f>
        <v>8.1264108352144454E-2</v>
      </c>
      <c r="AV17" s="12">
        <f>W17/W$36</f>
        <v>8.1264108352144454E-2</v>
      </c>
      <c r="AW17" s="12">
        <f>X17/X$36</f>
        <v>0.10776829815895823</v>
      </c>
      <c r="AY17" s="6">
        <f>AVERAGE(AA17:AW17)</f>
        <v>0.10485319307848315</v>
      </c>
    </row>
    <row r="18" spans="1:51" x14ac:dyDescent="0.2">
      <c r="A18" s="4" t="s">
        <v>6</v>
      </c>
      <c r="B18" s="7">
        <f>1/H12</f>
        <v>0.25</v>
      </c>
      <c r="C18" s="7">
        <f>1/H13</f>
        <v>3.0000000000000031</v>
      </c>
      <c r="D18" s="7">
        <f>1/H14</f>
        <v>0.5</v>
      </c>
      <c r="E18" s="7">
        <f>1/H15</f>
        <v>0.25</v>
      </c>
      <c r="F18" s="7">
        <f>1/H16</f>
        <v>0.25</v>
      </c>
      <c r="G18" s="7">
        <f>1/H17</f>
        <v>0.2</v>
      </c>
      <c r="H18" s="8">
        <v>1</v>
      </c>
      <c r="I18">
        <v>0.2</v>
      </c>
      <c r="J18">
        <v>0.5</v>
      </c>
      <c r="K18">
        <v>1</v>
      </c>
      <c r="L18">
        <v>0.33333333333333298</v>
      </c>
      <c r="M18">
        <v>2</v>
      </c>
      <c r="N18">
        <v>0.33333333333333298</v>
      </c>
      <c r="O18">
        <v>2</v>
      </c>
      <c r="P18">
        <v>0.33333333333333298</v>
      </c>
      <c r="Q18">
        <v>0.5</v>
      </c>
      <c r="R18">
        <v>2</v>
      </c>
      <c r="S18">
        <v>4</v>
      </c>
      <c r="T18">
        <v>0.5</v>
      </c>
      <c r="U18">
        <v>0.2</v>
      </c>
      <c r="V18">
        <v>2</v>
      </c>
      <c r="W18">
        <v>2</v>
      </c>
      <c r="X18">
        <v>0.5</v>
      </c>
      <c r="Y18">
        <v>0.33333333333333298</v>
      </c>
      <c r="AA18" s="12">
        <f>B18/B$36</f>
        <v>1.7269736842105265E-2</v>
      </c>
      <c r="AB18" s="12">
        <f>C18/C$36</f>
        <v>3.1088082901554445E-2</v>
      </c>
      <c r="AC18" s="12">
        <f>D18/D$36</f>
        <v>1.3471037269869778E-2</v>
      </c>
      <c r="AD18" s="12">
        <f>E18/E$36</f>
        <v>1.7269736842105265E-2</v>
      </c>
      <c r="AE18" s="12">
        <f>F18/F$36</f>
        <v>1.7269736842105265E-2</v>
      </c>
      <c r="AF18" s="12">
        <f>G18/G$36</f>
        <v>2.3297739564554151E-2</v>
      </c>
      <c r="AG18" s="12">
        <f>H18/H$36</f>
        <v>1.8489984591679505E-2</v>
      </c>
      <c r="AH18" s="12">
        <f>I18/I$36</f>
        <v>2.3297739564554151E-2</v>
      </c>
      <c r="AI18" s="12">
        <f>J18/J$36</f>
        <v>1.3471037269869779E-2</v>
      </c>
      <c r="AJ18" s="12">
        <f>K18/K$36</f>
        <v>1.8489984591679505E-2</v>
      </c>
      <c r="AK18" s="12">
        <f>L18/L$36</f>
        <v>1.4015416958654504E-2</v>
      </c>
      <c r="AL18" s="12">
        <f>M18/M$36</f>
        <v>2.7088036117381493E-2</v>
      </c>
      <c r="AM18" s="12">
        <f>N18/N$36</f>
        <v>1.4015416958654504E-2</v>
      </c>
      <c r="AN18" s="12">
        <f>O18/O$36</f>
        <v>2.7088036117381493E-2</v>
      </c>
      <c r="AO18" s="12">
        <f>P18/P$36</f>
        <v>1.4015416958654504E-2</v>
      </c>
      <c r="AP18" s="12">
        <f>Q18/Q$36</f>
        <v>1.3471037269869779E-2</v>
      </c>
      <c r="AQ18" s="12">
        <f>R18/R$36</f>
        <v>2.7088036117381493E-2</v>
      </c>
      <c r="AR18" s="12">
        <f>S18/S$36</f>
        <v>3.333333333333334E-2</v>
      </c>
      <c r="AS18" s="12">
        <f>T18/T$36</f>
        <v>1.3471037269869779E-2</v>
      </c>
      <c r="AT18" s="12">
        <f>U18/U$36</f>
        <v>2.3297739564554151E-2</v>
      </c>
      <c r="AU18" s="12">
        <f>V18/V$36</f>
        <v>2.7088036117381486E-2</v>
      </c>
      <c r="AV18" s="12">
        <f>W18/W$36</f>
        <v>2.7088036117381486E-2</v>
      </c>
      <c r="AW18" s="12">
        <f>X18/X$36</f>
        <v>1.3471037269869779E-2</v>
      </c>
      <c r="AY18" s="6">
        <f>AVERAGE(AA18:AW18)</f>
        <v>2.0345453584801946E-2</v>
      </c>
    </row>
    <row r="19" spans="1:51" x14ac:dyDescent="0.2">
      <c r="A19" s="4" t="s">
        <v>7</v>
      </c>
      <c r="B19" s="7">
        <f>1/I12</f>
        <v>2</v>
      </c>
      <c r="C19" s="7">
        <f>1/I13</f>
        <v>6.9999999999999938</v>
      </c>
      <c r="D19" s="7">
        <f>1/I14</f>
        <v>4</v>
      </c>
      <c r="E19" s="7">
        <f>1/I15</f>
        <v>2</v>
      </c>
      <c r="F19" s="7">
        <f>1/I16</f>
        <v>2</v>
      </c>
      <c r="G19" s="7">
        <f>1/I17</f>
        <v>1</v>
      </c>
      <c r="H19" s="7">
        <f>1/I18</f>
        <v>5</v>
      </c>
      <c r="I19" s="8">
        <v>1</v>
      </c>
      <c r="J19">
        <v>4</v>
      </c>
      <c r="K19">
        <v>5</v>
      </c>
      <c r="L19">
        <v>3</v>
      </c>
      <c r="M19">
        <v>6</v>
      </c>
      <c r="N19">
        <v>3</v>
      </c>
      <c r="O19">
        <v>6</v>
      </c>
      <c r="P19">
        <v>3</v>
      </c>
      <c r="Q19">
        <v>4</v>
      </c>
      <c r="R19">
        <v>6</v>
      </c>
      <c r="S19">
        <v>8</v>
      </c>
      <c r="T19">
        <v>4</v>
      </c>
      <c r="U19">
        <v>1</v>
      </c>
      <c r="V19">
        <v>6</v>
      </c>
      <c r="W19">
        <v>6</v>
      </c>
      <c r="X19">
        <v>4</v>
      </c>
      <c r="Y19">
        <v>3</v>
      </c>
      <c r="AA19" s="12">
        <f>B19/B$36</f>
        <v>0.13815789473684212</v>
      </c>
      <c r="AB19" s="12">
        <f>C19/C$36</f>
        <v>7.2538860103626895E-2</v>
      </c>
      <c r="AC19" s="12">
        <f>D19/D$36</f>
        <v>0.10776829815895822</v>
      </c>
      <c r="AD19" s="12">
        <f>E19/E$36</f>
        <v>0.13815789473684212</v>
      </c>
      <c r="AE19" s="12">
        <f>F19/F$36</f>
        <v>0.13815789473684212</v>
      </c>
      <c r="AF19" s="12">
        <f>G19/G$36</f>
        <v>0.11648869782277076</v>
      </c>
      <c r="AG19" s="12">
        <f>H19/H$36</f>
        <v>9.2449922958397532E-2</v>
      </c>
      <c r="AH19" s="12">
        <f>I19/I$36</f>
        <v>0.11648869782277076</v>
      </c>
      <c r="AI19" s="12">
        <f>J19/J$36</f>
        <v>0.10776829815895823</v>
      </c>
      <c r="AJ19" s="12">
        <f>K19/K$36</f>
        <v>9.2449922958397532E-2</v>
      </c>
      <c r="AK19" s="12">
        <f>L19/L$36</f>
        <v>0.12613875262789068</v>
      </c>
      <c r="AL19" s="12">
        <f>M19/M$36</f>
        <v>8.1264108352144468E-2</v>
      </c>
      <c r="AM19" s="12">
        <f>N19/N$36</f>
        <v>0.12613875262789068</v>
      </c>
      <c r="AN19" s="12">
        <f>O19/O$36</f>
        <v>8.1264108352144468E-2</v>
      </c>
      <c r="AO19" s="12">
        <f>P19/P$36</f>
        <v>0.12613875262789068</v>
      </c>
      <c r="AP19" s="12">
        <f>Q19/Q$36</f>
        <v>0.10776829815895823</v>
      </c>
      <c r="AQ19" s="12">
        <f>R19/R$36</f>
        <v>8.1264108352144468E-2</v>
      </c>
      <c r="AR19" s="12">
        <f>S19/S$36</f>
        <v>6.666666666666668E-2</v>
      </c>
      <c r="AS19" s="12">
        <f>T19/T$36</f>
        <v>0.10776829815895823</v>
      </c>
      <c r="AT19" s="12">
        <f>U19/U$36</f>
        <v>0.11648869782277076</v>
      </c>
      <c r="AU19" s="12">
        <f>V19/V$36</f>
        <v>8.1264108352144454E-2</v>
      </c>
      <c r="AV19" s="12">
        <f>W19/W$36</f>
        <v>8.1264108352144454E-2</v>
      </c>
      <c r="AW19" s="12">
        <f>X19/X$36</f>
        <v>0.10776829815895823</v>
      </c>
      <c r="AY19" s="6">
        <f>AVERAGE(AA19:AW19)</f>
        <v>0.10485319307848315</v>
      </c>
    </row>
    <row r="20" spans="1:51" x14ac:dyDescent="0.2">
      <c r="A20" s="4" t="s">
        <v>8</v>
      </c>
      <c r="B20" s="7">
        <f>1/J12</f>
        <v>0.33333333333333331</v>
      </c>
      <c r="C20" s="7">
        <f>1/J13</f>
        <v>4</v>
      </c>
      <c r="D20" s="7">
        <f>1/J14</f>
        <v>1</v>
      </c>
      <c r="E20" s="7">
        <f>1/J15</f>
        <v>0.33333333333333331</v>
      </c>
      <c r="F20" s="7">
        <f>1/J16</f>
        <v>0.33333333333333331</v>
      </c>
      <c r="G20" s="7">
        <f>1/J17</f>
        <v>0.25</v>
      </c>
      <c r="H20" s="7">
        <f>1/J18</f>
        <v>2</v>
      </c>
      <c r="I20" s="7">
        <f>1/J19</f>
        <v>0.25</v>
      </c>
      <c r="J20" s="8">
        <v>1</v>
      </c>
      <c r="K20">
        <v>2</v>
      </c>
      <c r="L20">
        <v>0.5</v>
      </c>
      <c r="M20">
        <v>3</v>
      </c>
      <c r="N20">
        <v>0.5</v>
      </c>
      <c r="O20">
        <v>3</v>
      </c>
      <c r="P20">
        <v>0.5</v>
      </c>
      <c r="Q20">
        <v>1</v>
      </c>
      <c r="R20">
        <v>3</v>
      </c>
      <c r="S20">
        <v>5</v>
      </c>
      <c r="T20">
        <v>1</v>
      </c>
      <c r="U20">
        <v>0.25</v>
      </c>
      <c r="V20">
        <v>3</v>
      </c>
      <c r="W20">
        <v>3</v>
      </c>
      <c r="X20">
        <v>1</v>
      </c>
      <c r="Y20">
        <v>0.5</v>
      </c>
      <c r="AA20" s="12">
        <f>B20/B$36</f>
        <v>2.3026315789473686E-2</v>
      </c>
      <c r="AB20" s="12">
        <f>C20/C$36</f>
        <v>4.1450777202072554E-2</v>
      </c>
      <c r="AC20" s="12">
        <f>D20/D$36</f>
        <v>2.6942074539739555E-2</v>
      </c>
      <c r="AD20" s="12">
        <f>E20/E$36</f>
        <v>2.3026315789473686E-2</v>
      </c>
      <c r="AE20" s="12">
        <f>F20/F$36</f>
        <v>2.3026315789473686E-2</v>
      </c>
      <c r="AF20" s="12">
        <f>G20/G$36</f>
        <v>2.9122174455692689E-2</v>
      </c>
      <c r="AG20" s="12">
        <f>H20/H$36</f>
        <v>3.697996918335901E-2</v>
      </c>
      <c r="AH20" s="12">
        <f>I20/I$36</f>
        <v>2.9122174455692689E-2</v>
      </c>
      <c r="AI20" s="12">
        <f>J20/J$36</f>
        <v>2.6942074539739558E-2</v>
      </c>
      <c r="AJ20" s="12">
        <f>K20/K$36</f>
        <v>3.697996918335901E-2</v>
      </c>
      <c r="AK20" s="12">
        <f>L20/L$36</f>
        <v>2.1023125437981779E-2</v>
      </c>
      <c r="AL20" s="12">
        <f>M20/M$36</f>
        <v>4.0632054176072234E-2</v>
      </c>
      <c r="AM20" s="12">
        <f>N20/N$36</f>
        <v>2.1023125437981779E-2</v>
      </c>
      <c r="AN20" s="12">
        <f>O20/O$36</f>
        <v>4.0632054176072234E-2</v>
      </c>
      <c r="AO20" s="12">
        <f>P20/P$36</f>
        <v>2.1023125437981779E-2</v>
      </c>
      <c r="AP20" s="12">
        <f>Q20/Q$36</f>
        <v>2.6942074539739558E-2</v>
      </c>
      <c r="AQ20" s="12">
        <f>R20/R$36</f>
        <v>4.0632054176072234E-2</v>
      </c>
      <c r="AR20" s="12">
        <f>S20/S$36</f>
        <v>4.1666666666666671E-2</v>
      </c>
      <c r="AS20" s="12">
        <f>T20/T$36</f>
        <v>2.6942074539739558E-2</v>
      </c>
      <c r="AT20" s="12">
        <f>U20/U$36</f>
        <v>2.9122174455692689E-2</v>
      </c>
      <c r="AU20" s="12">
        <f>V20/V$36</f>
        <v>4.0632054176072227E-2</v>
      </c>
      <c r="AV20" s="12">
        <f>W20/W$36</f>
        <v>4.0632054176072227E-2</v>
      </c>
      <c r="AW20" s="12">
        <f>X20/X$36</f>
        <v>2.6942074539739558E-2</v>
      </c>
      <c r="AY20" s="6">
        <f>AVERAGE(AA20:AW20)</f>
        <v>3.1063603167998277E-2</v>
      </c>
    </row>
    <row r="21" spans="1:51" x14ac:dyDescent="0.2">
      <c r="A21" s="4" t="s">
        <v>9</v>
      </c>
      <c r="B21" s="7">
        <f>1/K12</f>
        <v>0.25</v>
      </c>
      <c r="C21" s="7">
        <f>1/K13</f>
        <v>3.0000000000000031</v>
      </c>
      <c r="D21" s="7">
        <f>1/K14</f>
        <v>0.5</v>
      </c>
      <c r="E21" s="7">
        <f>1/K15</f>
        <v>0.25</v>
      </c>
      <c r="F21" s="7">
        <f>1/K16</f>
        <v>0.25</v>
      </c>
      <c r="G21" s="7">
        <f>1/K17</f>
        <v>0.2</v>
      </c>
      <c r="H21" s="7">
        <f>1/K18</f>
        <v>1</v>
      </c>
      <c r="I21" s="7">
        <f>1/K19</f>
        <v>0.2</v>
      </c>
      <c r="J21" s="7">
        <f>1/K20</f>
        <v>0.5</v>
      </c>
      <c r="K21" s="8">
        <v>1</v>
      </c>
      <c r="L21">
        <v>0.33333333333333298</v>
      </c>
      <c r="M21">
        <v>2</v>
      </c>
      <c r="N21">
        <v>0.33333333333333298</v>
      </c>
      <c r="O21">
        <v>2</v>
      </c>
      <c r="P21">
        <v>0.33333333333333298</v>
      </c>
      <c r="Q21">
        <v>0.5</v>
      </c>
      <c r="R21">
        <v>2</v>
      </c>
      <c r="S21">
        <v>4</v>
      </c>
      <c r="T21">
        <v>0.5</v>
      </c>
      <c r="U21">
        <v>0.2</v>
      </c>
      <c r="V21">
        <v>2</v>
      </c>
      <c r="W21">
        <v>2</v>
      </c>
      <c r="X21">
        <v>0.5</v>
      </c>
      <c r="Y21">
        <v>0.33333333333333298</v>
      </c>
      <c r="AA21" s="12">
        <f>B21/B$36</f>
        <v>1.7269736842105265E-2</v>
      </c>
      <c r="AB21" s="12">
        <f>C21/C$36</f>
        <v>3.1088082901554445E-2</v>
      </c>
      <c r="AC21" s="12">
        <f>D21/D$36</f>
        <v>1.3471037269869778E-2</v>
      </c>
      <c r="AD21" s="12">
        <f>E21/E$36</f>
        <v>1.7269736842105265E-2</v>
      </c>
      <c r="AE21" s="12">
        <f>F21/F$36</f>
        <v>1.7269736842105265E-2</v>
      </c>
      <c r="AF21" s="12">
        <f>G21/G$36</f>
        <v>2.3297739564554151E-2</v>
      </c>
      <c r="AG21" s="12">
        <f>H21/H$36</f>
        <v>1.8489984591679505E-2</v>
      </c>
      <c r="AH21" s="12">
        <f>I21/I$36</f>
        <v>2.3297739564554151E-2</v>
      </c>
      <c r="AI21" s="12">
        <f>J21/J$36</f>
        <v>1.3471037269869779E-2</v>
      </c>
      <c r="AJ21" s="12">
        <f>K21/K$36</f>
        <v>1.8489984591679505E-2</v>
      </c>
      <c r="AK21" s="12">
        <f>L21/L$36</f>
        <v>1.4015416958654504E-2</v>
      </c>
      <c r="AL21" s="12">
        <f>M21/M$36</f>
        <v>2.7088036117381493E-2</v>
      </c>
      <c r="AM21" s="12">
        <f>N21/N$36</f>
        <v>1.4015416958654504E-2</v>
      </c>
      <c r="AN21" s="12">
        <f>O21/O$36</f>
        <v>2.7088036117381493E-2</v>
      </c>
      <c r="AO21" s="12">
        <f>P21/P$36</f>
        <v>1.4015416958654504E-2</v>
      </c>
      <c r="AP21" s="12">
        <f>Q21/Q$36</f>
        <v>1.3471037269869779E-2</v>
      </c>
      <c r="AQ21" s="12">
        <f>R21/R$36</f>
        <v>2.7088036117381493E-2</v>
      </c>
      <c r="AR21" s="12">
        <f>S21/S$36</f>
        <v>3.333333333333334E-2</v>
      </c>
      <c r="AS21" s="12">
        <f>T21/T$36</f>
        <v>1.3471037269869779E-2</v>
      </c>
      <c r="AT21" s="12">
        <f>U21/U$36</f>
        <v>2.3297739564554151E-2</v>
      </c>
      <c r="AU21" s="12">
        <f>V21/V$36</f>
        <v>2.7088036117381486E-2</v>
      </c>
      <c r="AV21" s="12">
        <f>W21/W$36</f>
        <v>2.7088036117381486E-2</v>
      </c>
      <c r="AW21" s="12">
        <f>X21/X$36</f>
        <v>1.3471037269869779E-2</v>
      </c>
      <c r="AY21" s="6">
        <f>AVERAGE(AA21:AW21)</f>
        <v>2.0345453584801946E-2</v>
      </c>
    </row>
    <row r="22" spans="1:51" x14ac:dyDescent="0.2">
      <c r="A22" s="4" t="s">
        <v>10</v>
      </c>
      <c r="B22" s="7">
        <f>1/L12</f>
        <v>0.5</v>
      </c>
      <c r="C22" s="7">
        <f>1/L13</f>
        <v>5</v>
      </c>
      <c r="D22" s="7">
        <f>1/L14</f>
        <v>2</v>
      </c>
      <c r="E22" s="7">
        <f>1/L15</f>
        <v>0.5</v>
      </c>
      <c r="F22" s="7">
        <f>1/L16</f>
        <v>0.5</v>
      </c>
      <c r="G22" s="7">
        <f>1/L17</f>
        <v>0.33333333333333331</v>
      </c>
      <c r="H22" s="7">
        <f>1/L18</f>
        <v>3.0000000000000031</v>
      </c>
      <c r="I22" s="7">
        <f>1/L19</f>
        <v>0.33333333333333331</v>
      </c>
      <c r="J22" s="7">
        <f>1/L20</f>
        <v>2</v>
      </c>
      <c r="K22" s="7">
        <f>1/L21</f>
        <v>3.0000000000000031</v>
      </c>
      <c r="L22" s="8">
        <v>1</v>
      </c>
      <c r="M22">
        <v>4</v>
      </c>
      <c r="N22">
        <v>1</v>
      </c>
      <c r="O22">
        <v>4</v>
      </c>
      <c r="P22">
        <v>1</v>
      </c>
      <c r="Q22">
        <v>2</v>
      </c>
      <c r="R22">
        <v>4</v>
      </c>
      <c r="S22">
        <v>6</v>
      </c>
      <c r="T22">
        <v>2</v>
      </c>
      <c r="U22">
        <v>0.33333333333333298</v>
      </c>
      <c r="V22">
        <v>4</v>
      </c>
      <c r="W22">
        <v>4</v>
      </c>
      <c r="X22">
        <v>2</v>
      </c>
      <c r="Y22">
        <v>1</v>
      </c>
      <c r="AA22" s="12">
        <f>B22/B$36</f>
        <v>3.453947368421053E-2</v>
      </c>
      <c r="AB22" s="12">
        <f>C22/C$36</f>
        <v>5.1813471502590691E-2</v>
      </c>
      <c r="AC22" s="12">
        <f>D22/D$36</f>
        <v>5.388414907947911E-2</v>
      </c>
      <c r="AD22" s="12">
        <f>E22/E$36</f>
        <v>3.453947368421053E-2</v>
      </c>
      <c r="AE22" s="12">
        <f>F22/F$36</f>
        <v>3.453947368421053E-2</v>
      </c>
      <c r="AF22" s="12">
        <f>G22/G$36</f>
        <v>3.8829565940923585E-2</v>
      </c>
      <c r="AG22" s="12">
        <f>H22/H$36</f>
        <v>5.5469953775038577E-2</v>
      </c>
      <c r="AH22" s="12">
        <f>I22/I$36</f>
        <v>3.8829565940923585E-2</v>
      </c>
      <c r="AI22" s="12">
        <f>J22/J$36</f>
        <v>5.3884149079479117E-2</v>
      </c>
      <c r="AJ22" s="12">
        <f>K22/K$36</f>
        <v>5.5469953775038577E-2</v>
      </c>
      <c r="AK22" s="12">
        <f>L22/L$36</f>
        <v>4.2046250875963559E-2</v>
      </c>
      <c r="AL22" s="12">
        <f>M22/M$36</f>
        <v>5.4176072234762986E-2</v>
      </c>
      <c r="AM22" s="12">
        <f>N22/N$36</f>
        <v>4.2046250875963559E-2</v>
      </c>
      <c r="AN22" s="12">
        <f>O22/O$36</f>
        <v>5.4176072234762986E-2</v>
      </c>
      <c r="AO22" s="12">
        <f>P22/P$36</f>
        <v>4.2046250875963559E-2</v>
      </c>
      <c r="AP22" s="12">
        <f>Q22/Q$36</f>
        <v>5.3884149079479117E-2</v>
      </c>
      <c r="AQ22" s="12">
        <f>R22/R$36</f>
        <v>5.4176072234762986E-2</v>
      </c>
      <c r="AR22" s="12">
        <f>S22/S$36</f>
        <v>0.05</v>
      </c>
      <c r="AS22" s="12">
        <f>T22/T$36</f>
        <v>5.3884149079479117E-2</v>
      </c>
      <c r="AT22" s="12">
        <f>U22/U$36</f>
        <v>3.8829565940923544E-2</v>
      </c>
      <c r="AU22" s="12">
        <f>V22/V$36</f>
        <v>5.4176072234762972E-2</v>
      </c>
      <c r="AV22" s="12">
        <f>W22/W$36</f>
        <v>5.4176072234762972E-2</v>
      </c>
      <c r="AW22" s="12">
        <f>X22/X$36</f>
        <v>5.3884149079479117E-2</v>
      </c>
      <c r="AY22" s="6">
        <f>AVERAGE(AA22:AW22)</f>
        <v>4.7795667701181363E-2</v>
      </c>
    </row>
    <row r="23" spans="1:51" x14ac:dyDescent="0.2">
      <c r="A23" s="4" t="s">
        <v>11</v>
      </c>
      <c r="B23" s="7">
        <f>1/M12</f>
        <v>0.2</v>
      </c>
      <c r="C23" s="7">
        <f>1/M13</f>
        <v>2</v>
      </c>
      <c r="D23" s="7">
        <f>1/M14</f>
        <v>0.33333333333333331</v>
      </c>
      <c r="E23" s="7">
        <f>1/M15</f>
        <v>0.2</v>
      </c>
      <c r="F23" s="7">
        <f>1/M16</f>
        <v>0.2</v>
      </c>
      <c r="G23" s="7">
        <f>1/M17</f>
        <v>0.16666666666666666</v>
      </c>
      <c r="H23" s="7">
        <f>1/M18</f>
        <v>0.5</v>
      </c>
      <c r="I23" s="7">
        <f>1/M19</f>
        <v>0.16666666666666666</v>
      </c>
      <c r="J23" s="7">
        <f>1/M20</f>
        <v>0.33333333333333331</v>
      </c>
      <c r="K23" s="7">
        <f>1/M21</f>
        <v>0.5</v>
      </c>
      <c r="L23" s="7">
        <f>1/M22</f>
        <v>0.25</v>
      </c>
      <c r="M23" s="8">
        <v>1</v>
      </c>
      <c r="N23">
        <v>0.25</v>
      </c>
      <c r="O23">
        <v>1</v>
      </c>
      <c r="P23">
        <v>0.25</v>
      </c>
      <c r="Q23">
        <v>0.33333333333333298</v>
      </c>
      <c r="R23">
        <v>1</v>
      </c>
      <c r="S23">
        <v>3</v>
      </c>
      <c r="T23">
        <v>0.33333333333333298</v>
      </c>
      <c r="U23">
        <v>0.16666666666666699</v>
      </c>
      <c r="V23">
        <v>1</v>
      </c>
      <c r="W23">
        <v>1</v>
      </c>
      <c r="X23">
        <v>0.33333333333333298</v>
      </c>
      <c r="Y23">
        <v>0.25</v>
      </c>
      <c r="AA23" s="12">
        <f>B23/B$36</f>
        <v>1.3815789473684214E-2</v>
      </c>
      <c r="AB23" s="12">
        <f>C23/C$36</f>
        <v>2.0725388601036277E-2</v>
      </c>
      <c r="AC23" s="12">
        <f>D23/D$36</f>
        <v>8.9806915132465172E-3</v>
      </c>
      <c r="AD23" s="12">
        <f>E23/E$36</f>
        <v>1.3815789473684214E-2</v>
      </c>
      <c r="AE23" s="12">
        <f>F23/F$36</f>
        <v>1.3815789473684214E-2</v>
      </c>
      <c r="AF23" s="12">
        <f>G23/G$36</f>
        <v>1.9414782970461793E-2</v>
      </c>
      <c r="AG23" s="12">
        <f>H23/H$36</f>
        <v>9.2449922958397525E-3</v>
      </c>
      <c r="AH23" s="12">
        <f>I23/I$36</f>
        <v>1.9414782970461793E-2</v>
      </c>
      <c r="AI23" s="12">
        <f>J23/J$36</f>
        <v>8.9806915132465189E-3</v>
      </c>
      <c r="AJ23" s="12">
        <f>K23/K$36</f>
        <v>9.2449922958397525E-3</v>
      </c>
      <c r="AK23" s="12">
        <f>L23/L$36</f>
        <v>1.051156271899089E-2</v>
      </c>
      <c r="AL23" s="12">
        <f>M23/M$36</f>
        <v>1.3544018058690746E-2</v>
      </c>
      <c r="AM23" s="12">
        <f>N23/N$36</f>
        <v>1.051156271899089E-2</v>
      </c>
      <c r="AN23" s="12">
        <f>O23/O$36</f>
        <v>1.3544018058690746E-2</v>
      </c>
      <c r="AO23" s="12">
        <f>P23/P$36</f>
        <v>1.051156271899089E-2</v>
      </c>
      <c r="AP23" s="12">
        <f>Q23/Q$36</f>
        <v>8.9806915132465102E-3</v>
      </c>
      <c r="AQ23" s="12">
        <f>R23/R$36</f>
        <v>1.3544018058690746E-2</v>
      </c>
      <c r="AR23" s="12">
        <f>S23/S$36</f>
        <v>2.5000000000000001E-2</v>
      </c>
      <c r="AS23" s="12">
        <f>T23/T$36</f>
        <v>8.9806915132465102E-3</v>
      </c>
      <c r="AT23" s="12">
        <f>U23/U$36</f>
        <v>1.9414782970461831E-2</v>
      </c>
      <c r="AU23" s="12">
        <f>V23/V$36</f>
        <v>1.3544018058690743E-2</v>
      </c>
      <c r="AV23" s="12">
        <f>W23/W$36</f>
        <v>1.3544018058690743E-2</v>
      </c>
      <c r="AW23" s="12">
        <f>X23/X$36</f>
        <v>8.9806915132465102E-3</v>
      </c>
      <c r="AY23" s="6">
        <f>AVERAGE(AA23:AW23)</f>
        <v>1.339414463225273E-2</v>
      </c>
    </row>
    <row r="24" spans="1:51" x14ac:dyDescent="0.2">
      <c r="A24" s="4" t="s">
        <v>12</v>
      </c>
      <c r="B24" s="7">
        <f>1/N12</f>
        <v>0.5</v>
      </c>
      <c r="C24" s="7">
        <f>1/N13</f>
        <v>5</v>
      </c>
      <c r="D24" s="7">
        <f>1/N14</f>
        <v>2</v>
      </c>
      <c r="E24" s="7">
        <f>1/N15</f>
        <v>0.5</v>
      </c>
      <c r="F24" s="7">
        <f>1/N16</f>
        <v>0.5</v>
      </c>
      <c r="G24" s="7">
        <f>1/N17</f>
        <v>0.33333333333333331</v>
      </c>
      <c r="H24" s="7">
        <f>1/N18</f>
        <v>3.0000000000000031</v>
      </c>
      <c r="I24" s="7">
        <f>1/N19</f>
        <v>0.33333333333333331</v>
      </c>
      <c r="J24" s="7">
        <f>1/N20</f>
        <v>2</v>
      </c>
      <c r="K24" s="7">
        <f>1/N21</f>
        <v>3.0000000000000031</v>
      </c>
      <c r="L24" s="7">
        <f>1/N22</f>
        <v>1</v>
      </c>
      <c r="M24" s="7">
        <f>1/N23</f>
        <v>4</v>
      </c>
      <c r="N24" s="8">
        <v>1</v>
      </c>
      <c r="O24">
        <v>4</v>
      </c>
      <c r="P24">
        <v>1</v>
      </c>
      <c r="Q24">
        <v>2</v>
      </c>
      <c r="R24">
        <v>4</v>
      </c>
      <c r="S24">
        <v>6</v>
      </c>
      <c r="T24">
        <v>2</v>
      </c>
      <c r="U24">
        <v>0.33333333333333298</v>
      </c>
      <c r="V24">
        <v>4</v>
      </c>
      <c r="W24">
        <v>4</v>
      </c>
      <c r="X24">
        <v>2</v>
      </c>
      <c r="Y24">
        <v>1</v>
      </c>
      <c r="AA24" s="12">
        <f>B24/B$36</f>
        <v>3.453947368421053E-2</v>
      </c>
      <c r="AB24" s="12">
        <f>C24/C$36</f>
        <v>5.1813471502590691E-2</v>
      </c>
      <c r="AC24" s="12">
        <f>D24/D$36</f>
        <v>5.388414907947911E-2</v>
      </c>
      <c r="AD24" s="12">
        <f>E24/E$36</f>
        <v>3.453947368421053E-2</v>
      </c>
      <c r="AE24" s="12">
        <f>F24/F$36</f>
        <v>3.453947368421053E-2</v>
      </c>
      <c r="AF24" s="12">
        <f>G24/G$36</f>
        <v>3.8829565940923585E-2</v>
      </c>
      <c r="AG24" s="12">
        <f>H24/H$36</f>
        <v>5.5469953775038577E-2</v>
      </c>
      <c r="AH24" s="12">
        <f>I24/I$36</f>
        <v>3.8829565940923585E-2</v>
      </c>
      <c r="AI24" s="12">
        <f>J24/J$36</f>
        <v>5.3884149079479117E-2</v>
      </c>
      <c r="AJ24" s="12">
        <f>K24/K$36</f>
        <v>5.5469953775038577E-2</v>
      </c>
      <c r="AK24" s="12">
        <f>L24/L$36</f>
        <v>4.2046250875963559E-2</v>
      </c>
      <c r="AL24" s="12">
        <f>M24/M$36</f>
        <v>5.4176072234762986E-2</v>
      </c>
      <c r="AM24" s="12">
        <f>N24/N$36</f>
        <v>4.2046250875963559E-2</v>
      </c>
      <c r="AN24" s="12">
        <f>O24/O$36</f>
        <v>5.4176072234762986E-2</v>
      </c>
      <c r="AO24" s="12">
        <f>P24/P$36</f>
        <v>4.2046250875963559E-2</v>
      </c>
      <c r="AP24" s="12">
        <f>Q24/Q$36</f>
        <v>5.3884149079479117E-2</v>
      </c>
      <c r="AQ24" s="12">
        <f>R24/R$36</f>
        <v>5.4176072234762986E-2</v>
      </c>
      <c r="AR24" s="12">
        <f>S24/S$36</f>
        <v>0.05</v>
      </c>
      <c r="AS24" s="12">
        <f>T24/T$36</f>
        <v>5.3884149079479117E-2</v>
      </c>
      <c r="AT24" s="12">
        <f>U24/U$36</f>
        <v>3.8829565940923544E-2</v>
      </c>
      <c r="AU24" s="12">
        <f>V24/V$36</f>
        <v>5.4176072234762972E-2</v>
      </c>
      <c r="AV24" s="12">
        <f>W24/W$36</f>
        <v>5.4176072234762972E-2</v>
      </c>
      <c r="AW24" s="12">
        <f>X24/X$36</f>
        <v>5.3884149079479117E-2</v>
      </c>
      <c r="AY24" s="6">
        <f>AVERAGE(AA24:AW24)</f>
        <v>4.7795667701181363E-2</v>
      </c>
    </row>
    <row r="25" spans="1:51" x14ac:dyDescent="0.2">
      <c r="A25" s="4" t="s">
        <v>13</v>
      </c>
      <c r="B25" s="7">
        <f>1/O12</f>
        <v>0.2</v>
      </c>
      <c r="C25" s="7">
        <f>1/O13</f>
        <v>2</v>
      </c>
      <c r="D25" s="7">
        <f>1/O14</f>
        <v>0.33333333333333331</v>
      </c>
      <c r="E25" s="7">
        <f>1/O15</f>
        <v>0.2</v>
      </c>
      <c r="F25" s="7">
        <f>1/O16</f>
        <v>0.2</v>
      </c>
      <c r="G25" s="7">
        <f>1/O17</f>
        <v>0.16666666666666666</v>
      </c>
      <c r="H25" s="7">
        <f>1/O18</f>
        <v>0.5</v>
      </c>
      <c r="I25" s="7">
        <f>1/O19</f>
        <v>0.16666666666666666</v>
      </c>
      <c r="J25" s="7">
        <f>1/O20</f>
        <v>0.33333333333333331</v>
      </c>
      <c r="K25" s="7">
        <f>1/O21</f>
        <v>0.5</v>
      </c>
      <c r="L25" s="7">
        <f>1/O22</f>
        <v>0.25</v>
      </c>
      <c r="M25" s="7">
        <f>1/O23</f>
        <v>1</v>
      </c>
      <c r="N25" s="7">
        <f>1/O24</f>
        <v>0.25</v>
      </c>
      <c r="O25" s="8">
        <v>1</v>
      </c>
      <c r="P25">
        <v>0.25</v>
      </c>
      <c r="Q25">
        <v>0.33333333333333298</v>
      </c>
      <c r="R25">
        <v>1</v>
      </c>
      <c r="S25">
        <v>3</v>
      </c>
      <c r="T25">
        <v>0.33333333333333298</v>
      </c>
      <c r="U25">
        <v>0.16666666666666699</v>
      </c>
      <c r="V25">
        <v>1</v>
      </c>
      <c r="W25">
        <v>1</v>
      </c>
      <c r="X25">
        <v>0.33333333333333298</v>
      </c>
      <c r="Y25">
        <v>0.25</v>
      </c>
      <c r="AA25" s="12">
        <f>B25/B$36</f>
        <v>1.3815789473684214E-2</v>
      </c>
      <c r="AB25" s="12">
        <f>C25/C$36</f>
        <v>2.0725388601036277E-2</v>
      </c>
      <c r="AC25" s="12">
        <f>D25/D$36</f>
        <v>8.9806915132465172E-3</v>
      </c>
      <c r="AD25" s="12">
        <f>E25/E$36</f>
        <v>1.3815789473684214E-2</v>
      </c>
      <c r="AE25" s="12">
        <f>F25/F$36</f>
        <v>1.3815789473684214E-2</v>
      </c>
      <c r="AF25" s="12">
        <f>G25/G$36</f>
        <v>1.9414782970461793E-2</v>
      </c>
      <c r="AG25" s="12">
        <f>H25/H$36</f>
        <v>9.2449922958397525E-3</v>
      </c>
      <c r="AH25" s="12">
        <f>I25/I$36</f>
        <v>1.9414782970461793E-2</v>
      </c>
      <c r="AI25" s="12">
        <f>J25/J$36</f>
        <v>8.9806915132465189E-3</v>
      </c>
      <c r="AJ25" s="12">
        <f>K25/K$36</f>
        <v>9.2449922958397525E-3</v>
      </c>
      <c r="AK25" s="12">
        <f>L25/L$36</f>
        <v>1.051156271899089E-2</v>
      </c>
      <c r="AL25" s="12">
        <f>M25/M$36</f>
        <v>1.3544018058690746E-2</v>
      </c>
      <c r="AM25" s="12">
        <f>N25/N$36</f>
        <v>1.051156271899089E-2</v>
      </c>
      <c r="AN25" s="12">
        <f>O25/O$36</f>
        <v>1.3544018058690746E-2</v>
      </c>
      <c r="AO25" s="12">
        <f>P25/P$36</f>
        <v>1.051156271899089E-2</v>
      </c>
      <c r="AP25" s="12">
        <f>Q25/Q$36</f>
        <v>8.9806915132465102E-3</v>
      </c>
      <c r="AQ25" s="12">
        <f>R25/R$36</f>
        <v>1.3544018058690746E-2</v>
      </c>
      <c r="AR25" s="12">
        <f>S25/S$36</f>
        <v>2.5000000000000001E-2</v>
      </c>
      <c r="AS25" s="12">
        <f>T25/T$36</f>
        <v>8.9806915132465102E-3</v>
      </c>
      <c r="AT25" s="12">
        <f>U25/U$36</f>
        <v>1.9414782970461831E-2</v>
      </c>
      <c r="AU25" s="12">
        <f>V25/V$36</f>
        <v>1.3544018058690743E-2</v>
      </c>
      <c r="AV25" s="12">
        <f>W25/W$36</f>
        <v>1.3544018058690743E-2</v>
      </c>
      <c r="AW25" s="12">
        <f>X25/X$36</f>
        <v>8.9806915132465102E-3</v>
      </c>
      <c r="AY25" s="6">
        <f>AVERAGE(AA25:AW25)</f>
        <v>1.339414463225273E-2</v>
      </c>
    </row>
    <row r="26" spans="1:51" x14ac:dyDescent="0.2">
      <c r="A26" s="4" t="s">
        <v>14</v>
      </c>
      <c r="B26" s="7">
        <f>1/P12</f>
        <v>0.5</v>
      </c>
      <c r="C26" s="7">
        <f>1/P13</f>
        <v>5</v>
      </c>
      <c r="D26" s="7">
        <f>1/P14</f>
        <v>2</v>
      </c>
      <c r="E26" s="7">
        <f>1/P15</f>
        <v>0.5</v>
      </c>
      <c r="F26" s="7">
        <f>1/P16</f>
        <v>0.5</v>
      </c>
      <c r="G26" s="7">
        <f>1/P17</f>
        <v>0.33333333333333331</v>
      </c>
      <c r="H26" s="7">
        <f>1/P18</f>
        <v>3.0000000000000031</v>
      </c>
      <c r="I26" s="7">
        <f>1/P19</f>
        <v>0.33333333333333331</v>
      </c>
      <c r="J26" s="7">
        <f>1/P20</f>
        <v>2</v>
      </c>
      <c r="K26" s="7">
        <f>1/P21</f>
        <v>3.0000000000000031</v>
      </c>
      <c r="L26" s="7">
        <f>1/P22</f>
        <v>1</v>
      </c>
      <c r="M26" s="7">
        <f>1/P23</f>
        <v>4</v>
      </c>
      <c r="N26" s="7">
        <f>1/P24</f>
        <v>1</v>
      </c>
      <c r="O26" s="7">
        <f>1/P25</f>
        <v>4</v>
      </c>
      <c r="P26" s="9">
        <v>1</v>
      </c>
      <c r="Q26">
        <v>2</v>
      </c>
      <c r="R26">
        <v>4</v>
      </c>
      <c r="S26">
        <v>6</v>
      </c>
      <c r="T26">
        <v>2</v>
      </c>
      <c r="U26">
        <v>0.33333333333333298</v>
      </c>
      <c r="V26">
        <v>4</v>
      </c>
      <c r="W26">
        <v>4</v>
      </c>
      <c r="X26">
        <v>2</v>
      </c>
      <c r="Y26">
        <v>1</v>
      </c>
      <c r="AA26" s="12">
        <f>B26/B$36</f>
        <v>3.453947368421053E-2</v>
      </c>
      <c r="AB26" s="12">
        <f>C26/C$36</f>
        <v>5.1813471502590691E-2</v>
      </c>
      <c r="AC26" s="12">
        <f>D26/D$36</f>
        <v>5.388414907947911E-2</v>
      </c>
      <c r="AD26" s="12">
        <f>E26/E$36</f>
        <v>3.453947368421053E-2</v>
      </c>
      <c r="AE26" s="12">
        <f>F26/F$36</f>
        <v>3.453947368421053E-2</v>
      </c>
      <c r="AF26" s="12">
        <f>G26/G$36</f>
        <v>3.8829565940923585E-2</v>
      </c>
      <c r="AG26" s="12">
        <f>H26/H$36</f>
        <v>5.5469953775038577E-2</v>
      </c>
      <c r="AH26" s="12">
        <f>I26/I$36</f>
        <v>3.8829565940923585E-2</v>
      </c>
      <c r="AI26" s="12">
        <f>J26/J$36</f>
        <v>5.3884149079479117E-2</v>
      </c>
      <c r="AJ26" s="12">
        <f>K26/K$36</f>
        <v>5.5469953775038577E-2</v>
      </c>
      <c r="AK26" s="12">
        <f>L26/L$36</f>
        <v>4.2046250875963559E-2</v>
      </c>
      <c r="AL26" s="12">
        <f>M26/M$36</f>
        <v>5.4176072234762986E-2</v>
      </c>
      <c r="AM26" s="12">
        <f>N26/N$36</f>
        <v>4.2046250875963559E-2</v>
      </c>
      <c r="AN26" s="12">
        <f>O26/O$36</f>
        <v>5.4176072234762986E-2</v>
      </c>
      <c r="AO26" s="12">
        <f>P26/P$36</f>
        <v>4.2046250875963559E-2</v>
      </c>
      <c r="AP26" s="12">
        <f>Q26/Q$36</f>
        <v>5.3884149079479117E-2</v>
      </c>
      <c r="AQ26" s="12">
        <f>R26/R$36</f>
        <v>5.4176072234762986E-2</v>
      </c>
      <c r="AR26" s="12">
        <f>S26/S$36</f>
        <v>0.05</v>
      </c>
      <c r="AS26" s="12">
        <f>T26/T$36</f>
        <v>5.3884149079479117E-2</v>
      </c>
      <c r="AT26" s="12">
        <f>U26/U$36</f>
        <v>3.8829565940923544E-2</v>
      </c>
      <c r="AU26" s="12">
        <f>V26/V$36</f>
        <v>5.4176072234762972E-2</v>
      </c>
      <c r="AV26" s="12">
        <f>W26/W$36</f>
        <v>5.4176072234762972E-2</v>
      </c>
      <c r="AW26" s="12">
        <f>X26/X$36</f>
        <v>5.3884149079479117E-2</v>
      </c>
      <c r="AY26" s="6">
        <f>AVERAGE(AA26:AW26)</f>
        <v>4.7795667701181363E-2</v>
      </c>
    </row>
    <row r="27" spans="1:51" x14ac:dyDescent="0.2">
      <c r="A27" s="4" t="s">
        <v>15</v>
      </c>
      <c r="B27" s="7">
        <f>1/Q12</f>
        <v>0.33333333333333331</v>
      </c>
      <c r="C27" s="7">
        <f>1/Q13</f>
        <v>4</v>
      </c>
      <c r="D27" s="7">
        <f>1/Q14</f>
        <v>1</v>
      </c>
      <c r="E27" s="7">
        <f>1/Q15</f>
        <v>0.33333333333333331</v>
      </c>
      <c r="F27" s="7">
        <f>1/Q16</f>
        <v>0.33333333333333331</v>
      </c>
      <c r="G27" s="7">
        <f>1/Q17</f>
        <v>0.25</v>
      </c>
      <c r="H27" s="7">
        <f>1/Q18</f>
        <v>2</v>
      </c>
      <c r="I27" s="7">
        <f>1/Q19</f>
        <v>0.25</v>
      </c>
      <c r="J27" s="7">
        <f>1/Q20</f>
        <v>1</v>
      </c>
      <c r="K27" s="7">
        <f>1/Q21</f>
        <v>2</v>
      </c>
      <c r="L27" s="7">
        <f>1/Q22</f>
        <v>0.5</v>
      </c>
      <c r="M27" s="7">
        <f>1/Q23</f>
        <v>3.0000000000000031</v>
      </c>
      <c r="N27" s="7">
        <f>1/Q24</f>
        <v>0.5</v>
      </c>
      <c r="O27" s="7">
        <f>1/Q25</f>
        <v>3.0000000000000031</v>
      </c>
      <c r="P27" s="7">
        <f>1/Q26</f>
        <v>0.5</v>
      </c>
      <c r="Q27" s="8">
        <v>1</v>
      </c>
      <c r="R27">
        <v>3</v>
      </c>
      <c r="S27">
        <v>5</v>
      </c>
      <c r="T27">
        <v>1</v>
      </c>
      <c r="U27">
        <v>0.25</v>
      </c>
      <c r="V27">
        <v>3</v>
      </c>
      <c r="W27">
        <v>3</v>
      </c>
      <c r="X27">
        <v>1</v>
      </c>
      <c r="Y27">
        <v>0.5</v>
      </c>
      <c r="AA27" s="12">
        <f>B27/B$36</f>
        <v>2.3026315789473686E-2</v>
      </c>
      <c r="AB27" s="12">
        <f>C27/C$36</f>
        <v>4.1450777202072554E-2</v>
      </c>
      <c r="AC27" s="12">
        <f>D27/D$36</f>
        <v>2.6942074539739555E-2</v>
      </c>
      <c r="AD27" s="12">
        <f>E27/E$36</f>
        <v>2.3026315789473686E-2</v>
      </c>
      <c r="AE27" s="12">
        <f>F27/F$36</f>
        <v>2.3026315789473686E-2</v>
      </c>
      <c r="AF27" s="12">
        <f>G27/G$36</f>
        <v>2.9122174455692689E-2</v>
      </c>
      <c r="AG27" s="12">
        <f>H27/H$36</f>
        <v>3.697996918335901E-2</v>
      </c>
      <c r="AH27" s="12">
        <f>I27/I$36</f>
        <v>2.9122174455692689E-2</v>
      </c>
      <c r="AI27" s="12">
        <f>J27/J$36</f>
        <v>2.6942074539739558E-2</v>
      </c>
      <c r="AJ27" s="12">
        <f>K27/K$36</f>
        <v>3.697996918335901E-2</v>
      </c>
      <c r="AK27" s="12">
        <f>L27/L$36</f>
        <v>2.1023125437981779E-2</v>
      </c>
      <c r="AL27" s="12">
        <f>M27/M$36</f>
        <v>4.0632054176072283E-2</v>
      </c>
      <c r="AM27" s="12">
        <f>N27/N$36</f>
        <v>2.1023125437981779E-2</v>
      </c>
      <c r="AN27" s="12">
        <f>O27/O$36</f>
        <v>4.0632054176072283E-2</v>
      </c>
      <c r="AO27" s="12">
        <f>P27/P$36</f>
        <v>2.1023125437981779E-2</v>
      </c>
      <c r="AP27" s="12">
        <f>Q27/Q$36</f>
        <v>2.6942074539739558E-2</v>
      </c>
      <c r="AQ27" s="12">
        <f>R27/R$36</f>
        <v>4.0632054176072234E-2</v>
      </c>
      <c r="AR27" s="12">
        <f>S27/S$36</f>
        <v>4.1666666666666671E-2</v>
      </c>
      <c r="AS27" s="12">
        <f>T27/T$36</f>
        <v>2.6942074539739558E-2</v>
      </c>
      <c r="AT27" s="12">
        <f>U27/U$36</f>
        <v>2.9122174455692689E-2</v>
      </c>
      <c r="AU27" s="12">
        <f>V27/V$36</f>
        <v>4.0632054176072227E-2</v>
      </c>
      <c r="AV27" s="12">
        <f>W27/W$36</f>
        <v>4.0632054176072227E-2</v>
      </c>
      <c r="AW27" s="12">
        <f>X27/X$36</f>
        <v>2.6942074539739558E-2</v>
      </c>
      <c r="AY27" s="6">
        <f>AVERAGE(AA27:AW27)</f>
        <v>3.1063603167998281E-2</v>
      </c>
    </row>
    <row r="28" spans="1:51" x14ac:dyDescent="0.2">
      <c r="A28" s="4" t="s">
        <v>16</v>
      </c>
      <c r="B28" s="7">
        <f>1/R12</f>
        <v>0.2</v>
      </c>
      <c r="C28" s="7">
        <f>1/R13</f>
        <v>2</v>
      </c>
      <c r="D28" s="7">
        <f>1/R14</f>
        <v>0.33333333333333331</v>
      </c>
      <c r="E28" s="7">
        <f>1/R15</f>
        <v>0.2</v>
      </c>
      <c r="F28" s="7">
        <f>1/R16</f>
        <v>0.2</v>
      </c>
      <c r="G28" s="7">
        <f>1/R17</f>
        <v>0.16666666666666666</v>
      </c>
      <c r="H28" s="7">
        <f>1/R18</f>
        <v>0.5</v>
      </c>
      <c r="I28" s="7">
        <f>1/R19</f>
        <v>0.16666666666666666</v>
      </c>
      <c r="J28" s="7">
        <f>1/R20</f>
        <v>0.33333333333333331</v>
      </c>
      <c r="K28" s="7">
        <f>1/R21</f>
        <v>0.5</v>
      </c>
      <c r="L28" s="7">
        <f>1/R22</f>
        <v>0.25</v>
      </c>
      <c r="M28" s="7">
        <f>1/R23</f>
        <v>1</v>
      </c>
      <c r="N28" s="7">
        <f>1/R24</f>
        <v>0.25</v>
      </c>
      <c r="O28" s="7">
        <f>1/R25</f>
        <v>1</v>
      </c>
      <c r="P28" s="7">
        <f>1/R26</f>
        <v>0.25</v>
      </c>
      <c r="Q28" s="7">
        <f>1/R27</f>
        <v>0.33333333333333331</v>
      </c>
      <c r="R28" s="8">
        <v>1</v>
      </c>
      <c r="S28">
        <v>3</v>
      </c>
      <c r="T28">
        <v>0.33333333333333298</v>
      </c>
      <c r="U28">
        <v>0.16666666666666699</v>
      </c>
      <c r="V28">
        <v>1</v>
      </c>
      <c r="W28">
        <v>1</v>
      </c>
      <c r="X28">
        <v>0.33333333333333298</v>
      </c>
      <c r="Y28">
        <v>0.25</v>
      </c>
      <c r="AA28" s="12">
        <f>B28/B$36</f>
        <v>1.3815789473684214E-2</v>
      </c>
      <c r="AB28" s="12">
        <f>C28/C$36</f>
        <v>2.0725388601036277E-2</v>
      </c>
      <c r="AC28" s="12">
        <f>D28/D$36</f>
        <v>8.9806915132465172E-3</v>
      </c>
      <c r="AD28" s="12">
        <f>E28/E$36</f>
        <v>1.3815789473684214E-2</v>
      </c>
      <c r="AE28" s="12">
        <f>F28/F$36</f>
        <v>1.3815789473684214E-2</v>
      </c>
      <c r="AF28" s="12">
        <f>G28/G$36</f>
        <v>1.9414782970461793E-2</v>
      </c>
      <c r="AG28" s="12">
        <f>H28/H$36</f>
        <v>9.2449922958397525E-3</v>
      </c>
      <c r="AH28" s="12">
        <f>I28/I$36</f>
        <v>1.9414782970461793E-2</v>
      </c>
      <c r="AI28" s="12">
        <f>J28/J$36</f>
        <v>8.9806915132465189E-3</v>
      </c>
      <c r="AJ28" s="12">
        <f>K28/K$36</f>
        <v>9.2449922958397525E-3</v>
      </c>
      <c r="AK28" s="12">
        <f>L28/L$36</f>
        <v>1.051156271899089E-2</v>
      </c>
      <c r="AL28" s="12">
        <f>M28/M$36</f>
        <v>1.3544018058690746E-2</v>
      </c>
      <c r="AM28" s="12">
        <f>N28/N$36</f>
        <v>1.051156271899089E-2</v>
      </c>
      <c r="AN28" s="12">
        <f>O28/O$36</f>
        <v>1.3544018058690746E-2</v>
      </c>
      <c r="AO28" s="12">
        <f>P28/P$36</f>
        <v>1.051156271899089E-2</v>
      </c>
      <c r="AP28" s="12">
        <f>Q28/Q$36</f>
        <v>8.9806915132465189E-3</v>
      </c>
      <c r="AQ28" s="12">
        <f>R28/R$36</f>
        <v>1.3544018058690746E-2</v>
      </c>
      <c r="AR28" s="12">
        <f>S28/S$36</f>
        <v>2.5000000000000001E-2</v>
      </c>
      <c r="AS28" s="12">
        <f>T28/T$36</f>
        <v>8.9806915132465102E-3</v>
      </c>
      <c r="AT28" s="12">
        <f>U28/U$36</f>
        <v>1.9414782970461831E-2</v>
      </c>
      <c r="AU28" s="12">
        <f>V28/V$36</f>
        <v>1.3544018058690743E-2</v>
      </c>
      <c r="AV28" s="12">
        <f>W28/W$36</f>
        <v>1.3544018058690743E-2</v>
      </c>
      <c r="AW28" s="12">
        <f>X28/X$36</f>
        <v>8.9806915132465102E-3</v>
      </c>
      <c r="AY28" s="6">
        <f>AVERAGE(AA28:AW28)</f>
        <v>1.339414463225273E-2</v>
      </c>
    </row>
    <row r="29" spans="1:51" x14ac:dyDescent="0.2">
      <c r="A29" s="4" t="s">
        <v>17</v>
      </c>
      <c r="B29" s="7">
        <f>1/S12</f>
        <v>0.14285714285714285</v>
      </c>
      <c r="C29" s="7">
        <f>1/S13</f>
        <v>0.5</v>
      </c>
      <c r="D29" s="7">
        <f>1/S14</f>
        <v>0.2</v>
      </c>
      <c r="E29" s="7">
        <f>1/S15</f>
        <v>0.14285714285714285</v>
      </c>
      <c r="F29" s="7">
        <f>1/S16</f>
        <v>0.14285714285714285</v>
      </c>
      <c r="G29" s="7">
        <f>1/S17</f>
        <v>0.125</v>
      </c>
      <c r="H29" s="7">
        <f>1/S18</f>
        <v>0.25</v>
      </c>
      <c r="I29" s="7">
        <f>1/S19</f>
        <v>0.125</v>
      </c>
      <c r="J29" s="7">
        <f>1/S20</f>
        <v>0.2</v>
      </c>
      <c r="K29" s="7">
        <f>1/S21</f>
        <v>0.25</v>
      </c>
      <c r="L29" s="7">
        <f>1/S22</f>
        <v>0.16666666666666666</v>
      </c>
      <c r="M29" s="7">
        <f>1/S23</f>
        <v>0.33333333333333331</v>
      </c>
      <c r="N29" s="7">
        <f>1/S24</f>
        <v>0.16666666666666666</v>
      </c>
      <c r="O29" s="7">
        <f>1/S25</f>
        <v>0.33333333333333331</v>
      </c>
      <c r="P29" s="7">
        <f>1/S26</f>
        <v>0.16666666666666666</v>
      </c>
      <c r="Q29" s="7">
        <f>1/S27</f>
        <v>0.2</v>
      </c>
      <c r="R29" s="7">
        <f>1/S28</f>
        <v>0.33333333333333331</v>
      </c>
      <c r="S29" s="8">
        <v>1</v>
      </c>
      <c r="T29">
        <v>0.2</v>
      </c>
      <c r="U29">
        <v>0.125</v>
      </c>
      <c r="V29">
        <v>0.33333333333333298</v>
      </c>
      <c r="W29">
        <v>0.33333333333333298</v>
      </c>
      <c r="X29">
        <v>0.2</v>
      </c>
      <c r="Y29">
        <v>0.16666666666666699</v>
      </c>
      <c r="AA29" s="12">
        <f>B29/B$36</f>
        <v>9.8684210526315801E-3</v>
      </c>
      <c r="AB29" s="12">
        <f>C29/C$36</f>
        <v>5.1813471502590693E-3</v>
      </c>
      <c r="AC29" s="12">
        <f>D29/D$36</f>
        <v>5.3884149079479115E-3</v>
      </c>
      <c r="AD29" s="12">
        <f>E29/E$36</f>
        <v>9.8684210526315801E-3</v>
      </c>
      <c r="AE29" s="12">
        <f>F29/F$36</f>
        <v>9.8684210526315801E-3</v>
      </c>
      <c r="AF29" s="12">
        <f>G29/G$36</f>
        <v>1.4561087227846345E-2</v>
      </c>
      <c r="AG29" s="12">
        <f>H29/H$36</f>
        <v>4.6224961479198762E-3</v>
      </c>
      <c r="AH29" s="12">
        <f>I29/I$36</f>
        <v>1.4561087227846345E-2</v>
      </c>
      <c r="AI29" s="12">
        <f>J29/J$36</f>
        <v>5.3884149079479124E-3</v>
      </c>
      <c r="AJ29" s="12">
        <f>K29/K$36</f>
        <v>4.6224961479198762E-3</v>
      </c>
      <c r="AK29" s="12">
        <f>L29/L$36</f>
        <v>7.007708479327259E-3</v>
      </c>
      <c r="AL29" s="12">
        <f>M29/M$36</f>
        <v>4.5146726862302479E-3</v>
      </c>
      <c r="AM29" s="12">
        <f>N29/N$36</f>
        <v>7.007708479327259E-3</v>
      </c>
      <c r="AN29" s="12">
        <f>O29/O$36</f>
        <v>4.5146726862302479E-3</v>
      </c>
      <c r="AO29" s="12">
        <f>P29/P$36</f>
        <v>7.007708479327259E-3</v>
      </c>
      <c r="AP29" s="12">
        <f>Q29/Q$36</f>
        <v>5.3884149079479124E-3</v>
      </c>
      <c r="AQ29" s="12">
        <f>R29/R$36</f>
        <v>4.5146726862302479E-3</v>
      </c>
      <c r="AR29" s="12">
        <f>S29/S$36</f>
        <v>8.333333333333335E-3</v>
      </c>
      <c r="AS29" s="12">
        <f>T29/T$36</f>
        <v>5.3884149079479124E-3</v>
      </c>
      <c r="AT29" s="12">
        <f>U29/U$36</f>
        <v>1.4561087227846345E-2</v>
      </c>
      <c r="AU29" s="12">
        <f>V29/V$36</f>
        <v>4.5146726862302427E-3</v>
      </c>
      <c r="AV29" s="12">
        <f>W29/W$36</f>
        <v>4.5146726862302427E-3</v>
      </c>
      <c r="AW29" s="12">
        <f>X29/X$36</f>
        <v>5.3884149079479124E-3</v>
      </c>
      <c r="AY29" s="6">
        <f>AVERAGE(AA29:AW29)</f>
        <v>7.2429026534668924E-3</v>
      </c>
    </row>
    <row r="30" spans="1:51" x14ac:dyDescent="0.2">
      <c r="A30" s="4" t="s">
        <v>18</v>
      </c>
      <c r="B30" s="7">
        <f>1/T12</f>
        <v>0.33333333333333331</v>
      </c>
      <c r="C30" s="7">
        <f>1/T13</f>
        <v>4</v>
      </c>
      <c r="D30" s="7">
        <f>1/T14</f>
        <v>1</v>
      </c>
      <c r="E30" s="7">
        <f>1/T15</f>
        <v>0.33333333333333331</v>
      </c>
      <c r="F30" s="7">
        <f>1/T16</f>
        <v>0.33333333333333331</v>
      </c>
      <c r="G30" s="7">
        <f>1/T17</f>
        <v>0.25</v>
      </c>
      <c r="H30" s="7">
        <f>1/T18</f>
        <v>2</v>
      </c>
      <c r="I30" s="7">
        <f>1/T19</f>
        <v>0.25</v>
      </c>
      <c r="J30" s="7">
        <f>1/T20</f>
        <v>1</v>
      </c>
      <c r="K30" s="7">
        <f>1/T21</f>
        <v>2</v>
      </c>
      <c r="L30" s="7">
        <f>1/T22</f>
        <v>0.5</v>
      </c>
      <c r="M30" s="7">
        <f>1/T23</f>
        <v>3.0000000000000031</v>
      </c>
      <c r="N30" s="7">
        <f>1/T24</f>
        <v>0.5</v>
      </c>
      <c r="O30" s="7">
        <f>1/T25</f>
        <v>3.0000000000000031</v>
      </c>
      <c r="P30" s="7">
        <f>1/T26</f>
        <v>0.5</v>
      </c>
      <c r="Q30" s="7">
        <f>1/T27</f>
        <v>1</v>
      </c>
      <c r="R30" s="7">
        <f>1/T28</f>
        <v>3.0000000000000031</v>
      </c>
      <c r="S30" s="7">
        <f>1/T29</f>
        <v>5</v>
      </c>
      <c r="T30" s="8">
        <v>1</v>
      </c>
      <c r="U30">
        <v>0.25</v>
      </c>
      <c r="V30">
        <v>3</v>
      </c>
      <c r="W30">
        <v>3</v>
      </c>
      <c r="X30">
        <v>1</v>
      </c>
      <c r="Y30">
        <v>0.5</v>
      </c>
      <c r="AA30" s="12">
        <f>B30/B$36</f>
        <v>2.3026315789473686E-2</v>
      </c>
      <c r="AB30" s="12">
        <f>C30/C$36</f>
        <v>4.1450777202072554E-2</v>
      </c>
      <c r="AC30" s="12">
        <f>D30/D$36</f>
        <v>2.6942074539739555E-2</v>
      </c>
      <c r="AD30" s="12">
        <f>E30/E$36</f>
        <v>2.3026315789473686E-2</v>
      </c>
      <c r="AE30" s="12">
        <f>F30/F$36</f>
        <v>2.3026315789473686E-2</v>
      </c>
      <c r="AF30" s="12">
        <f>G30/G$36</f>
        <v>2.9122174455692689E-2</v>
      </c>
      <c r="AG30" s="12">
        <f>H30/H$36</f>
        <v>3.697996918335901E-2</v>
      </c>
      <c r="AH30" s="12">
        <f>I30/I$36</f>
        <v>2.9122174455692689E-2</v>
      </c>
      <c r="AI30" s="12">
        <f>J30/J$36</f>
        <v>2.6942074539739558E-2</v>
      </c>
      <c r="AJ30" s="12">
        <f>K30/K$36</f>
        <v>3.697996918335901E-2</v>
      </c>
      <c r="AK30" s="12">
        <f>L30/L$36</f>
        <v>2.1023125437981779E-2</v>
      </c>
      <c r="AL30" s="12">
        <f>M30/M$36</f>
        <v>4.0632054176072283E-2</v>
      </c>
      <c r="AM30" s="12">
        <f>N30/N$36</f>
        <v>2.1023125437981779E-2</v>
      </c>
      <c r="AN30" s="12">
        <f>O30/O$36</f>
        <v>4.0632054176072283E-2</v>
      </c>
      <c r="AO30" s="12">
        <f>P30/P$36</f>
        <v>2.1023125437981779E-2</v>
      </c>
      <c r="AP30" s="12">
        <f>Q30/Q$36</f>
        <v>2.6942074539739558E-2</v>
      </c>
      <c r="AQ30" s="12">
        <f>R30/R$36</f>
        <v>4.0632054176072283E-2</v>
      </c>
      <c r="AR30" s="12">
        <f>S30/S$36</f>
        <v>4.1666666666666671E-2</v>
      </c>
      <c r="AS30" s="12">
        <f>T30/T$36</f>
        <v>2.6942074539739558E-2</v>
      </c>
      <c r="AT30" s="12">
        <f>U30/U$36</f>
        <v>2.9122174455692689E-2</v>
      </c>
      <c r="AU30" s="12">
        <f>V30/V$36</f>
        <v>4.0632054176072227E-2</v>
      </c>
      <c r="AV30" s="12">
        <f>W30/W$36</f>
        <v>4.0632054176072227E-2</v>
      </c>
      <c r="AW30" s="12">
        <f>X30/X$36</f>
        <v>2.6942074539739558E-2</v>
      </c>
      <c r="AY30" s="6">
        <f>AVERAGE(AA30:AW30)</f>
        <v>3.1063603167998288E-2</v>
      </c>
    </row>
    <row r="31" spans="1:51" x14ac:dyDescent="0.2">
      <c r="A31" s="4" t="s">
        <v>19</v>
      </c>
      <c r="B31" s="7">
        <f>1/U12</f>
        <v>2</v>
      </c>
      <c r="C31" s="7">
        <f>1/U13</f>
        <v>6.9999999999999938</v>
      </c>
      <c r="D31" s="7">
        <f>1/U14</f>
        <v>4</v>
      </c>
      <c r="E31" s="7">
        <f>1/U15</f>
        <v>2</v>
      </c>
      <c r="F31" s="7">
        <f>1/U16</f>
        <v>2</v>
      </c>
      <c r="G31" s="7">
        <f>1/U17</f>
        <v>1</v>
      </c>
      <c r="H31" s="7">
        <f>1/U18</f>
        <v>5</v>
      </c>
      <c r="I31" s="7">
        <f>1/U19</f>
        <v>1</v>
      </c>
      <c r="J31" s="7">
        <f>1/U20</f>
        <v>4</v>
      </c>
      <c r="K31" s="7">
        <f>1/U21</f>
        <v>5</v>
      </c>
      <c r="L31" s="7">
        <f>1/U22</f>
        <v>3.0000000000000031</v>
      </c>
      <c r="M31" s="7">
        <f>1/U23</f>
        <v>5.9999999999999885</v>
      </c>
      <c r="N31" s="7">
        <f>1/U24</f>
        <v>3.0000000000000031</v>
      </c>
      <c r="O31" s="7">
        <f>1/U25</f>
        <v>5.9999999999999885</v>
      </c>
      <c r="P31" s="7">
        <f>1/U26</f>
        <v>3.0000000000000031</v>
      </c>
      <c r="Q31" s="7">
        <f>1/U27</f>
        <v>4</v>
      </c>
      <c r="R31" s="7">
        <f>1/U28</f>
        <v>5.9999999999999885</v>
      </c>
      <c r="S31" s="7">
        <f>1/U29</f>
        <v>8</v>
      </c>
      <c r="T31" s="7">
        <f>1/U30</f>
        <v>4</v>
      </c>
      <c r="U31" s="8">
        <v>1</v>
      </c>
      <c r="V31">
        <v>6</v>
      </c>
      <c r="W31">
        <v>6</v>
      </c>
      <c r="X31">
        <v>4</v>
      </c>
      <c r="Y31">
        <v>3</v>
      </c>
      <c r="AA31" s="12">
        <f>B31/B$36</f>
        <v>0.13815789473684212</v>
      </c>
      <c r="AB31" s="12">
        <f>C31/C$36</f>
        <v>7.2538860103626895E-2</v>
      </c>
      <c r="AC31" s="12">
        <f>D31/D$36</f>
        <v>0.10776829815895822</v>
      </c>
      <c r="AD31" s="12">
        <f>E31/E$36</f>
        <v>0.13815789473684212</v>
      </c>
      <c r="AE31" s="12">
        <f>F31/F$36</f>
        <v>0.13815789473684212</v>
      </c>
      <c r="AF31" s="12">
        <f>G31/G$36</f>
        <v>0.11648869782277076</v>
      </c>
      <c r="AG31" s="12">
        <f>H31/H$36</f>
        <v>9.2449922958397532E-2</v>
      </c>
      <c r="AH31" s="12">
        <f>I31/I$36</f>
        <v>0.11648869782277076</v>
      </c>
      <c r="AI31" s="12">
        <f>J31/J$36</f>
        <v>0.10776829815895823</v>
      </c>
      <c r="AJ31" s="12">
        <f>K31/K$36</f>
        <v>9.2449922958397532E-2</v>
      </c>
      <c r="AK31" s="12">
        <f>L31/L$36</f>
        <v>0.12613875262789079</v>
      </c>
      <c r="AL31" s="12">
        <f>M31/M$36</f>
        <v>8.1264108352144315E-2</v>
      </c>
      <c r="AM31" s="12">
        <f>N31/N$36</f>
        <v>0.12613875262789079</v>
      </c>
      <c r="AN31" s="12">
        <f>O31/O$36</f>
        <v>8.1264108352144315E-2</v>
      </c>
      <c r="AO31" s="12">
        <f>P31/P$36</f>
        <v>0.12613875262789079</v>
      </c>
      <c r="AP31" s="12">
        <f>Q31/Q$36</f>
        <v>0.10776829815895823</v>
      </c>
      <c r="AQ31" s="12">
        <f>R31/R$36</f>
        <v>8.1264108352144315E-2</v>
      </c>
      <c r="AR31" s="12">
        <f>S31/S$36</f>
        <v>6.666666666666668E-2</v>
      </c>
      <c r="AS31" s="12">
        <f>T31/T$36</f>
        <v>0.10776829815895823</v>
      </c>
      <c r="AT31" s="12">
        <f>U31/U$36</f>
        <v>0.11648869782277076</v>
      </c>
      <c r="AU31" s="12">
        <f>V31/V$36</f>
        <v>8.1264108352144454E-2</v>
      </c>
      <c r="AV31" s="12">
        <f>W31/W$36</f>
        <v>8.1264108352144454E-2</v>
      </c>
      <c r="AW31" s="12">
        <f>X31/X$36</f>
        <v>0.10776829815895823</v>
      </c>
      <c r="AY31" s="6">
        <f>AVERAGE(AA31:AW31)</f>
        <v>0.10485319307848315</v>
      </c>
    </row>
    <row r="32" spans="1:51" x14ac:dyDescent="0.2">
      <c r="A32" s="4" t="s">
        <v>20</v>
      </c>
      <c r="B32" s="7">
        <f>1/V12</f>
        <v>0.2</v>
      </c>
      <c r="C32" s="7">
        <f>1/V13</f>
        <v>2</v>
      </c>
      <c r="D32" s="7">
        <f>1/V14</f>
        <v>0.33333333333333331</v>
      </c>
      <c r="E32" s="7">
        <f>1/V15</f>
        <v>0.2</v>
      </c>
      <c r="F32" s="7">
        <f>1/V16</f>
        <v>0.2</v>
      </c>
      <c r="G32" s="7">
        <f>1/V17</f>
        <v>0.16666666666666666</v>
      </c>
      <c r="H32" s="7">
        <f>1/V18</f>
        <v>0.5</v>
      </c>
      <c r="I32" s="7">
        <f>1/V19</f>
        <v>0.16666666666666666</v>
      </c>
      <c r="J32" s="7">
        <f>1/V20</f>
        <v>0.33333333333333331</v>
      </c>
      <c r="K32" s="7">
        <f>1/V21</f>
        <v>0.5</v>
      </c>
      <c r="L32" s="7">
        <f>1/V22</f>
        <v>0.25</v>
      </c>
      <c r="M32" s="7">
        <f>1/V23</f>
        <v>1</v>
      </c>
      <c r="N32" s="7">
        <f>1/V24</f>
        <v>0.25</v>
      </c>
      <c r="O32" s="7">
        <f>1/V25</f>
        <v>1</v>
      </c>
      <c r="P32" s="7">
        <f>1/V26</f>
        <v>0.25</v>
      </c>
      <c r="Q32" s="7">
        <f>1/V27</f>
        <v>0.33333333333333331</v>
      </c>
      <c r="R32" s="7">
        <f>1/V28</f>
        <v>1</v>
      </c>
      <c r="S32" s="7">
        <f>1/V29</f>
        <v>3.0000000000000031</v>
      </c>
      <c r="T32" s="7">
        <f>1/V30</f>
        <v>0.33333333333333331</v>
      </c>
      <c r="U32" s="7">
        <f>1/V31</f>
        <v>0.16666666666666666</v>
      </c>
      <c r="V32" s="8">
        <v>1</v>
      </c>
      <c r="W32">
        <v>1</v>
      </c>
      <c r="X32">
        <v>0.33333333333333298</v>
      </c>
      <c r="Y32">
        <v>0.25</v>
      </c>
      <c r="AA32" s="12">
        <f>B32/B$36</f>
        <v>1.3815789473684214E-2</v>
      </c>
      <c r="AB32" s="12">
        <f>C32/C$36</f>
        <v>2.0725388601036277E-2</v>
      </c>
      <c r="AC32" s="12">
        <f>D32/D$36</f>
        <v>8.9806915132465172E-3</v>
      </c>
      <c r="AD32" s="12">
        <f>E32/E$36</f>
        <v>1.3815789473684214E-2</v>
      </c>
      <c r="AE32" s="12">
        <f>F32/F$36</f>
        <v>1.3815789473684214E-2</v>
      </c>
      <c r="AF32" s="12">
        <f>G32/G$36</f>
        <v>1.9414782970461793E-2</v>
      </c>
      <c r="AG32" s="12">
        <f>H32/H$36</f>
        <v>9.2449922958397525E-3</v>
      </c>
      <c r="AH32" s="12">
        <f>I32/I$36</f>
        <v>1.9414782970461793E-2</v>
      </c>
      <c r="AI32" s="12">
        <f>J32/J$36</f>
        <v>8.9806915132465189E-3</v>
      </c>
      <c r="AJ32" s="12">
        <f>K32/K$36</f>
        <v>9.2449922958397525E-3</v>
      </c>
      <c r="AK32" s="12">
        <f>L32/L$36</f>
        <v>1.051156271899089E-2</v>
      </c>
      <c r="AL32" s="12">
        <f>M32/M$36</f>
        <v>1.3544018058690746E-2</v>
      </c>
      <c r="AM32" s="12">
        <f>N32/N$36</f>
        <v>1.051156271899089E-2</v>
      </c>
      <c r="AN32" s="12">
        <f>O32/O$36</f>
        <v>1.3544018058690746E-2</v>
      </c>
      <c r="AO32" s="12">
        <f>P32/P$36</f>
        <v>1.051156271899089E-2</v>
      </c>
      <c r="AP32" s="12">
        <f>Q32/Q$36</f>
        <v>8.9806915132465189E-3</v>
      </c>
      <c r="AQ32" s="12">
        <f>R32/R$36</f>
        <v>1.3544018058690746E-2</v>
      </c>
      <c r="AR32" s="12">
        <f>S32/S$36</f>
        <v>2.5000000000000029E-2</v>
      </c>
      <c r="AS32" s="12">
        <f>T32/T$36</f>
        <v>8.9806915132465189E-3</v>
      </c>
      <c r="AT32" s="12">
        <f>U32/U$36</f>
        <v>1.9414782970461793E-2</v>
      </c>
      <c r="AU32" s="12">
        <f>V32/V$36</f>
        <v>1.3544018058690743E-2</v>
      </c>
      <c r="AV32" s="12">
        <f>W32/W$36</f>
        <v>1.3544018058690743E-2</v>
      </c>
      <c r="AW32" s="12">
        <f>X32/X$36</f>
        <v>8.9806915132465102E-3</v>
      </c>
      <c r="AY32" s="6">
        <f>AVERAGE(AA32:AW32)</f>
        <v>1.339414463225273E-2</v>
      </c>
    </row>
    <row r="33" spans="1:51" x14ac:dyDescent="0.2">
      <c r="A33" s="4" t="s">
        <v>21</v>
      </c>
      <c r="B33" s="7">
        <f>1/W12</f>
        <v>0.2</v>
      </c>
      <c r="C33" s="7">
        <f>1/W13</f>
        <v>2</v>
      </c>
      <c r="D33" s="7">
        <f>1/W14</f>
        <v>0.33333333333333331</v>
      </c>
      <c r="E33" s="7">
        <f>1/W15</f>
        <v>0.2</v>
      </c>
      <c r="F33" s="7">
        <f>1/W16</f>
        <v>0.2</v>
      </c>
      <c r="G33" s="7">
        <f>1/W17</f>
        <v>0.16666666666666666</v>
      </c>
      <c r="H33" s="7">
        <f>1/W18</f>
        <v>0.5</v>
      </c>
      <c r="I33" s="7">
        <f>1/W19</f>
        <v>0.16666666666666666</v>
      </c>
      <c r="J33" s="7">
        <f>1/W20</f>
        <v>0.33333333333333331</v>
      </c>
      <c r="K33" s="7">
        <f>1/W21</f>
        <v>0.5</v>
      </c>
      <c r="L33" s="7">
        <f>1/W22</f>
        <v>0.25</v>
      </c>
      <c r="M33" s="7">
        <f>1/W23</f>
        <v>1</v>
      </c>
      <c r="N33" s="7">
        <f>1/W24</f>
        <v>0.25</v>
      </c>
      <c r="O33" s="7">
        <f>1/W25</f>
        <v>1</v>
      </c>
      <c r="P33" s="7">
        <f>1/W26</f>
        <v>0.25</v>
      </c>
      <c r="Q33" s="7">
        <f>1/W27</f>
        <v>0.33333333333333331</v>
      </c>
      <c r="R33" s="7">
        <f>1/W28</f>
        <v>1</v>
      </c>
      <c r="S33" s="7">
        <f>1/W29</f>
        <v>3.0000000000000031</v>
      </c>
      <c r="T33" s="7">
        <f>1/W30</f>
        <v>0.33333333333333331</v>
      </c>
      <c r="U33" s="7">
        <f>1/W31</f>
        <v>0.16666666666666666</v>
      </c>
      <c r="V33" s="7">
        <f>1/W32</f>
        <v>1</v>
      </c>
      <c r="W33" s="8">
        <v>1</v>
      </c>
      <c r="X33">
        <v>0.33333333333333298</v>
      </c>
      <c r="Y33">
        <v>0.25</v>
      </c>
      <c r="AA33" s="12">
        <f>B33/B$36</f>
        <v>1.3815789473684214E-2</v>
      </c>
      <c r="AB33" s="12">
        <f>C33/C$36</f>
        <v>2.0725388601036277E-2</v>
      </c>
      <c r="AC33" s="12">
        <f>D33/D$36</f>
        <v>8.9806915132465172E-3</v>
      </c>
      <c r="AD33" s="12">
        <f>E33/E$36</f>
        <v>1.3815789473684214E-2</v>
      </c>
      <c r="AE33" s="12">
        <f>F33/F$36</f>
        <v>1.3815789473684214E-2</v>
      </c>
      <c r="AF33" s="12">
        <f>G33/G$36</f>
        <v>1.9414782970461793E-2</v>
      </c>
      <c r="AG33" s="12">
        <f>H33/H$36</f>
        <v>9.2449922958397525E-3</v>
      </c>
      <c r="AH33" s="12">
        <f>I33/I$36</f>
        <v>1.9414782970461793E-2</v>
      </c>
      <c r="AI33" s="12">
        <f>J33/J$36</f>
        <v>8.9806915132465189E-3</v>
      </c>
      <c r="AJ33" s="12">
        <f>K33/K$36</f>
        <v>9.2449922958397525E-3</v>
      </c>
      <c r="AK33" s="12">
        <f>L33/L$36</f>
        <v>1.051156271899089E-2</v>
      </c>
      <c r="AL33" s="12">
        <f>M33/M$36</f>
        <v>1.3544018058690746E-2</v>
      </c>
      <c r="AM33" s="12">
        <f>N33/N$36</f>
        <v>1.051156271899089E-2</v>
      </c>
      <c r="AN33" s="12">
        <f>O33/O$36</f>
        <v>1.3544018058690746E-2</v>
      </c>
      <c r="AO33" s="12">
        <f>P33/P$36</f>
        <v>1.051156271899089E-2</v>
      </c>
      <c r="AP33" s="12">
        <f>Q33/Q$36</f>
        <v>8.9806915132465189E-3</v>
      </c>
      <c r="AQ33" s="12">
        <f>R33/R$36</f>
        <v>1.3544018058690746E-2</v>
      </c>
      <c r="AR33" s="12">
        <f>S33/S$36</f>
        <v>2.5000000000000029E-2</v>
      </c>
      <c r="AS33" s="12">
        <f>T33/T$36</f>
        <v>8.9806915132465189E-3</v>
      </c>
      <c r="AT33" s="12">
        <f>U33/U$36</f>
        <v>1.9414782970461793E-2</v>
      </c>
      <c r="AU33" s="12">
        <f>V33/V$36</f>
        <v>1.3544018058690743E-2</v>
      </c>
      <c r="AV33" s="12">
        <f>W33/W$36</f>
        <v>1.3544018058690743E-2</v>
      </c>
      <c r="AW33" s="12">
        <f>X33/X$36</f>
        <v>8.9806915132465102E-3</v>
      </c>
      <c r="AY33" s="6">
        <f>AVERAGE(AA33:AW33)</f>
        <v>1.339414463225273E-2</v>
      </c>
    </row>
    <row r="34" spans="1:51" x14ac:dyDescent="0.2">
      <c r="A34" s="4" t="s">
        <v>22</v>
      </c>
      <c r="B34" s="7">
        <f>1/X12</f>
        <v>0.33333333333333331</v>
      </c>
      <c r="C34" s="7">
        <f>1/X13</f>
        <v>4</v>
      </c>
      <c r="D34" s="7">
        <f>1/X14</f>
        <v>1</v>
      </c>
      <c r="E34" s="7">
        <f>1/X15</f>
        <v>0.33333333333333331</v>
      </c>
      <c r="F34" s="7">
        <f>1/X16</f>
        <v>0.33333333333333331</v>
      </c>
      <c r="G34" s="7">
        <f>1/X17</f>
        <v>0.25</v>
      </c>
      <c r="H34" s="7">
        <f>1/X18</f>
        <v>2</v>
      </c>
      <c r="I34" s="7">
        <f>1/X19</f>
        <v>0.25</v>
      </c>
      <c r="J34" s="7">
        <f>1/X20</f>
        <v>1</v>
      </c>
      <c r="K34" s="7">
        <f>1/X21</f>
        <v>2</v>
      </c>
      <c r="L34" s="7">
        <f>1/X22</f>
        <v>0.5</v>
      </c>
      <c r="M34" s="7">
        <f>1/X23</f>
        <v>3.0000000000000031</v>
      </c>
      <c r="N34" s="7">
        <f>1/X24</f>
        <v>0.5</v>
      </c>
      <c r="O34" s="7">
        <f>1/X25</f>
        <v>3.0000000000000031</v>
      </c>
      <c r="P34" s="7">
        <f>1/X26</f>
        <v>0.5</v>
      </c>
      <c r="Q34" s="7">
        <f>1/X27</f>
        <v>1</v>
      </c>
      <c r="R34" s="7">
        <f>1/X28</f>
        <v>3.0000000000000031</v>
      </c>
      <c r="S34" s="7">
        <f>1/X29</f>
        <v>5</v>
      </c>
      <c r="T34" s="7">
        <f>1/X30</f>
        <v>1</v>
      </c>
      <c r="U34" s="7">
        <f>1/X31</f>
        <v>0.25</v>
      </c>
      <c r="V34" s="7">
        <f>1/X32</f>
        <v>3.0000000000000031</v>
      </c>
      <c r="W34" s="7">
        <f>1/X33</f>
        <v>3.0000000000000031</v>
      </c>
      <c r="X34" s="8">
        <v>1</v>
      </c>
      <c r="Y34">
        <v>0.5</v>
      </c>
      <c r="AA34" s="12">
        <f>B34/B$36</f>
        <v>2.3026315789473686E-2</v>
      </c>
      <c r="AB34" s="12">
        <f>C34/C$36</f>
        <v>4.1450777202072554E-2</v>
      </c>
      <c r="AC34" s="12">
        <f>D34/D$36</f>
        <v>2.6942074539739555E-2</v>
      </c>
      <c r="AD34" s="12">
        <f>E34/E$36</f>
        <v>2.3026315789473686E-2</v>
      </c>
      <c r="AE34" s="12">
        <f>F34/F$36</f>
        <v>2.3026315789473686E-2</v>
      </c>
      <c r="AF34" s="12">
        <f>G34/G$36</f>
        <v>2.9122174455692689E-2</v>
      </c>
      <c r="AG34" s="12">
        <f>H34/H$36</f>
        <v>3.697996918335901E-2</v>
      </c>
      <c r="AH34" s="12">
        <f>I34/I$36</f>
        <v>2.9122174455692689E-2</v>
      </c>
      <c r="AI34" s="12">
        <f>J34/J$36</f>
        <v>2.6942074539739558E-2</v>
      </c>
      <c r="AJ34" s="12">
        <f>K34/K$36</f>
        <v>3.697996918335901E-2</v>
      </c>
      <c r="AK34" s="12">
        <f>L34/L$36</f>
        <v>2.1023125437981779E-2</v>
      </c>
      <c r="AL34" s="12">
        <f>M34/M$36</f>
        <v>4.0632054176072283E-2</v>
      </c>
      <c r="AM34" s="12">
        <f>N34/N$36</f>
        <v>2.1023125437981779E-2</v>
      </c>
      <c r="AN34" s="12">
        <f>O34/O$36</f>
        <v>4.0632054176072283E-2</v>
      </c>
      <c r="AO34" s="12">
        <f>P34/P$36</f>
        <v>2.1023125437981779E-2</v>
      </c>
      <c r="AP34" s="12">
        <f>Q34/Q$36</f>
        <v>2.6942074539739558E-2</v>
      </c>
      <c r="AQ34" s="12">
        <f>R34/R$36</f>
        <v>4.0632054176072283E-2</v>
      </c>
      <c r="AR34" s="12">
        <f>S34/S$36</f>
        <v>4.1666666666666671E-2</v>
      </c>
      <c r="AS34" s="12">
        <f>T34/T$36</f>
        <v>2.6942074539739558E-2</v>
      </c>
      <c r="AT34" s="12">
        <f>U34/U$36</f>
        <v>2.9122174455692689E-2</v>
      </c>
      <c r="AU34" s="12">
        <f>V34/V$36</f>
        <v>4.0632054176072269E-2</v>
      </c>
      <c r="AV34" s="12">
        <f>W34/W$36</f>
        <v>4.0632054176072269E-2</v>
      </c>
      <c r="AW34" s="12">
        <f>X34/X$36</f>
        <v>2.6942074539739558E-2</v>
      </c>
      <c r="AY34" s="6">
        <f>AVERAGE(AA34:AW34)</f>
        <v>3.1063603167998298E-2</v>
      </c>
    </row>
    <row r="35" spans="1:51" x14ac:dyDescent="0.2">
      <c r="A35" s="4" t="s">
        <v>23</v>
      </c>
      <c r="B35" s="7">
        <f>1/Y12</f>
        <v>0.5</v>
      </c>
      <c r="C35" s="7">
        <f>1/Y13</f>
        <v>5</v>
      </c>
      <c r="D35" s="7">
        <f>1/Y14</f>
        <v>2</v>
      </c>
      <c r="E35" s="7">
        <f>1/Y15</f>
        <v>0.5</v>
      </c>
      <c r="F35" s="7">
        <f>1/Y16</f>
        <v>0.5</v>
      </c>
      <c r="G35" s="7">
        <f>1/Y17</f>
        <v>0.33333333333333331</v>
      </c>
      <c r="H35" s="7">
        <f>1/Y18</f>
        <v>3.0000000000000031</v>
      </c>
      <c r="I35" s="7">
        <f>1/Y19</f>
        <v>0.33333333333333331</v>
      </c>
      <c r="J35" s="7">
        <f>1/Y20</f>
        <v>2</v>
      </c>
      <c r="K35" s="7">
        <f>1/Y21</f>
        <v>3.0000000000000031</v>
      </c>
      <c r="L35" s="7">
        <f>1/Y22</f>
        <v>1</v>
      </c>
      <c r="M35" s="7">
        <f>1/Y23</f>
        <v>4</v>
      </c>
      <c r="N35" s="7">
        <f>1/Y24</f>
        <v>1</v>
      </c>
      <c r="O35" s="7">
        <f>1/Y25</f>
        <v>4</v>
      </c>
      <c r="P35" s="7">
        <f>1/Y26</f>
        <v>1</v>
      </c>
      <c r="Q35" s="7">
        <f>1/Y27</f>
        <v>2</v>
      </c>
      <c r="R35" s="7">
        <f>1/Y28</f>
        <v>4</v>
      </c>
      <c r="S35" s="7">
        <f>1/Y29</f>
        <v>5.9999999999999885</v>
      </c>
      <c r="T35" s="7">
        <f>1/Y30</f>
        <v>2</v>
      </c>
      <c r="U35" s="7">
        <f>1/Y31</f>
        <v>0.33333333333333331</v>
      </c>
      <c r="V35" s="7">
        <f>1/Y32</f>
        <v>4</v>
      </c>
      <c r="W35" s="7">
        <f>1/Y33</f>
        <v>4</v>
      </c>
      <c r="X35" s="7">
        <f>1/Y34</f>
        <v>2</v>
      </c>
      <c r="Y35" s="8">
        <v>1</v>
      </c>
      <c r="AA35" s="12">
        <f>B35/B$36</f>
        <v>3.453947368421053E-2</v>
      </c>
      <c r="AB35" s="12">
        <f>C35/C$36</f>
        <v>5.1813471502590691E-2</v>
      </c>
      <c r="AC35" s="12">
        <f>D35/D$36</f>
        <v>5.388414907947911E-2</v>
      </c>
      <c r="AD35" s="12">
        <f>E35/E$36</f>
        <v>3.453947368421053E-2</v>
      </c>
      <c r="AE35" s="12">
        <f>F35/F$36</f>
        <v>3.453947368421053E-2</v>
      </c>
      <c r="AF35" s="12">
        <f>G35/G$36</f>
        <v>3.8829565940923585E-2</v>
      </c>
      <c r="AG35" s="12">
        <f>H35/H$36</f>
        <v>5.5469953775038577E-2</v>
      </c>
      <c r="AH35" s="12">
        <f>I35/I$36</f>
        <v>3.8829565940923585E-2</v>
      </c>
      <c r="AI35" s="12">
        <f>J35/J$36</f>
        <v>5.3884149079479117E-2</v>
      </c>
      <c r="AJ35" s="12">
        <f>K35/K$36</f>
        <v>5.5469953775038577E-2</v>
      </c>
      <c r="AK35" s="12">
        <f>L35/L$36</f>
        <v>4.2046250875963559E-2</v>
      </c>
      <c r="AL35" s="12">
        <f>M35/M$36</f>
        <v>5.4176072234762986E-2</v>
      </c>
      <c r="AM35" s="12">
        <f>N35/N$36</f>
        <v>4.2046250875963559E-2</v>
      </c>
      <c r="AN35" s="12">
        <f>O35/O$36</f>
        <v>5.4176072234762986E-2</v>
      </c>
      <c r="AO35" s="12">
        <f>P35/P$36</f>
        <v>4.2046250875963559E-2</v>
      </c>
      <c r="AP35" s="12">
        <f>Q35/Q$36</f>
        <v>5.3884149079479117E-2</v>
      </c>
      <c r="AQ35" s="12">
        <f>R35/R$36</f>
        <v>5.4176072234762986E-2</v>
      </c>
      <c r="AR35" s="12">
        <f>S35/S$36</f>
        <v>4.9999999999999913E-2</v>
      </c>
      <c r="AS35" s="12">
        <f>T35/T$36</f>
        <v>5.3884149079479117E-2</v>
      </c>
      <c r="AT35" s="12">
        <f>U35/U$36</f>
        <v>3.8829565940923585E-2</v>
      </c>
      <c r="AU35" s="12">
        <f>V35/V$36</f>
        <v>5.4176072234762972E-2</v>
      </c>
      <c r="AV35" s="12">
        <f>W35/W$36</f>
        <v>5.4176072234762972E-2</v>
      </c>
      <c r="AW35" s="12">
        <f>X35/X$36</f>
        <v>5.3884149079479117E-2</v>
      </c>
      <c r="AY35" s="6">
        <f>AVERAGE(AA35:AW35)</f>
        <v>4.7795667701181363E-2</v>
      </c>
    </row>
    <row r="36" spans="1:51" x14ac:dyDescent="0.2">
      <c r="A36" s="11" t="s">
        <v>25</v>
      </c>
      <c r="B36" s="14">
        <f>SUM(B12:B35)</f>
        <v>14.476190476190474</v>
      </c>
      <c r="C36" s="14">
        <f>SUM(C12:C35)</f>
        <v>96.499999999999972</v>
      </c>
      <c r="D36" s="14">
        <f>SUM(D12:D35)</f>
        <v>37.116666666666674</v>
      </c>
      <c r="E36" s="14">
        <f>SUM(E12:E35)</f>
        <v>14.476190476190474</v>
      </c>
      <c r="F36" s="14">
        <f>SUM(F12:F35)</f>
        <v>14.476190476190474</v>
      </c>
      <c r="G36" s="14">
        <f>SUM(G12:G35)</f>
        <v>8.5845238095238106</v>
      </c>
      <c r="H36" s="14">
        <f>SUM(H12:H35)</f>
        <v>54.083333333333336</v>
      </c>
      <c r="I36" s="14">
        <f>SUM(I12:I35)</f>
        <v>8.5845238095238106</v>
      </c>
      <c r="J36" s="14">
        <f>SUM(J12:J35)</f>
        <v>37.116666666666667</v>
      </c>
      <c r="K36" s="14">
        <f>SUM(K12:K35)</f>
        <v>54.083333333333336</v>
      </c>
      <c r="L36" s="14">
        <f>SUM(L12:L35)</f>
        <v>23.783333333333335</v>
      </c>
      <c r="M36" s="14">
        <f>SUM(M12:M35)</f>
        <v>73.833333333333329</v>
      </c>
      <c r="N36" s="14">
        <f>SUM(N12:N35)</f>
        <v>23.783333333333335</v>
      </c>
      <c r="O36" s="14">
        <f>SUM(O12:O35)</f>
        <v>73.833333333333329</v>
      </c>
      <c r="P36" s="14">
        <f>SUM(P12:P35)</f>
        <v>23.783333333333335</v>
      </c>
      <c r="Q36" s="14">
        <f>SUM(Q12:Q35)</f>
        <v>37.116666666666667</v>
      </c>
      <c r="R36" s="14">
        <f>SUM(R12:R35)</f>
        <v>73.833333333333329</v>
      </c>
      <c r="S36" s="14">
        <f>SUM(S12:S35)</f>
        <v>119.99999999999999</v>
      </c>
      <c r="T36" s="14">
        <f>SUM(T12:T35)</f>
        <v>37.116666666666667</v>
      </c>
      <c r="U36" s="14">
        <f>SUM(U12:U35)</f>
        <v>8.5845238095238106</v>
      </c>
      <c r="V36" s="14">
        <f>SUM(V12:V35)</f>
        <v>73.833333333333343</v>
      </c>
      <c r="W36" s="14">
        <f>SUM(W12:W35)</f>
        <v>73.833333333333343</v>
      </c>
      <c r="X36" s="14">
        <f>SUM(X12:X35)</f>
        <v>37.116666666666667</v>
      </c>
      <c r="Y36" s="14">
        <f>SUM(Y12:Y35)</f>
        <v>23.783333333333331</v>
      </c>
      <c r="AA36" s="13">
        <f>SUM(AA12:AA35)</f>
        <v>1</v>
      </c>
      <c r="AB36" s="13">
        <f>SUM(AB12:AB35)</f>
        <v>1</v>
      </c>
      <c r="AC36" s="13">
        <f>SUM(AC12:AC35)</f>
        <v>1</v>
      </c>
      <c r="AD36" s="13">
        <f>SUM(AD12:AD35)</f>
        <v>1</v>
      </c>
      <c r="AE36" s="13">
        <f>SUM(AE12:AE35)</f>
        <v>1</v>
      </c>
      <c r="AF36" s="13">
        <f>SUM(AF12:AF35)</f>
        <v>1</v>
      </c>
      <c r="AG36" s="13">
        <f>SUM(AG12:AG35)</f>
        <v>1.0000000000000002</v>
      </c>
      <c r="AH36" s="13">
        <f>SUM(AH12:AH35)</f>
        <v>1</v>
      </c>
      <c r="AI36" s="13">
        <f>SUM(AI12:AI35)</f>
        <v>1</v>
      </c>
      <c r="AJ36" s="13">
        <f>SUM(AJ12:AJ35)</f>
        <v>1.0000000000000002</v>
      </c>
      <c r="AK36" s="13">
        <f>SUM(AK12:AK35)</f>
        <v>1.0000000000000002</v>
      </c>
      <c r="AL36" s="13">
        <f>SUM(AL12:AL35)</f>
        <v>1.0000000000000002</v>
      </c>
      <c r="AM36" s="13">
        <f>SUM(AM12:AM35)</f>
        <v>1.0000000000000002</v>
      </c>
      <c r="AN36" s="13">
        <f>SUM(AN12:AN35)</f>
        <v>1.0000000000000002</v>
      </c>
      <c r="AO36" s="13">
        <f>SUM(AO12:AO35)</f>
        <v>1.0000000000000002</v>
      </c>
      <c r="AP36" s="13">
        <f>SUM(AP12:AP35)</f>
        <v>1</v>
      </c>
      <c r="AQ36" s="13">
        <f>SUM(AQ12:AQ35)</f>
        <v>0.99999999999999989</v>
      </c>
      <c r="AR36" s="13">
        <f>SUM(AR12:AR35)</f>
        <v>1</v>
      </c>
      <c r="AS36" s="13">
        <f>SUM(AS12:AS35)</f>
        <v>1</v>
      </c>
      <c r="AT36" s="13">
        <f>SUM(AT12:AT35)</f>
        <v>1</v>
      </c>
      <c r="AU36" s="13">
        <f>SUM(AU12:AU35)</f>
        <v>0.99999999999999989</v>
      </c>
      <c r="AV36" s="13">
        <f>SUM(AV12:AV35)</f>
        <v>0.99999999999999989</v>
      </c>
      <c r="AW36" s="13">
        <f>SUM(AW12:AW35)</f>
        <v>1</v>
      </c>
      <c r="AY36" s="10">
        <f>SUM(AY12:AY35)</f>
        <v>1</v>
      </c>
    </row>
    <row r="37" spans="1:51" x14ac:dyDescent="0.2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51" x14ac:dyDescent="0.2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2022-10-02T16:51:48Z</dcterms:created>
  <dcterms:modified xsi:type="dcterms:W3CDTF">2022-10-02T19:26:46Z</dcterms:modified>
</cp:coreProperties>
</file>