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640"/>
  </bookViews>
  <sheets>
    <sheet name="Sheet1" sheetId="1" r:id="rId1"/>
    <sheet name="Sheet2" sheetId="2" r:id="rId2"/>
    <sheet name="Sheet3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<sst xmlns="http://schemas.openxmlformats.org/spreadsheetml/2006/main" count="187" uniqueCount="68">
  <si>
    <t>Trade ID</t>
  </si>
  <si>
    <t>Instrument</t>
  </si>
  <si>
    <t>Result</t>
  </si>
  <si>
    <t>Followed Rules?</t>
  </si>
  <si>
    <t>Risk (%)</t>
  </si>
  <si>
    <t>Reward (%)</t>
  </si>
  <si>
    <t>Entry Time</t>
  </si>
  <si>
    <t>Exit Time</t>
  </si>
  <si>
    <t>Market Bias</t>
  </si>
  <si>
    <t>Notes</t>
  </si>
  <si>
    <t xml:space="preserve">Reward-to-Risk
</t>
  </si>
  <si>
    <t xml:space="preserve">Entry Hour
</t>
  </si>
  <si>
    <t>Date</t>
  </si>
  <si>
    <t>T001</t>
  </si>
  <si>
    <t>XAU/USD</t>
  </si>
  <si>
    <t>Win</t>
  </si>
  <si>
    <t>Yes</t>
  </si>
  <si>
    <t>09:00</t>
  </si>
  <si>
    <t>10:00</t>
  </si>
  <si>
    <t>Bullish</t>
  </si>
  <si>
    <t>Good setup</t>
  </si>
  <si>
    <t>T002</t>
  </si>
  <si>
    <t>GBP/USD</t>
  </si>
  <si>
    <t>Loss</t>
  </si>
  <si>
    <t>No</t>
  </si>
  <si>
    <t>13:15</t>
  </si>
  <si>
    <t>14:00</t>
  </si>
  <si>
    <t>Bearish</t>
  </si>
  <si>
    <t>Entered late</t>
  </si>
  <si>
    <t>T003</t>
  </si>
  <si>
    <t>EUR/USD</t>
  </si>
  <si>
    <t>15:30</t>
  </si>
  <si>
    <t>16:00</t>
  </si>
  <si>
    <t>Clean execution</t>
  </si>
  <si>
    <t>T004</t>
  </si>
  <si>
    <t>US30</t>
  </si>
  <si>
    <t>10:45</t>
  </si>
  <si>
    <t>11:30</t>
  </si>
  <si>
    <t>Sideways</t>
  </si>
  <si>
    <t>Impulse entry</t>
  </si>
  <si>
    <t>T005</t>
  </si>
  <si>
    <t>11:00</t>
  </si>
  <si>
    <t>11:45</t>
  </si>
  <si>
    <t>Perfect RRR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</si>
  <si>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</si>
  <si>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</si>
  <si>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</si>
  <si>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</si>
  <si>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</si>
  <si>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</si>
  <si>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</si>
  <si>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</si>
  <si>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</si>
  <si>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</si>
  <si>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</si>
  <si>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</si>
  <si>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</si>
  <si>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</si>
  <si>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å</t>
  </si>
  <si>
    <t>T020</t>
  </si>
  <si>
    <t xml:space="preserve">
</t>
  </si>
  <si>
    <t>Count of Result</t>
  </si>
  <si>
    <t>(blank)</t>
  </si>
  <si>
    <t>Grand Total</t>
  </si>
  <si>
    <t>Win Rate</t>
  </si>
  <si>
    <t>Decipline Rate</t>
  </si>
  <si>
    <t>Average Reward Rate</t>
  </si>
  <si>
    <t>Win/Followed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</si>
</sst>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9" fontId="0" fillId="0" borderId="0" xfId="3" applyNumberFormat="1" applyFont="1" applyFill="1" applyBorder="1" applyAlignment="1" applyProtection="1"/>
    <xf numFmtId="9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9" fontId="0" fillId="0" borderId="0" xfId="3" applyAlignment="1">
      <alignment wrapText="1"/>
    </xf>
    <xf numFmtId="0" fontId="0" fillId="0" borderId="0" xfId="0" applyAlignment="1">
      <alignment wrapText="1"/>
    </xf>
    <xf numFmtId="176" fontId="0" fillId="0" borderId="0" xfId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2.7134722222" refreshedBy="jacquesaltman" recordCount="23">
  <cacheSource type="worksheet">
    <worksheetSource ref="A1:L1048576" sheet="Sheet1"/>
  </cacheSource>
  <cacheFields count="12">
    <cacheField name="Trade ID" numFmtId="0">
      <sharedItems containsBlank="1" count="21">
        <s v="T001"/>
        <s v="T002"/>
        <s v="T003"/>
        <s v="T004"/>
        <s v="T005"/>
        <s v="T006"/>
        <s v="T007"/>
        <s v="T008"/>
        <s v="T009"/>
        <s v="T010"/>
        <s v="T011"/>
        <s v="T012"/>
        <s v="T013"/>
        <s v="T014"/>
        <s v="T015"/>
        <s v="T016"/>
        <s v="T017"/>
        <s v="T018"/>
        <s v="T019"/>
        <s v="T020"/>
        <m/>
      </sharedItems>
    </cacheField>
    <cacheField name="Instrument" numFmtId="0">
      <sharedItems containsBlank="1" count="5">
        <s v="XAU/USD"/>
        <s v="GBP/USD"/>
        <s v="EUR/USD"/>
        <s v="US30"/>
        <m/>
      </sharedItems>
    </cacheField>
    <cacheField name="Result" numFmtId="0">
      <sharedItems containsBlank="1" count="3">
        <s v="Win"/>
        <s v="Loss"/>
        <m/>
      </sharedItems>
    </cacheField>
    <cacheField name="Followed Rules?" numFmtId="0">
      <sharedItems containsBlank="1" count="3">
        <s v="Yes"/>
        <s v="No"/>
        <m/>
      </sharedItems>
    </cacheField>
    <cacheField name="Risk (%)" numFmtId="0">
      <sharedItems containsString="0" containsBlank="1" containsNumber="1" minValue="0.8" maxValue="1.5" count="5">
        <n v="1"/>
        <n v="1.2"/>
        <n v="0.8"/>
        <n v="1.5"/>
        <m/>
      </sharedItems>
    </cacheField>
    <cacheField name="Reward (%)" numFmtId="0">
      <sharedItems containsString="0" containsBlank="1" containsNumber="1" containsInteger="1" minValue="1" maxValue="6" count="6">
        <n v="5"/>
        <n v="2"/>
        <n v="4"/>
        <n v="1"/>
        <n v="6"/>
        <m/>
      </sharedItems>
    </cacheField>
    <cacheField name="Entry Time" numFmtId="0">
      <sharedItems containsBlank="1" count="6">
        <s v="09:00"/>
        <s v="13:15"/>
        <s v="15:30"/>
        <s v="10:45"/>
        <s v="11:00"/>
        <m/>
      </sharedItems>
    </cacheField>
    <cacheField name="Exit Time" numFmtId="0">
      <sharedItems containsBlank="1" count="7">
        <s v="10:00"/>
        <s v="14:00"/>
        <s v="16:00"/>
        <s v="11:30"/>
        <s v="11:45"/>
        <s v="å"/>
        <m/>
      </sharedItems>
    </cacheField>
    <cacheField name="Market Bias" numFmtId="0">
      <sharedItems containsBlank="1" count="4">
        <s v="Bullish"/>
        <s v="Bearish"/>
        <s v="Sideways"/>
        <m/>
      </sharedItems>
    </cacheField>
    <cacheField name="Notes" numFmtId="0">
      <sharedItems containsBlank="1" count="7">
        <s v="Good setup"/>
        <s v="Entered late"/>
        <s v="Clean execution"/>
        <s v="Impulse entry"/>
        <s v="Perfect RRR"/>
        <m/>
        <s v="_x000a_"/>
      </sharedItems>
    </cacheField>
    <cacheField name="Reward-to-Risk_x000a_" numFmtId="0">
      <sharedItems containsString="0" containsBlank="1" containsNumber="1" minValue="0.666666666666667" maxValue="6" count="5">
        <n v="5"/>
        <n v="1.66666666666667"/>
        <n v="0.666666666666667"/>
        <n v="6"/>
        <m/>
      </sharedItems>
    </cacheField>
    <cacheField name="Entry Hour_x000a_" numFmtId="0">
      <sharedItems containsString="0" containsBlank="1" containsNumber="1" containsInteger="1" minValue="9" maxValue="15" count="6">
        <n v="9"/>
        <n v="13"/>
        <n v="15"/>
        <n v="10"/>
        <n v="1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</r>
  <r>
    <x v="2"/>
    <x v="2"/>
    <x v="0"/>
    <x v="0"/>
    <x v="2"/>
    <x v="2"/>
    <x v="2"/>
    <x v="2"/>
    <x v="0"/>
    <x v="2"/>
    <x v="0"/>
    <x v="2"/>
  </r>
  <r>
    <x v="3"/>
    <x v="3"/>
    <x v="1"/>
    <x v="1"/>
    <x v="3"/>
    <x v="3"/>
    <x v="3"/>
    <x v="3"/>
    <x v="2"/>
    <x v="3"/>
    <x v="2"/>
    <x v="3"/>
  </r>
  <r>
    <x v="4"/>
    <x v="0"/>
    <x v="0"/>
    <x v="0"/>
    <x v="0"/>
    <x v="4"/>
    <x v="4"/>
    <x v="4"/>
    <x v="0"/>
    <x v="4"/>
    <x v="3"/>
    <x v="4"/>
  </r>
  <r>
    <x v="5"/>
    <x v="1"/>
    <x v="0"/>
    <x v="0"/>
    <x v="0"/>
    <x v="0"/>
    <x v="0"/>
    <x v="0"/>
    <x v="0"/>
    <x v="0"/>
    <x v="0"/>
    <x v="0"/>
  </r>
  <r>
    <x v="6"/>
    <x v="2"/>
    <x v="1"/>
    <x v="1"/>
    <x v="1"/>
    <x v="1"/>
    <x v="1"/>
    <x v="1"/>
    <x v="1"/>
    <x v="1"/>
    <x v="1"/>
    <x v="1"/>
  </r>
  <r>
    <x v="7"/>
    <x v="3"/>
    <x v="0"/>
    <x v="0"/>
    <x v="2"/>
    <x v="2"/>
    <x v="2"/>
    <x v="2"/>
    <x v="0"/>
    <x v="2"/>
    <x v="0"/>
    <x v="2"/>
  </r>
  <r>
    <x v="8"/>
    <x v="0"/>
    <x v="1"/>
    <x v="1"/>
    <x v="3"/>
    <x v="3"/>
    <x v="3"/>
    <x v="3"/>
    <x v="2"/>
    <x v="3"/>
    <x v="2"/>
    <x v="3"/>
  </r>
  <r>
    <x v="9"/>
    <x v="1"/>
    <x v="0"/>
    <x v="0"/>
    <x v="0"/>
    <x v="4"/>
    <x v="4"/>
    <x v="4"/>
    <x v="0"/>
    <x v="4"/>
    <x v="3"/>
    <x v="4"/>
  </r>
  <r>
    <x v="10"/>
    <x v="2"/>
    <x v="0"/>
    <x v="0"/>
    <x v="0"/>
    <x v="0"/>
    <x v="0"/>
    <x v="0"/>
    <x v="0"/>
    <x v="0"/>
    <x v="0"/>
    <x v="0"/>
  </r>
  <r>
    <x v="11"/>
    <x v="3"/>
    <x v="1"/>
    <x v="1"/>
    <x v="1"/>
    <x v="1"/>
    <x v="1"/>
    <x v="1"/>
    <x v="1"/>
    <x v="1"/>
    <x v="1"/>
    <x v="1"/>
  </r>
  <r>
    <x v="12"/>
    <x v="0"/>
    <x v="0"/>
    <x v="0"/>
    <x v="2"/>
    <x v="2"/>
    <x v="2"/>
    <x v="2"/>
    <x v="0"/>
    <x v="2"/>
    <x v="0"/>
    <x v="2"/>
  </r>
  <r>
    <x v="13"/>
    <x v="1"/>
    <x v="1"/>
    <x v="1"/>
    <x v="3"/>
    <x v="3"/>
    <x v="3"/>
    <x v="3"/>
    <x v="2"/>
    <x v="3"/>
    <x v="2"/>
    <x v="3"/>
  </r>
  <r>
    <x v="14"/>
    <x v="2"/>
    <x v="0"/>
    <x v="0"/>
    <x v="0"/>
    <x v="4"/>
    <x v="4"/>
    <x v="4"/>
    <x v="0"/>
    <x v="4"/>
    <x v="3"/>
    <x v="4"/>
  </r>
  <r>
    <x v="15"/>
    <x v="3"/>
    <x v="0"/>
    <x v="0"/>
    <x v="0"/>
    <x v="0"/>
    <x v="0"/>
    <x v="0"/>
    <x v="0"/>
    <x v="0"/>
    <x v="0"/>
    <x v="0"/>
  </r>
  <r>
    <x v="16"/>
    <x v="0"/>
    <x v="1"/>
    <x v="1"/>
    <x v="1"/>
    <x v="1"/>
    <x v="1"/>
    <x v="1"/>
    <x v="1"/>
    <x v="1"/>
    <x v="1"/>
    <x v="1"/>
  </r>
  <r>
    <x v="17"/>
    <x v="1"/>
    <x v="0"/>
    <x v="0"/>
    <x v="2"/>
    <x v="2"/>
    <x v="2"/>
    <x v="2"/>
    <x v="0"/>
    <x v="2"/>
    <x v="0"/>
    <x v="2"/>
  </r>
  <r>
    <x v="18"/>
    <x v="2"/>
    <x v="1"/>
    <x v="1"/>
    <x v="3"/>
    <x v="3"/>
    <x v="3"/>
    <x v="5"/>
    <x v="2"/>
    <x v="3"/>
    <x v="2"/>
    <x v="3"/>
  </r>
  <r>
    <x v="19"/>
    <x v="3"/>
    <x v="0"/>
    <x v="0"/>
    <x v="0"/>
    <x v="4"/>
    <x v="4"/>
    <x v="4"/>
    <x v="0"/>
    <x v="4"/>
    <x v="3"/>
    <x v="4"/>
  </r>
  <r>
    <x v="20"/>
    <x v="4"/>
    <x v="2"/>
    <x v="2"/>
    <x v="4"/>
    <x v="5"/>
    <x v="5"/>
    <x v="6"/>
    <x v="3"/>
    <x v="5"/>
    <x v="4"/>
    <x v="5"/>
  </r>
  <r>
    <x v="20"/>
    <x v="4"/>
    <x v="2"/>
    <x v="2"/>
    <x v="4"/>
    <x v="5"/>
    <x v="5"/>
    <x v="6"/>
    <x v="3"/>
    <x v="6"/>
    <x v="4"/>
    <x v="5"/>
  </r>
  <r>
    <x v="20"/>
    <x v="4"/>
    <x v="2"/>
    <x v="2"/>
    <x v="4"/>
    <x v="5"/>
    <x v="5"/>
    <x v="6"/>
    <x v="3"/>
    <x v="5"/>
    <x v="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:E9" firstHeaderRow="1" firstDataRow="2" firstDataCol="1"/>
  <pivotFields count="12">
    <pivotField compact="0" showAll="0"/>
    <pivotField compact="0" showAll="0"/>
    <pivotField axis="axisCol" dataField="1" compact="0" showAll="0">
      <items count="4">
        <item x="1"/>
        <item x="0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Result" fld="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M21" totalsRowShown="0">
  <autoFilter xmlns:etc="http://www.wps.cn/officeDocument/2017/etCustomData" ref="A1:M21" etc:filterBottomFollowUsedRange="0"/>
  <tableColumns count="13">
    <tableColumn id="2" name="Trade ID"/>
    <tableColumn id="3" name="Instrument"/>
    <tableColumn id="4" name="Result"/>
    <tableColumn id="5" name="Followed Rules?"/>
    <tableColumn id="6" name="Risk (%)"/>
    <tableColumn id="7" name="Reward (%)"/>
    <tableColumn id="8" name="Entry Time"/>
    <tableColumn id="9" name="Exit Time"/>
    <tableColumn id="10" name="Market Bias"/>
    <tableColumn id="11" name="Notes"/>
    <tableColumn id="1" name="Reward-to-Risk&#10;" dataDxfId="0">
      <calculatedColumnFormula>F2/E2</calculatedColumnFormula>
    </tableColumn>
    <tableColumn id="12" name="Entry Hour&#10;" dataDxfId="1">
      <calculatedColumnFormula>HOUR(G2)</calculatedColumnFormula>
    </tableColumn>
    <tableColumn id="13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N23" sqref="N23"/>
    </sheetView>
  </sheetViews>
  <sheetFormatPr defaultColWidth="9" defaultRowHeight="16.8"/>
  <cols>
    <col min="10" max="10" width="15.3671875" customWidth="1"/>
    <col min="11" max="11" width="12.6875"/>
  </cols>
  <sheetData>
    <row r="1" ht="5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5</v>
      </c>
      <c r="G2" t="s">
        <v>17</v>
      </c>
      <c r="H2" t="s">
        <v>18</v>
      </c>
      <c r="I2" t="s">
        <v>19</v>
      </c>
      <c r="J2" t="s">
        <v>20</v>
      </c>
      <c r="K2" s="7">
        <f>F2/E2</f>
        <v>5</v>
      </c>
      <c r="L2" s="8">
        <f>HOUR(G2)</f>
        <v>9</v>
      </c>
      <c r="M2">
        <v>1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1.2</v>
      </c>
      <c r="F3">
        <v>2</v>
      </c>
      <c r="G3" t="s">
        <v>25</v>
      </c>
      <c r="H3" t="s">
        <v>26</v>
      </c>
      <c r="I3" t="s">
        <v>27</v>
      </c>
      <c r="J3" t="s">
        <v>28</v>
      </c>
      <c r="K3" s="7">
        <f>F3/E3</f>
        <v>1.66666666666667</v>
      </c>
      <c r="L3" s="8">
        <f>HOUR(G3)</f>
        <v>13</v>
      </c>
      <c r="M3">
        <v>2</v>
      </c>
    </row>
    <row r="4" spans="1:13">
      <c r="A4" t="s">
        <v>29</v>
      </c>
      <c r="B4" t="s">
        <v>30</v>
      </c>
      <c r="C4" t="s">
        <v>15</v>
      </c>
      <c r="D4" t="s">
        <v>16</v>
      </c>
      <c r="E4">
        <v>0.8</v>
      </c>
      <c r="F4">
        <v>4</v>
      </c>
      <c r="G4" t="s">
        <v>31</v>
      </c>
      <c r="H4" t="s">
        <v>32</v>
      </c>
      <c r="I4" t="s">
        <v>19</v>
      </c>
      <c r="J4" t="s">
        <v>33</v>
      </c>
      <c r="K4" s="7">
        <f>F4/E4</f>
        <v>5</v>
      </c>
      <c r="L4" s="8">
        <f>HOUR(G4)</f>
        <v>15</v>
      </c>
      <c r="M4">
        <v>3</v>
      </c>
    </row>
    <row r="5" spans="1:13">
      <c r="A5" t="s">
        <v>34</v>
      </c>
      <c r="B5" t="s">
        <v>35</v>
      </c>
      <c r="C5" t="s">
        <v>23</v>
      </c>
      <c r="D5" t="s">
        <v>24</v>
      </c>
      <c r="E5">
        <v>1.5</v>
      </c>
      <c r="F5">
        <v>1</v>
      </c>
      <c r="G5" t="s">
        <v>36</v>
      </c>
      <c r="H5" t="s">
        <v>37</v>
      </c>
      <c r="I5" t="s">
        <v>38</v>
      </c>
      <c r="J5" t="s">
        <v>39</v>
      </c>
      <c r="K5" s="7">
        <f>F5/E5</f>
        <v>0.666666666666667</v>
      </c>
      <c r="L5" s="8">
        <f>HOUR(G5)</f>
        <v>10</v>
      </c>
      <c r="M5">
        <v>4</v>
      </c>
    </row>
    <row r="6" spans="1:13">
      <c r="A6" t="s">
        <v>40</v>
      </c>
      <c r="B6" t="s">
        <v>14</v>
      </c>
      <c r="C6" t="s">
        <v>15</v>
      </c>
      <c r="D6" t="s">
        <v>16</v>
      </c>
      <c r="E6">
        <v>1</v>
      </c>
      <c r="F6">
        <v>6</v>
      </c>
      <c r="G6" t="s">
        <v>41</v>
      </c>
      <c r="H6" t="s">
        <v>42</v>
      </c>
      <c r="I6" t="s">
        <v>19</v>
      </c>
      <c r="J6" t="s">
        <v>43</v>
      </c>
      <c r="K6" s="7">
        <f>F6/E6</f>
        <v>6</v>
      </c>
      <c r="L6" s="8">
        <f>HOUR(G6)</f>
        <v>11</v>
      </c>
      <c r="M6">
        <v>5</v>
      </c>
    </row>
    <row r="7" spans="1:13">
      <c r="A7" t="s">
        <v>44</v>
      </c>
      <c r="B7" t="s">
        <v>22</v>
      </c>
      <c r="C7" t="s">
        <v>15</v>
      </c>
      <c r="D7" t="s">
        <v>16</v>
      </c>
      <c r="E7">
        <v>1</v>
      </c>
      <c r="F7">
        <v>5</v>
      </c>
      <c r="G7" t="s">
        <v>17</v>
      </c>
      <c r="H7" t="s">
        <v>18</v>
      </c>
      <c r="I7" t="s">
        <v>19</v>
      </c>
      <c r="J7" t="s">
        <v>20</v>
      </c>
      <c r="K7" s="7">
        <f>F7/E7</f>
        <v>5</v>
      </c>
      <c r="L7" s="8">
        <f>HOUR(G7)</f>
        <v>9</v>
      </c>
      <c r="M7">
        <v>6</v>
      </c>
    </row>
    <row r="8" spans="1:13">
      <c r="A8" t="s">
        <v>45</v>
      </c>
      <c r="B8" t="s">
        <v>30</v>
      </c>
      <c r="C8" t="s">
        <v>23</v>
      </c>
      <c r="D8" t="s">
        <v>24</v>
      </c>
      <c r="E8">
        <v>1.2</v>
      </c>
      <c r="F8">
        <v>2</v>
      </c>
      <c r="G8" t="s">
        <v>25</v>
      </c>
      <c r="H8" t="s">
        <v>26</v>
      </c>
      <c r="I8" t="s">
        <v>27</v>
      </c>
      <c r="J8" t="s">
        <v>28</v>
      </c>
      <c r="K8" s="7">
        <f>F8/E8</f>
        <v>1.66666666666667</v>
      </c>
      <c r="L8" s="8">
        <f>HOUR(G8)</f>
        <v>13</v>
      </c>
      <c r="M8">
        <v>7</v>
      </c>
    </row>
    <row r="9" spans="1:13">
      <c r="A9" t="s">
        <v>46</v>
      </c>
      <c r="B9" t="s">
        <v>35</v>
      </c>
      <c r="C9" t="s">
        <v>15</v>
      </c>
      <c r="D9" t="s">
        <v>16</v>
      </c>
      <c r="E9">
        <v>0.8</v>
      </c>
      <c r="F9">
        <v>4</v>
      </c>
      <c r="G9" t="s">
        <v>31</v>
      </c>
      <c r="H9" t="s">
        <v>32</v>
      </c>
      <c r="I9" t="s">
        <v>19</v>
      </c>
      <c r="J9" t="s">
        <v>33</v>
      </c>
      <c r="K9" s="7">
        <f>F9/E9</f>
        <v>5</v>
      </c>
      <c r="L9" s="8">
        <f>HOUR(G9)</f>
        <v>15</v>
      </c>
      <c r="M9">
        <v>8</v>
      </c>
    </row>
    <row r="10" spans="1:13">
      <c r="A10" t="s">
        <v>47</v>
      </c>
      <c r="B10" t="s">
        <v>14</v>
      </c>
      <c r="C10" t="s">
        <v>23</v>
      </c>
      <c r="D10" t="s">
        <v>24</v>
      </c>
      <c r="E10">
        <v>1.5</v>
      </c>
      <c r="F10">
        <v>1</v>
      </c>
      <c r="G10" t="s">
        <v>36</v>
      </c>
      <c r="H10" t="s">
        <v>37</v>
      </c>
      <c r="I10" t="s">
        <v>38</v>
      </c>
      <c r="J10" t="s">
        <v>39</v>
      </c>
      <c r="K10" s="7">
        <f>F10/E10</f>
        <v>0.666666666666667</v>
      </c>
      <c r="L10" s="8">
        <f>HOUR(G10)</f>
        <v>10</v>
      </c>
      <c r="M10">
        <v>9</v>
      </c>
    </row>
    <row r="11" spans="1:13">
      <c r="A11" t="s">
        <v>48</v>
      </c>
      <c r="B11" t="s">
        <v>22</v>
      </c>
      <c r="C11" t="s">
        <v>15</v>
      </c>
      <c r="D11" t="s">
        <v>16</v>
      </c>
      <c r="E11">
        <v>1</v>
      </c>
      <c r="F11">
        <v>6</v>
      </c>
      <c r="G11" t="s">
        <v>41</v>
      </c>
      <c r="H11" t="s">
        <v>42</v>
      </c>
      <c r="I11" t="s">
        <v>19</v>
      </c>
      <c r="J11" t="s">
        <v>43</v>
      </c>
      <c r="K11" s="7">
        <f>F11/E11</f>
        <v>6</v>
      </c>
      <c r="L11" s="8">
        <f>HOUR(G11)</f>
        <v>11</v>
      </c>
      <c r="M11">
        <v>10</v>
      </c>
    </row>
    <row r="12" spans="1:13">
      <c r="A12" t="s">
        <v>49</v>
      </c>
      <c r="B12" t="s">
        <v>30</v>
      </c>
      <c r="C12" t="s">
        <v>15</v>
      </c>
      <c r="D12" t="s">
        <v>16</v>
      </c>
      <c r="E12">
        <v>1</v>
      </c>
      <c r="F12">
        <v>5</v>
      </c>
      <c r="G12" t="s">
        <v>17</v>
      </c>
      <c r="H12" t="s">
        <v>18</v>
      </c>
      <c r="I12" t="s">
        <v>19</v>
      </c>
      <c r="J12" t="s">
        <v>20</v>
      </c>
      <c r="K12" s="7">
        <f>F12/E12</f>
        <v>5</v>
      </c>
      <c r="L12" s="8">
        <f>HOUR(G12)</f>
        <v>9</v>
      </c>
      <c r="M12">
        <v>11</v>
      </c>
    </row>
    <row r="13" spans="1:13">
      <c r="A13" t="s">
        <v>50</v>
      </c>
      <c r="B13" t="s">
        <v>35</v>
      </c>
      <c r="C13" t="s">
        <v>23</v>
      </c>
      <c r="D13" t="s">
        <v>24</v>
      </c>
      <c r="E13">
        <v>1.2</v>
      </c>
      <c r="F13">
        <v>2</v>
      </c>
      <c r="G13" t="s">
        <v>25</v>
      </c>
      <c r="H13" t="s">
        <v>26</v>
      </c>
      <c r="I13" t="s">
        <v>27</v>
      </c>
      <c r="J13" t="s">
        <v>28</v>
      </c>
      <c r="K13" s="7">
        <f>F13/E13</f>
        <v>1.66666666666667</v>
      </c>
      <c r="L13" s="8">
        <f>HOUR(G13)</f>
        <v>13</v>
      </c>
      <c r="M13">
        <v>12</v>
      </c>
    </row>
    <row r="14" spans="1:13">
      <c r="A14" t="s">
        <v>51</v>
      </c>
      <c r="B14" t="s">
        <v>14</v>
      </c>
      <c r="C14" t="s">
        <v>15</v>
      </c>
      <c r="D14" t="s">
        <v>16</v>
      </c>
      <c r="E14">
        <v>0.8</v>
      </c>
      <c r="F14">
        <v>4</v>
      </c>
      <c r="G14" t="s">
        <v>31</v>
      </c>
      <c r="H14" t="s">
        <v>32</v>
      </c>
      <c r="I14" t="s">
        <v>19</v>
      </c>
      <c r="J14" t="s">
        <v>33</v>
      </c>
      <c r="K14" s="7">
        <f>F14/E14</f>
        <v>5</v>
      </c>
      <c r="L14" s="8">
        <f>HOUR(G14)</f>
        <v>15</v>
      </c>
      <c r="M14">
        <v>13</v>
      </c>
    </row>
    <row r="15" spans="1:13">
      <c r="A15" t="s">
        <v>52</v>
      </c>
      <c r="B15" t="s">
        <v>22</v>
      </c>
      <c r="C15" t="s">
        <v>23</v>
      </c>
      <c r="D15" t="s">
        <v>24</v>
      </c>
      <c r="E15">
        <v>1.5</v>
      </c>
      <c r="F15">
        <v>1</v>
      </c>
      <c r="G15" t="s">
        <v>36</v>
      </c>
      <c r="H15" t="s">
        <v>37</v>
      </c>
      <c r="I15" t="s">
        <v>38</v>
      </c>
      <c r="J15" t="s">
        <v>39</v>
      </c>
      <c r="K15" s="7">
        <f>F15/E15</f>
        <v>0.666666666666667</v>
      </c>
      <c r="L15" s="8">
        <f>HOUR(G15)</f>
        <v>10</v>
      </c>
      <c r="M15">
        <v>14</v>
      </c>
    </row>
    <row r="16" spans="1:13">
      <c r="A16" t="s">
        <v>53</v>
      </c>
      <c r="B16" t="s">
        <v>30</v>
      </c>
      <c r="C16" t="s">
        <v>15</v>
      </c>
      <c r="D16" t="s">
        <v>16</v>
      </c>
      <c r="E16">
        <v>1</v>
      </c>
      <c r="F16">
        <v>6</v>
      </c>
      <c r="G16" t="s">
        <v>41</v>
      </c>
      <c r="H16" t="s">
        <v>42</v>
      </c>
      <c r="I16" t="s">
        <v>19</v>
      </c>
      <c r="J16" t="s">
        <v>43</v>
      </c>
      <c r="K16" s="7">
        <f>F16/E16</f>
        <v>6</v>
      </c>
      <c r="L16" s="8">
        <f>HOUR(G16)</f>
        <v>11</v>
      </c>
      <c r="M16">
        <v>15</v>
      </c>
    </row>
    <row r="17" spans="1:13">
      <c r="A17" t="s">
        <v>54</v>
      </c>
      <c r="B17" t="s">
        <v>35</v>
      </c>
      <c r="C17" t="s">
        <v>15</v>
      </c>
      <c r="D17" t="s">
        <v>16</v>
      </c>
      <c r="E17">
        <v>1</v>
      </c>
      <c r="F17">
        <v>5</v>
      </c>
      <c r="G17" t="s">
        <v>17</v>
      </c>
      <c r="H17" t="s">
        <v>18</v>
      </c>
      <c r="I17" t="s">
        <v>19</v>
      </c>
      <c r="J17" t="s">
        <v>20</v>
      </c>
      <c r="K17" s="7">
        <f>F17/E17</f>
        <v>5</v>
      </c>
      <c r="L17" s="8">
        <f>HOUR(G17)</f>
        <v>9</v>
      </c>
      <c r="M17">
        <v>16</v>
      </c>
    </row>
    <row r="18" spans="1:13">
      <c r="A18" t="s">
        <v>55</v>
      </c>
      <c r="B18" t="s">
        <v>14</v>
      </c>
      <c r="C18" t="s">
        <v>23</v>
      </c>
      <c r="D18" t="s">
        <v>24</v>
      </c>
      <c r="E18">
        <v>1.2</v>
      </c>
      <c r="F18">
        <v>2</v>
      </c>
      <c r="G18" t="s">
        <v>25</v>
      </c>
      <c r="H18" t="s">
        <v>26</v>
      </c>
      <c r="I18" t="s">
        <v>27</v>
      </c>
      <c r="J18" t="s">
        <v>28</v>
      </c>
      <c r="K18" s="7">
        <f>F18/E18</f>
        <v>1.66666666666667</v>
      </c>
      <c r="L18" s="8">
        <f>HOUR(G18)</f>
        <v>13</v>
      </c>
      <c r="M18">
        <v>17</v>
      </c>
    </row>
    <row r="19" spans="1:13">
      <c r="A19" t="s">
        <v>56</v>
      </c>
      <c r="B19" t="s">
        <v>22</v>
      </c>
      <c r="C19" t="s">
        <v>15</v>
      </c>
      <c r="D19" t="s">
        <v>16</v>
      </c>
      <c r="E19">
        <v>0.8</v>
      </c>
      <c r="F19">
        <v>4</v>
      </c>
      <c r="G19" t="s">
        <v>31</v>
      </c>
      <c r="H19" t="s">
        <v>32</v>
      </c>
      <c r="I19" t="s">
        <v>19</v>
      </c>
      <c r="J19" t="s">
        <v>33</v>
      </c>
      <c r="K19" s="7">
        <f>F19/E19</f>
        <v>5</v>
      </c>
      <c r="L19" s="8">
        <f>HOUR(G19)</f>
        <v>15</v>
      </c>
      <c r="M19">
        <v>18</v>
      </c>
    </row>
    <row r="20" spans="1:13">
      <c r="A20" t="s">
        <v>57</v>
      </c>
      <c r="B20" t="s">
        <v>30</v>
      </c>
      <c r="C20" t="s">
        <v>23</v>
      </c>
      <c r="D20" t="s">
        <v>24</v>
      </c>
      <c r="E20">
        <v>1.5</v>
      </c>
      <c r="F20">
        <v>1</v>
      </c>
      <c r="G20" t="s">
        <v>36</v>
      </c>
      <c r="H20" t="s">
        <v>58</v>
      </c>
      <c r="I20" t="s">
        <v>38</v>
      </c>
      <c r="J20" t="s">
        <v>39</v>
      </c>
      <c r="K20" s="7">
        <f>F20/E20</f>
        <v>0.666666666666667</v>
      </c>
      <c r="L20" s="8">
        <f>HOUR(G20)</f>
        <v>10</v>
      </c>
      <c r="M20">
        <v>19</v>
      </c>
    </row>
    <row r="21" spans="1:13">
      <c r="A21" t="s">
        <v>59</v>
      </c>
      <c r="B21" t="s">
        <v>35</v>
      </c>
      <c r="C21" t="s">
        <v>15</v>
      </c>
      <c r="D21" t="s">
        <v>16</v>
      </c>
      <c r="E21">
        <v>1</v>
      </c>
      <c r="F21">
        <v>6</v>
      </c>
      <c r="G21" t="s">
        <v>41</v>
      </c>
      <c r="H21" t="s">
        <v>42</v>
      </c>
      <c r="I21" t="s">
        <v>19</v>
      </c>
      <c r="J21" t="s">
        <v>43</v>
      </c>
      <c r="K21" s="7">
        <f>F21/E21</f>
        <v>6</v>
      </c>
      <c r="L21" s="8">
        <f>HOUR(G21)</f>
        <v>11</v>
      </c>
      <c r="M21">
        <v>20</v>
      </c>
    </row>
    <row r="24" ht="34" spans="10:10">
      <c r="J24" s="6" t="s">
        <v>60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H19" sqref="H19"/>
    </sheetView>
  </sheetViews>
  <sheetFormatPr defaultColWidth="9" defaultRowHeight="16.8" outlineLevelCol="4"/>
  <cols>
    <col min="1" max="1" width="15.0625"/>
    <col min="2" max="4" width="8.4375"/>
    <col min="5" max="5" width="10.875"/>
  </cols>
  <sheetData>
    <row r="1" spans="1:2">
      <c r="A1" t="s">
        <v>61</v>
      </c>
      <c r="B1" t="s">
        <v>2</v>
      </c>
    </row>
    <row r="2" spans="1:5">
      <c r="A2" t="s">
        <v>11</v>
      </c>
      <c r="B2" t="s">
        <v>23</v>
      </c>
      <c r="C2" t="s">
        <v>15</v>
      </c>
      <c r="D2" t="s">
        <v>62</v>
      </c>
      <c r="E2" t="s">
        <v>63</v>
      </c>
    </row>
    <row r="3" spans="1:5">
      <c r="A3">
        <v>9</v>
      </c>
      <c r="B3"/>
      <c r="C3">
        <v>4</v>
      </c>
      <c r="E3">
        <v>4</v>
      </c>
    </row>
    <row r="4" spans="1:5">
      <c r="A4">
        <v>10</v>
      </c>
      <c r="B4">
        <v>4</v>
      </c>
      <c r="C4"/>
      <c r="E4">
        <v>4</v>
      </c>
    </row>
    <row r="5" spans="1:5">
      <c r="A5">
        <v>11</v>
      </c>
      <c r="B5"/>
      <c r="C5">
        <v>4</v>
      </c>
      <c r="E5">
        <v>4</v>
      </c>
    </row>
    <row r="6" spans="1:5">
      <c r="A6">
        <v>13</v>
      </c>
      <c r="B6">
        <v>4</v>
      </c>
      <c r="C6"/>
      <c r="E6">
        <v>4</v>
      </c>
    </row>
    <row r="7" spans="1:5">
      <c r="A7">
        <v>15</v>
      </c>
      <c r="B7"/>
      <c r="C7">
        <v>4</v>
      </c>
      <c r="E7">
        <v>4</v>
      </c>
    </row>
    <row r="8" spans="1:1">
      <c r="A8" t="s">
        <v>62</v>
      </c>
    </row>
    <row r="9" spans="1:5">
      <c r="A9" t="s">
        <v>63</v>
      </c>
      <c r="B9">
        <v>8</v>
      </c>
      <c r="C9">
        <v>12</v>
      </c>
      <c r="E9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7" sqref="B17:C17"/>
    </sheetView>
  </sheetViews>
  <sheetFormatPr defaultColWidth="9" defaultRowHeight="16.8" outlineLevelRow="3" outlineLevelCol="1"/>
  <cols>
    <col min="1" max="1" width="17.7109375" customWidth="1"/>
  </cols>
  <sheetData>
    <row r="1" spans="1:2">
      <c r="A1" t="s">
        <v>64</v>
      </c>
      <c r="B1" s="1">
        <v>0.6</v>
      </c>
    </row>
    <row r="2" spans="1:2">
      <c r="A2" t="s">
        <v>65</v>
      </c>
      <c r="B2" s="2">
        <v>0.6</v>
      </c>
    </row>
    <row r="3" spans="1:2">
      <c r="A3" t="s">
        <v>66</v>
      </c>
      <c r="B3" s="3">
        <v>0.0367</v>
      </c>
    </row>
    <row r="4" spans="1:2">
      <c r="A4" t="s">
        <v>67</v>
      </c>
      <c r="B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 sunday (smithzeh)</cp:lastModifiedBy>
  <dcterms:created xsi:type="dcterms:W3CDTF">2025-06-24T11:40:00Z</dcterms:created>
  <dcterms:modified xsi:type="dcterms:W3CDTF">2025-06-24T18:12:53Z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818F37E804ABF4EBF9D05A6839256B3C_43</vt:lpwstr>
  </property>
  <property fmtid="{D5CDD505-2E9C-101B-9397-08002B2CF9AE}" pid="3" name="KSOProductBuildVer">
    <vt:lpwstr>1033-6.15.0.8733</vt:lpwstr>
  </property>
</Properties>
</file>