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\Downloads\"/>
    </mc:Choice>
  </mc:AlternateContent>
  <xr:revisionPtr revIDLastSave="0" documentId="13_ncr:1_{434A2859-35A9-45F9-9D56-2167CA2A6171}" xr6:coauthVersionLast="47" xr6:coauthVersionMax="47" xr10:uidLastSave="{00000000-0000-0000-0000-000000000000}"/>
  <bookViews>
    <workbookView xWindow="-110" yWindow="-110" windowWidth="19420" windowHeight="11020" activeTab="8" xr2:uid="{68689C18-50F6-4BEF-B5BD-1F5BE82C05F3}"/>
  </bookViews>
  <sheets>
    <sheet name="Q-1" sheetId="1" r:id="rId1"/>
    <sheet name="Q-2" sheetId="2" r:id="rId2"/>
    <sheet name="Q-3" sheetId="4" r:id="rId3"/>
    <sheet name="Q-4" sheetId="5" r:id="rId4"/>
    <sheet name="Q-5" sheetId="6" r:id="rId5"/>
    <sheet name="Q-6" sheetId="7" r:id="rId6"/>
    <sheet name="Q-7" sheetId="8" r:id="rId7"/>
    <sheet name="Q-8" sheetId="9" r:id="rId8"/>
    <sheet name="Q-9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0" l="1"/>
  <c r="E6" i="9"/>
  <c r="E8" i="8"/>
  <c r="G6" i="8"/>
  <c r="E6" i="8"/>
  <c r="E3" i="7"/>
  <c r="F6" i="6"/>
  <c r="F5" i="6"/>
  <c r="B10" i="2" l="1"/>
  <c r="B8" i="2"/>
  <c r="B5" i="2"/>
</calcChain>
</file>

<file path=xl/sharedStrings.xml><?xml version="1.0" encoding="utf-8"?>
<sst xmlns="http://schemas.openxmlformats.org/spreadsheetml/2006/main" count="63" uniqueCount="39">
  <si>
    <t>𝑃(𝑋 ≤ 8)</t>
  </si>
  <si>
    <t xml:space="preserve">𝑃(𝑋 ≤ 3) </t>
  </si>
  <si>
    <t xml:space="preserve">𝑃(𝑋 ≥ 7) </t>
  </si>
  <si>
    <t>𝑃(7 ≤ 𝑋 ≤ 10)</t>
  </si>
  <si>
    <t>mean</t>
  </si>
  <si>
    <t>sd</t>
  </si>
  <si>
    <t>Z</t>
  </si>
  <si>
    <t>Z value</t>
  </si>
  <si>
    <t>variance</t>
  </si>
  <si>
    <t>x  &lt;  490</t>
  </si>
  <si>
    <t>z</t>
  </si>
  <si>
    <t>z value</t>
  </si>
  <si>
    <t>pr</t>
  </si>
  <si>
    <r>
      <t xml:space="preserve">When conducting a hypothesis test to check the means of samples, if the population standard 
deviation is known, we can use a </t>
    </r>
    <r>
      <rPr>
        <u/>
        <sz val="11"/>
        <color theme="1"/>
        <rFont val="Calibri"/>
        <family val="2"/>
        <scheme val="minor"/>
      </rPr>
      <t>z-test</t>
    </r>
    <r>
      <rPr>
        <sz val="11"/>
        <color theme="1"/>
        <rFont val="Calibri"/>
        <family val="2"/>
        <scheme val="minor"/>
      </rPr>
      <t xml:space="preserve">. When the population standard deviation is unknown, we 
use a </t>
    </r>
    <r>
      <rPr>
        <u/>
        <sz val="11"/>
        <color theme="1"/>
        <rFont val="Calibri"/>
        <family val="2"/>
        <scheme val="minor"/>
      </rPr>
      <t>t-test</t>
    </r>
    <r>
      <rPr>
        <sz val="11"/>
        <color theme="1"/>
        <rFont val="Calibri"/>
        <family val="2"/>
        <scheme val="minor"/>
      </rPr>
      <t>.</t>
    </r>
  </si>
  <si>
    <t>It will be 1-tailed if we are expecting the sample mean to be either significantly higher or
significantly lower than the population mean. It will be 2-tailed if we are expecting the sample 
mean to be significantly different to the population mean</t>
  </si>
  <si>
    <t>n</t>
  </si>
  <si>
    <t xml:space="preserve">Participant </t>
  </si>
  <si>
    <t>Heart rate (bmp)</t>
  </si>
  <si>
    <t>H1 :: u &gt; 71</t>
  </si>
  <si>
    <t>H0 :: u = 71</t>
  </si>
  <si>
    <t>X</t>
  </si>
  <si>
    <t>ans :: There is significant evidence to reject the null hypothesis</t>
  </si>
  <si>
    <t>x</t>
  </si>
  <si>
    <t>t</t>
  </si>
  <si>
    <t>ans:: The critical value for a 2-tailed t-test at the 95% level with 12 degrees of freedom is 2.179 &lt;
3.0046, therefore our result is significant and we can conclude that the machine is not 
calibrated properly</t>
  </si>
  <si>
    <t xml:space="preserve"> Hours of sleep per night</t>
  </si>
  <si>
    <t>H0 :: u = 15</t>
  </si>
  <si>
    <t>H1 :: u!= 15</t>
  </si>
  <si>
    <t>H0 :: u = 6</t>
  </si>
  <si>
    <t>H1 :: u!= 6</t>
  </si>
  <si>
    <t xml:space="preserve">n </t>
  </si>
  <si>
    <t>u</t>
  </si>
  <si>
    <t>ans :: The critical value for a 2-tailed t-test at the 95% level with 9 degrees of freedom is 2.262 ≮ 0.8115, 
therefore our result is not significant and we have no evidence to reject the null hypothesis that 
students sleep for 6 hours on average</t>
  </si>
  <si>
    <t>H0 :: u = 3.24</t>
  </si>
  <si>
    <t>H1 :: u !=3.24</t>
  </si>
  <si>
    <t>ans :: Therefore, the result is insignificant and we retain the null hypothesis that 𝜇𝜇 = 3.24.</t>
  </si>
  <si>
    <t>H1 :: u != 51</t>
  </si>
  <si>
    <t>H0 :: u = 51</t>
  </si>
  <si>
    <t xml:space="preserve">ans :: The critical value for a 1-tailed t-test at the 95% level with 21 degrees of freedom is 1.721 &lt; 13.090, 
therefore our result is significant and we conclude that there is evidence to suggest that people with 
schizophrenia score less than the general population.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</si>
</sst>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701A6-3DD0-419F-A2B3-20F7FA8354FC}">
  <dimension ref="A3:D11"/>
  <sheetViews>
    <sheetView workbookViewId="0">
      <selection activeCell="D10" sqref="D10"/>
    </sheetView>
  </sheetViews>
  <sheetFormatPr defaultRowHeight="14.5" x14ac:dyDescent="0.35"/>
  <cols>
    <col min="1" max="2" width="11.453125" bestFit="1" customWidth="1"/>
  </cols>
  <sheetData>
    <row r="3" spans="1:4" x14ac:dyDescent="0.35">
      <c r="C3" s="1" t="s">
        <v>6</v>
      </c>
      <c r="D3" s="1" t="s">
        <v>7</v>
      </c>
    </row>
    <row r="4" spans="1:4" x14ac:dyDescent="0.35">
      <c r="A4" t="s">
        <v>4</v>
      </c>
      <c r="B4" s="1">
        <v>6</v>
      </c>
    </row>
    <row r="5" spans="1:4" x14ac:dyDescent="0.35">
      <c r="A5" t="s">
        <v>5</v>
      </c>
      <c r="B5" s="1">
        <v>1.24</v>
      </c>
    </row>
    <row r="6" spans="1:4" x14ac:dyDescent="0.35">
      <c r="A6" t="s">
        <v>0</v>
      </c>
      <c r="B6" s="1">
        <v>8</v>
      </c>
      <c r="C6">
        <v>1.61</v>
      </c>
      <c r="D6">
        <v>0.94630000000000003</v>
      </c>
    </row>
    <row r="7" spans="1:4" x14ac:dyDescent="0.35">
      <c r="A7" t="s">
        <v>1</v>
      </c>
      <c r="B7" s="1">
        <v>3</v>
      </c>
      <c r="C7">
        <v>-2.42</v>
      </c>
      <c r="D7">
        <v>7.7999999999999996E-3</v>
      </c>
    </row>
    <row r="8" spans="1:4" x14ac:dyDescent="0.35">
      <c r="A8" t="s">
        <v>2</v>
      </c>
      <c r="B8" s="1">
        <v>7</v>
      </c>
      <c r="C8">
        <v>0.8</v>
      </c>
      <c r="D8">
        <v>0.28810000000000002</v>
      </c>
    </row>
    <row r="9" spans="1:4" x14ac:dyDescent="0.35">
      <c r="A9" t="s">
        <v>3</v>
      </c>
      <c r="B9" s="1">
        <v>7</v>
      </c>
      <c r="C9">
        <v>0.8</v>
      </c>
      <c r="D9">
        <v>0.2041</v>
      </c>
    </row>
    <row r="10" spans="1:4" x14ac:dyDescent="0.35">
      <c r="B10" s="1">
        <v>10</v>
      </c>
      <c r="C10">
        <v>2.42</v>
      </c>
    </row>
    <row r="11" spans="1:4" x14ac:dyDescent="0.35">
      <c r="C1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74795-7AD1-4E18-B4EE-1B54995B5688}">
  <dimension ref="A3:B10"/>
  <sheetViews>
    <sheetView workbookViewId="0">
      <selection activeCell="B11" sqref="B11"/>
    </sheetView>
  </sheetViews>
  <sheetFormatPr defaultRowHeight="14.5" x14ac:dyDescent="0.35"/>
  <sheetData>
    <row r="3" spans="1:2" x14ac:dyDescent="0.35">
      <c r="A3" t="s">
        <v>4</v>
      </c>
      <c r="B3">
        <v>500</v>
      </c>
    </row>
    <row r="4" spans="1:2" x14ac:dyDescent="0.35">
      <c r="A4" t="s">
        <v>8</v>
      </c>
      <c r="B4">
        <v>20</v>
      </c>
    </row>
    <row r="5" spans="1:2" x14ac:dyDescent="0.35">
      <c r="A5" t="s">
        <v>5</v>
      </c>
      <c r="B5">
        <f>SQRT(20)</f>
        <v>4.4721359549995796</v>
      </c>
    </row>
    <row r="6" spans="1:2" x14ac:dyDescent="0.35">
      <c r="A6" t="s">
        <v>9</v>
      </c>
    </row>
    <row r="8" spans="1:2" x14ac:dyDescent="0.35">
      <c r="A8" t="s">
        <v>10</v>
      </c>
      <c r="B8">
        <f>(490-500)/B5</f>
        <v>-2.2360679774997898</v>
      </c>
    </row>
    <row r="9" spans="1:2" x14ac:dyDescent="0.35">
      <c r="A9" t="s">
        <v>11</v>
      </c>
      <c r="B9">
        <v>1.29E-2</v>
      </c>
    </row>
    <row r="10" spans="1:2" x14ac:dyDescent="0.35">
      <c r="A10" t="s">
        <v>12</v>
      </c>
      <c r="B10">
        <f>B9*1000</f>
        <v>12.9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DB544-CDEA-4B61-9779-8169423CBC9A}">
  <dimension ref="A1:G5"/>
  <sheetViews>
    <sheetView zoomScale="106" workbookViewId="0">
      <selection activeCell="E8" sqref="E8"/>
    </sheetView>
  </sheetViews>
  <sheetFormatPr defaultRowHeight="14.5" x14ac:dyDescent="0.35"/>
  <sheetData>
    <row r="1" spans="1:7" ht="27" customHeight="1" x14ac:dyDescent="0.35">
      <c r="A1" s="3" t="s">
        <v>13</v>
      </c>
      <c r="B1" s="3"/>
      <c r="C1" s="3"/>
      <c r="D1" s="3"/>
      <c r="E1" s="3"/>
      <c r="F1" s="3"/>
      <c r="G1" s="3"/>
    </row>
    <row r="2" spans="1:7" x14ac:dyDescent="0.35">
      <c r="A2" s="3"/>
      <c r="B2" s="3"/>
      <c r="C2" s="3"/>
      <c r="D2" s="3"/>
      <c r="E2" s="3"/>
      <c r="F2" s="3"/>
      <c r="G2" s="3"/>
    </row>
    <row r="3" spans="1:7" x14ac:dyDescent="0.35">
      <c r="A3" s="3"/>
      <c r="B3" s="3"/>
      <c r="C3" s="3"/>
      <c r="D3" s="3"/>
      <c r="E3" s="3"/>
      <c r="F3" s="3"/>
      <c r="G3" s="3"/>
    </row>
    <row r="4" spans="1:7" x14ac:dyDescent="0.35">
      <c r="A4" s="3"/>
      <c r="B4" s="3"/>
      <c r="C4" s="3"/>
      <c r="D4" s="3"/>
      <c r="E4" s="3"/>
      <c r="F4" s="3"/>
      <c r="G4" s="3"/>
    </row>
    <row r="5" spans="1:7" x14ac:dyDescent="0.35">
      <c r="A5" s="3"/>
      <c r="B5" s="3"/>
      <c r="C5" s="3"/>
      <c r="D5" s="3"/>
      <c r="E5" s="3"/>
      <c r="F5" s="3"/>
      <c r="G5" s="3"/>
    </row>
  </sheetData>
  <mergeCells count="1">
    <mergeCell ref="A1:G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2157F-E64E-4D4B-A1AF-C4CE2D506BCC}">
  <dimension ref="A1:H5"/>
  <sheetViews>
    <sheetView zoomScale="122" workbookViewId="0">
      <selection activeCell="N1" sqref="N1"/>
    </sheetView>
  </sheetViews>
  <sheetFormatPr defaultRowHeight="14.5" x14ac:dyDescent="0.35"/>
  <sheetData>
    <row r="1" spans="1:8" ht="14.5" customHeight="1" x14ac:dyDescent="0.35">
      <c r="A1" s="3" t="s">
        <v>14</v>
      </c>
      <c r="B1" s="3"/>
      <c r="C1" s="3"/>
      <c r="D1" s="3"/>
      <c r="E1" s="3"/>
      <c r="F1" s="3"/>
      <c r="G1" s="3"/>
      <c r="H1" s="3"/>
    </row>
    <row r="2" spans="1:8" x14ac:dyDescent="0.35">
      <c r="A2" s="3"/>
      <c r="B2" s="3"/>
      <c r="C2" s="3"/>
      <c r="D2" s="3"/>
      <c r="E2" s="3"/>
      <c r="F2" s="3"/>
      <c r="G2" s="3"/>
      <c r="H2" s="3"/>
    </row>
    <row r="3" spans="1:8" x14ac:dyDescent="0.35">
      <c r="A3" s="3"/>
      <c r="B3" s="3"/>
      <c r="C3" s="3"/>
      <c r="D3" s="3"/>
      <c r="E3" s="3"/>
      <c r="F3" s="3"/>
      <c r="G3" s="3"/>
      <c r="H3" s="3"/>
    </row>
    <row r="4" spans="1:8" x14ac:dyDescent="0.35">
      <c r="A4" s="3"/>
      <c r="B4" s="3"/>
      <c r="C4" s="3"/>
      <c r="D4" s="3"/>
      <c r="E4" s="3"/>
      <c r="F4" s="3"/>
      <c r="G4" s="3"/>
      <c r="H4" s="3"/>
    </row>
    <row r="5" spans="1:8" x14ac:dyDescent="0.35">
      <c r="A5" s="3"/>
      <c r="B5" s="3"/>
      <c r="C5" s="3"/>
      <c r="D5" s="3"/>
      <c r="E5" s="3"/>
      <c r="F5" s="3"/>
      <c r="G5" s="3"/>
      <c r="H5" s="3"/>
    </row>
  </sheetData>
  <mergeCells count="1">
    <mergeCell ref="A1:H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3DD6A-F10E-43C3-8AC0-938DE9F7AE83}">
  <dimension ref="A1:J15"/>
  <sheetViews>
    <sheetView workbookViewId="0">
      <selection activeCell="H6" sqref="H6"/>
    </sheetView>
  </sheetViews>
  <sheetFormatPr defaultRowHeight="14.5" x14ac:dyDescent="0.35"/>
  <cols>
    <col min="1" max="1" width="14.26953125" customWidth="1"/>
    <col min="2" max="2" width="14.90625" bestFit="1" customWidth="1"/>
    <col min="5" max="5" width="10.08984375" bestFit="1" customWidth="1"/>
  </cols>
  <sheetData>
    <row r="1" spans="1:10" x14ac:dyDescent="0.35">
      <c r="A1" t="s">
        <v>4</v>
      </c>
      <c r="B1">
        <v>71</v>
      </c>
    </row>
    <row r="2" spans="1:10" x14ac:dyDescent="0.35">
      <c r="A2" t="s">
        <v>5</v>
      </c>
      <c r="B2">
        <v>4</v>
      </c>
      <c r="E2" t="s">
        <v>19</v>
      </c>
    </row>
    <row r="3" spans="1:10" x14ac:dyDescent="0.35">
      <c r="A3" t="s">
        <v>15</v>
      </c>
      <c r="B3">
        <v>9</v>
      </c>
      <c r="E3" t="s">
        <v>18</v>
      </c>
    </row>
    <row r="4" spans="1:10" x14ac:dyDescent="0.35">
      <c r="A4" t="s">
        <v>20</v>
      </c>
      <c r="B4">
        <v>73.8</v>
      </c>
    </row>
    <row r="5" spans="1:10" x14ac:dyDescent="0.35">
      <c r="A5" t="s">
        <v>16</v>
      </c>
      <c r="B5" t="s">
        <v>17</v>
      </c>
      <c r="E5" t="s">
        <v>10</v>
      </c>
      <c r="F5">
        <f>(73.8-71)/4</f>
        <v>0.69999999999999929</v>
      </c>
    </row>
    <row r="6" spans="1:10" x14ac:dyDescent="0.35">
      <c r="A6" s="1">
        <v>1</v>
      </c>
      <c r="B6">
        <v>80</v>
      </c>
      <c r="E6" t="s">
        <v>11</v>
      </c>
      <c r="F6">
        <f>1-0.9925</f>
        <v>7.4999999999999512E-3</v>
      </c>
    </row>
    <row r="7" spans="1:10" x14ac:dyDescent="0.35">
      <c r="A7" s="1">
        <v>2</v>
      </c>
      <c r="B7">
        <v>74</v>
      </c>
    </row>
    <row r="8" spans="1:10" x14ac:dyDescent="0.35">
      <c r="A8" s="1">
        <v>3</v>
      </c>
      <c r="B8">
        <v>73</v>
      </c>
    </row>
    <row r="9" spans="1:10" x14ac:dyDescent="0.35">
      <c r="A9" s="1">
        <v>4</v>
      </c>
      <c r="B9">
        <v>72</v>
      </c>
    </row>
    <row r="10" spans="1:10" x14ac:dyDescent="0.35">
      <c r="A10" s="1">
        <v>5</v>
      </c>
      <c r="B10">
        <v>78</v>
      </c>
      <c r="E10" s="4" t="s">
        <v>21</v>
      </c>
      <c r="F10" s="4"/>
      <c r="G10" s="4"/>
      <c r="H10" s="4"/>
      <c r="I10" s="4"/>
      <c r="J10" s="4"/>
    </row>
    <row r="11" spans="1:10" x14ac:dyDescent="0.35">
      <c r="A11" s="1">
        <v>6</v>
      </c>
      <c r="B11">
        <v>75</v>
      </c>
    </row>
    <row r="12" spans="1:10" x14ac:dyDescent="0.35">
      <c r="A12" s="1">
        <v>7</v>
      </c>
      <c r="B12">
        <v>70</v>
      </c>
    </row>
    <row r="13" spans="1:10" x14ac:dyDescent="0.35">
      <c r="A13" s="1">
        <v>8</v>
      </c>
      <c r="B13">
        <v>74</v>
      </c>
    </row>
    <row r="14" spans="1:10" x14ac:dyDescent="0.35">
      <c r="A14" s="1">
        <v>9</v>
      </c>
      <c r="B14">
        <v>69</v>
      </c>
    </row>
    <row r="15" spans="1:10" x14ac:dyDescent="0.35">
      <c r="A15" s="1"/>
    </row>
  </sheetData>
  <mergeCells count="1">
    <mergeCell ref="E10:J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65A20-FAAD-40DC-831F-8E4F6F4D7E89}">
  <dimension ref="A1:J11"/>
  <sheetViews>
    <sheetView zoomScale="120" workbookViewId="0">
      <selection activeCell="D3" sqref="D3"/>
    </sheetView>
  </sheetViews>
  <sheetFormatPr defaultRowHeight="14.5" x14ac:dyDescent="0.35"/>
  <sheetData>
    <row r="1" spans="1:10" x14ac:dyDescent="0.35">
      <c r="A1" t="s">
        <v>4</v>
      </c>
      <c r="B1">
        <v>15</v>
      </c>
      <c r="D1" t="s">
        <v>26</v>
      </c>
    </row>
    <row r="2" spans="1:10" x14ac:dyDescent="0.35">
      <c r="A2" t="s">
        <v>5</v>
      </c>
      <c r="B2">
        <v>3.6</v>
      </c>
      <c r="D2" t="s">
        <v>27</v>
      </c>
    </row>
    <row r="3" spans="1:10" x14ac:dyDescent="0.35">
      <c r="A3" t="s">
        <v>22</v>
      </c>
      <c r="B3">
        <v>12</v>
      </c>
      <c r="D3" t="s">
        <v>23</v>
      </c>
      <c r="E3">
        <f>12-15/0.99846</f>
        <v>-3.0231356288684577</v>
      </c>
    </row>
    <row r="4" spans="1:10" x14ac:dyDescent="0.35">
      <c r="A4" t="s">
        <v>15</v>
      </c>
      <c r="B4">
        <v>13</v>
      </c>
    </row>
    <row r="6" spans="1:10" ht="14.5" customHeight="1" x14ac:dyDescent="0.35">
      <c r="D6" s="3" t="s">
        <v>24</v>
      </c>
      <c r="E6" s="3"/>
      <c r="F6" s="3"/>
      <c r="G6" s="3"/>
      <c r="H6" s="3"/>
      <c r="I6" s="3"/>
      <c r="J6" s="3"/>
    </row>
    <row r="7" spans="1:10" x14ac:dyDescent="0.35">
      <c r="D7" s="3"/>
      <c r="E7" s="3"/>
      <c r="F7" s="3"/>
      <c r="G7" s="3"/>
      <c r="H7" s="3"/>
      <c r="I7" s="3"/>
      <c r="J7" s="3"/>
    </row>
    <row r="8" spans="1:10" x14ac:dyDescent="0.35">
      <c r="D8" s="3"/>
      <c r="E8" s="3"/>
      <c r="F8" s="3"/>
      <c r="G8" s="3"/>
      <c r="H8" s="3"/>
      <c r="I8" s="3"/>
      <c r="J8" s="3"/>
    </row>
    <row r="9" spans="1:10" x14ac:dyDescent="0.35">
      <c r="D9" s="3"/>
      <c r="E9" s="3"/>
      <c r="F9" s="3"/>
      <c r="G9" s="3"/>
      <c r="H9" s="3"/>
      <c r="I9" s="3"/>
      <c r="J9" s="3"/>
    </row>
    <row r="10" spans="1:10" x14ac:dyDescent="0.35">
      <c r="D10" s="3"/>
      <c r="E10" s="3"/>
      <c r="F10" s="3"/>
      <c r="G10" s="3"/>
      <c r="H10" s="3"/>
      <c r="I10" s="3"/>
      <c r="J10" s="3"/>
    </row>
    <row r="11" spans="1:10" x14ac:dyDescent="0.35">
      <c r="D11" s="3"/>
      <c r="E11" s="3"/>
      <c r="F11" s="3"/>
      <c r="G11" s="3"/>
      <c r="H11" s="3"/>
      <c r="I11" s="3"/>
      <c r="J11" s="3"/>
    </row>
  </sheetData>
  <mergeCells count="1">
    <mergeCell ref="D6:J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15811-D3E0-42BA-9F3B-297115804871}">
  <dimension ref="A1:J15"/>
  <sheetViews>
    <sheetView zoomScaleNormal="100" workbookViewId="0">
      <selection activeCell="N12" sqref="N12"/>
    </sheetView>
  </sheetViews>
  <sheetFormatPr defaultRowHeight="14.5" x14ac:dyDescent="0.35"/>
  <cols>
    <col min="1" max="1" width="10.1796875" bestFit="1" customWidth="1"/>
    <col min="2" max="2" width="21.453125" bestFit="1" customWidth="1"/>
  </cols>
  <sheetData>
    <row r="1" spans="1:10" x14ac:dyDescent="0.35">
      <c r="A1" t="s">
        <v>16</v>
      </c>
      <c r="B1" t="s">
        <v>25</v>
      </c>
    </row>
    <row r="2" spans="1:10" x14ac:dyDescent="0.35">
      <c r="A2">
        <v>1</v>
      </c>
      <c r="B2">
        <v>7.2</v>
      </c>
      <c r="D2" t="s">
        <v>28</v>
      </c>
    </row>
    <row r="3" spans="1:10" x14ac:dyDescent="0.35">
      <c r="A3">
        <v>2</v>
      </c>
      <c r="B3">
        <v>8.6999999999999993</v>
      </c>
      <c r="D3" t="s">
        <v>29</v>
      </c>
    </row>
    <row r="4" spans="1:10" x14ac:dyDescent="0.35">
      <c r="A4">
        <v>3</v>
      </c>
      <c r="B4">
        <v>5.4</v>
      </c>
      <c r="D4" t="s">
        <v>31</v>
      </c>
      <c r="E4">
        <v>6</v>
      </c>
    </row>
    <row r="5" spans="1:10" x14ac:dyDescent="0.35">
      <c r="A5">
        <v>4</v>
      </c>
      <c r="B5">
        <v>6.1</v>
      </c>
      <c r="D5" t="s">
        <v>5</v>
      </c>
      <c r="E5">
        <v>1.208</v>
      </c>
    </row>
    <row r="6" spans="1:10" x14ac:dyDescent="0.35">
      <c r="A6">
        <v>5</v>
      </c>
      <c r="B6">
        <v>5.6</v>
      </c>
      <c r="D6" t="s">
        <v>22</v>
      </c>
      <c r="E6">
        <f>AVERAGE(B2:B11)</f>
        <v>6.3100000000000005</v>
      </c>
      <c r="G6">
        <f>1.208/SQRT(10)</f>
        <v>0.38200314134834018</v>
      </c>
    </row>
    <row r="7" spans="1:10" x14ac:dyDescent="0.35">
      <c r="A7">
        <v>6</v>
      </c>
      <c r="B7">
        <v>6.7</v>
      </c>
      <c r="D7" t="s">
        <v>30</v>
      </c>
      <c r="E7">
        <v>10</v>
      </c>
    </row>
    <row r="8" spans="1:10" x14ac:dyDescent="0.35">
      <c r="A8">
        <v>7</v>
      </c>
      <c r="B8">
        <v>5.9</v>
      </c>
      <c r="D8" t="s">
        <v>23</v>
      </c>
      <c r="E8">
        <f>(6.31-6)/0.382003</f>
        <v>0.81151195147681987</v>
      </c>
    </row>
    <row r="9" spans="1:10" x14ac:dyDescent="0.35">
      <c r="A9">
        <v>8</v>
      </c>
      <c r="B9">
        <v>6.3</v>
      </c>
    </row>
    <row r="10" spans="1:10" x14ac:dyDescent="0.35">
      <c r="A10">
        <v>9</v>
      </c>
      <c r="B10">
        <v>7</v>
      </c>
    </row>
    <row r="11" spans="1:10" ht="19" customHeight="1" x14ac:dyDescent="0.35">
      <c r="A11">
        <v>10</v>
      </c>
      <c r="B11">
        <v>4.2</v>
      </c>
      <c r="D11" s="3" t="s">
        <v>32</v>
      </c>
      <c r="E11" s="3"/>
      <c r="F11" s="3"/>
      <c r="G11" s="3"/>
      <c r="H11" s="3"/>
      <c r="I11" s="3"/>
      <c r="J11" s="3"/>
    </row>
    <row r="12" spans="1:10" x14ac:dyDescent="0.35">
      <c r="D12" s="3"/>
      <c r="E12" s="3"/>
      <c r="F12" s="3"/>
      <c r="G12" s="3"/>
      <c r="H12" s="3"/>
      <c r="I12" s="3"/>
      <c r="J12" s="3"/>
    </row>
    <row r="13" spans="1:10" x14ac:dyDescent="0.35">
      <c r="D13" s="3"/>
      <c r="E13" s="3"/>
      <c r="F13" s="3"/>
      <c r="G13" s="3"/>
      <c r="H13" s="3"/>
      <c r="I13" s="3"/>
      <c r="J13" s="3"/>
    </row>
    <row r="14" spans="1:10" x14ac:dyDescent="0.35">
      <c r="D14" s="3"/>
      <c r="E14" s="3"/>
      <c r="F14" s="3"/>
      <c r="G14" s="3"/>
      <c r="H14" s="3"/>
      <c r="I14" s="3"/>
      <c r="J14" s="3"/>
    </row>
    <row r="15" spans="1:10" x14ac:dyDescent="0.35">
      <c r="D15" s="3"/>
      <c r="E15" s="3"/>
      <c r="F15" s="3"/>
      <c r="G15" s="3"/>
      <c r="H15" s="3"/>
      <c r="I15" s="3"/>
      <c r="J15" s="3"/>
    </row>
  </sheetData>
  <mergeCells count="1">
    <mergeCell ref="D11:J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FCDAA-C3FD-4757-A12A-71EA05802993}">
  <dimension ref="A1:K9"/>
  <sheetViews>
    <sheetView zoomScaleNormal="100" workbookViewId="0">
      <selection sqref="A1:A4"/>
    </sheetView>
  </sheetViews>
  <sheetFormatPr defaultRowHeight="14.5" x14ac:dyDescent="0.35"/>
  <cols>
    <col min="4" max="4" width="11.81640625" bestFit="1" customWidth="1"/>
  </cols>
  <sheetData>
    <row r="1" spans="1:11" x14ac:dyDescent="0.35">
      <c r="A1" t="s">
        <v>4</v>
      </c>
      <c r="B1">
        <v>3.24</v>
      </c>
    </row>
    <row r="2" spans="1:11" x14ac:dyDescent="0.35">
      <c r="A2" t="s">
        <v>5</v>
      </c>
      <c r="B2">
        <v>1.22</v>
      </c>
      <c r="D2" t="s">
        <v>33</v>
      </c>
    </row>
    <row r="3" spans="1:11" x14ac:dyDescent="0.35">
      <c r="A3" t="s">
        <v>22</v>
      </c>
      <c r="B3">
        <v>2.89</v>
      </c>
      <c r="D3" t="s">
        <v>34</v>
      </c>
    </row>
    <row r="4" spans="1:11" x14ac:dyDescent="0.35">
      <c r="A4" t="s">
        <v>15</v>
      </c>
      <c r="B4">
        <v>15</v>
      </c>
    </row>
    <row r="6" spans="1:11" x14ac:dyDescent="0.35">
      <c r="D6" t="s">
        <v>10</v>
      </c>
      <c r="E6">
        <f>(B3-B1)/B2</f>
        <v>-0.28688524590163944</v>
      </c>
    </row>
    <row r="7" spans="1:11" x14ac:dyDescent="0.35">
      <c r="D7" t="s">
        <v>11</v>
      </c>
      <c r="E7">
        <v>0.38969999999999999</v>
      </c>
    </row>
    <row r="9" spans="1:11" x14ac:dyDescent="0.35">
      <c r="C9" s="4" t="s">
        <v>35</v>
      </c>
      <c r="D9" s="4"/>
      <c r="E9" s="4"/>
      <c r="F9" s="4"/>
      <c r="G9" s="4"/>
      <c r="H9" s="4"/>
      <c r="I9" s="4"/>
      <c r="J9" s="4"/>
      <c r="K9" s="4"/>
    </row>
  </sheetData>
  <mergeCells count="1">
    <mergeCell ref="C9:K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9927B-F917-4B06-AB78-4746E38CD89B}">
  <dimension ref="A1:J10"/>
  <sheetViews>
    <sheetView tabSelected="1" zoomScaleNormal="100" workbookViewId="0">
      <selection activeCell="D5" sqref="D5:J10"/>
    </sheetView>
  </sheetViews>
  <sheetFormatPr defaultRowHeight="14.5" x14ac:dyDescent="0.35"/>
  <cols>
    <col min="4" max="4" width="10.7265625" bestFit="1" customWidth="1"/>
  </cols>
  <sheetData>
    <row r="1" spans="1:10" x14ac:dyDescent="0.35">
      <c r="A1" t="s">
        <v>4</v>
      </c>
      <c r="B1">
        <v>51</v>
      </c>
      <c r="D1" t="s">
        <v>36</v>
      </c>
    </row>
    <row r="2" spans="1:10" x14ac:dyDescent="0.35">
      <c r="A2" t="s">
        <v>5</v>
      </c>
      <c r="B2">
        <v>4.3</v>
      </c>
      <c r="D2" t="s">
        <v>37</v>
      </c>
    </row>
    <row r="3" spans="1:10" x14ac:dyDescent="0.35">
      <c r="A3" t="s">
        <v>22</v>
      </c>
      <c r="B3">
        <v>39</v>
      </c>
    </row>
    <row r="4" spans="1:10" x14ac:dyDescent="0.35">
      <c r="A4" t="s">
        <v>15</v>
      </c>
      <c r="B4">
        <v>22</v>
      </c>
      <c r="D4" t="s">
        <v>23</v>
      </c>
      <c r="E4">
        <f>(39-51)/0.916763</f>
        <v>-13.089533499934006</v>
      </c>
    </row>
    <row r="5" spans="1:10" ht="15" customHeight="1" x14ac:dyDescent="0.35">
      <c r="D5" s="3" t="s">
        <v>38</v>
      </c>
      <c r="E5" s="3"/>
      <c r="F5" s="3"/>
      <c r="G5" s="3"/>
      <c r="H5" s="3"/>
      <c r="I5" s="3"/>
      <c r="J5" s="3"/>
    </row>
    <row r="6" spans="1:10" x14ac:dyDescent="0.35">
      <c r="D6" s="3"/>
      <c r="E6" s="3"/>
      <c r="F6" s="3"/>
      <c r="G6" s="3"/>
      <c r="H6" s="3"/>
      <c r="I6" s="3"/>
      <c r="J6" s="3"/>
    </row>
    <row r="7" spans="1:10" x14ac:dyDescent="0.35">
      <c r="D7" s="3"/>
      <c r="E7" s="3"/>
      <c r="F7" s="3"/>
      <c r="G7" s="3"/>
      <c r="H7" s="3"/>
      <c r="I7" s="3"/>
      <c r="J7" s="3"/>
    </row>
    <row r="8" spans="1:10" x14ac:dyDescent="0.35">
      <c r="D8" s="3"/>
      <c r="E8" s="3"/>
      <c r="F8" s="3"/>
      <c r="G8" s="3"/>
      <c r="H8" s="3"/>
      <c r="I8" s="3"/>
      <c r="J8" s="3"/>
    </row>
    <row r="9" spans="1:10" x14ac:dyDescent="0.35">
      <c r="D9" s="3"/>
      <c r="E9" s="3"/>
      <c r="F9" s="3"/>
      <c r="G9" s="3"/>
      <c r="H9" s="3"/>
      <c r="I9" s="3"/>
      <c r="J9" s="3"/>
    </row>
    <row r="10" spans="1:10" x14ac:dyDescent="0.35">
      <c r="D10" s="3"/>
      <c r="E10" s="3"/>
      <c r="F10" s="3"/>
      <c r="G10" s="3"/>
      <c r="H10" s="3"/>
      <c r="I10" s="3"/>
      <c r="J10" s="3"/>
    </row>
  </sheetData>
  <mergeCells count="1">
    <mergeCell ref="D5:J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Q-1</vt:lpstr>
      <vt:lpstr>Q-2</vt:lpstr>
      <vt:lpstr>Q-3</vt:lpstr>
      <vt:lpstr>Q-4</vt:lpstr>
      <vt:lpstr>Q-5</vt:lpstr>
      <vt:lpstr>Q-6</vt:lpstr>
      <vt:lpstr>Q-7</vt:lpstr>
      <vt:lpstr>Q-8</vt:lpstr>
      <vt:lpstr>Q-9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 nadoda</dc:creator>
  <cp:lastModifiedBy>smit nadoda</cp:lastModifiedBy>
  <dcterms:created xsi:type="dcterms:W3CDTF">2024-11-16T15:45:42Z</dcterms:created>
  <dcterms:modified xsi:type="dcterms:W3CDTF">2024-11-18T12:01:54Z</dcterms:modified>
</cp:coreProperties>
</file>