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s propos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<sst xmlns="http://schemas.openxmlformats.org/spreadsheetml/2006/main" count="95" uniqueCount="43">
  <si>
    <t xml:space="preserve">fractaL Total Budget</t>
  </si>
  <si>
    <t xml:space="preserve">Courses and Worksheet</t>
  </si>
  <si>
    <t xml:space="preserve">Hours/Unities</t>
  </si>
  <si>
    <t xml:space="preserve">unit cost</t>
  </si>
  <si>
    <t xml:space="preserve">subtotal</t>
  </si>
  <si>
    <t xml:space="preserve">Proposal 1</t>
  </si>
  <si>
    <t xml:space="preserve">Proposal 2</t>
  </si>
  <si>
    <t xml:space="preserve">Proposal 3</t>
  </si>
  <si>
    <t xml:space="preserve">DEVELOPMENT</t>
  </si>
  <si>
    <t xml:space="preserve">Hours</t>
  </si>
  <si>
    <t xml:space="preserve">Research</t>
  </si>
  <si>
    <t xml:space="preserve">Governance (Governança de projeto)</t>
  </si>
  <si>
    <t xml:space="preserve">Management, Sponsorship, Communication</t>
  </si>
  <si>
    <t xml:space="preserve">Documentation</t>
  </si>
  <si>
    <t xml:space="preserve">Project Design</t>
  </si>
  <si>
    <t xml:space="preserve">Electronic</t>
  </si>
  <si>
    <t xml:space="preserve">Images Processing</t>
  </si>
  <si>
    <t xml:space="preserve">Sound processing</t>
  </si>
  <si>
    <t xml:space="preserve">Software</t>
  </si>
  <si>
    <t xml:space="preserve">Total Development</t>
  </si>
  <si>
    <t xml:space="preserve">CLASSES EXPENSES</t>
  </si>
  <si>
    <t xml:space="preserve">Classes Planning/ Management</t>
  </si>
  <si>
    <t xml:space="preserve">Workshops</t>
  </si>
  <si>
    <t xml:space="preserve">Courses</t>
  </si>
  <si>
    <t xml:space="preserve">Rent classroom</t>
  </si>
  <si>
    <t xml:space="preserve">Hackathons (or similar events)</t>
  </si>
  <si>
    <t xml:space="preserve">Total Classes Expenses</t>
  </si>
  <si>
    <t xml:space="preserve">EQUIPMENTS</t>
  </si>
  <si>
    <t xml:space="preserve">Unit</t>
  </si>
  <si>
    <t xml:space="preserve">Desktops (Raspberry Pi)</t>
  </si>
  <si>
    <t xml:space="preserve">Power source</t>
  </si>
  <si>
    <t xml:space="preserve">Monitors</t>
  </si>
  <si>
    <t xml:space="preserve">Keyboards</t>
  </si>
  <si>
    <t xml:space="preserve">Mouse</t>
  </si>
  <si>
    <t xml:space="preserve">Projectors</t>
  </si>
  <si>
    <t xml:space="preserve">Speakers</t>
  </si>
  <si>
    <t xml:space="preserve">Notebooks</t>
  </si>
  <si>
    <t xml:space="preserve">Total Equipment Costs</t>
  </si>
  <si>
    <t xml:space="preserve">LOGISTIC | ADMINISTRATIVE</t>
  </si>
  <si>
    <t xml:space="preserve">Utilities</t>
  </si>
  <si>
    <t xml:space="preserve">Other (taxes, fees, administrative costs)</t>
  </si>
  <si>
    <t xml:space="preserve">Total General Administrative Expenses</t>
  </si>
  <si>
    <t xml:space="preserve">TOTAL EXPENSES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</si>
</sst>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2"/>
      <charset val="1"/>
    </font>
    <font>
      <sz val="10"/>
      <name val="Times New Roman"/>
      <family val="1"/>
      <charset val="1"/>
    </font>
    <font>
      <sz val="18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b val="true"/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Dashed"/>
      <right/>
      <top style="mediumDashed"/>
      <bottom style="mediumDashed"/>
      <diagonal/>
    </border>
    <border diagonalUp="false" diagonalDown="false">
      <left/>
      <right/>
      <top style="mediumDashed"/>
      <bottom style="mediumDashed"/>
      <diagonal/>
    </border>
    <border diagonalUp="false" diagonalDown="false">
      <left/>
      <right style="mediumDashed"/>
      <top style="mediumDashed"/>
      <bottom style="mediumDashed"/>
      <diagonal/>
    </border>
    <border diagonalUp="false" diagonalDown="false">
      <left style="mediumDashed"/>
      <right/>
      <top/>
      <bottom/>
      <diagonal/>
    </border>
    <border diagonalUp="false" diagonalDown="false">
      <left/>
      <right style="mediumDashed"/>
      <top/>
      <bottom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/>
      <bottom style="mediumDashed"/>
      <diagonal/>
    </border>
    <border diagonalUp="false" diagonalDown="false">
      <left/>
      <right style="mediumDashed"/>
      <top/>
      <bottom style="mediumDashed"/>
      <diagonal/>
    </border>
    <border diagonalUp="false" diagonalDown="false">
      <left style="mediumDashed"/>
      <right/>
      <top style="mediumDashed"/>
      <bottom/>
      <diagonal/>
    </border>
    <border diagonalUp="false" diagonalDown="false">
      <left/>
      <right/>
      <top style="mediumDashed"/>
      <bottom/>
      <diagonal/>
    </border>
    <border diagonalUp="false" diagonalDown="false">
      <left/>
      <right style="mediumDashed"/>
      <top style="mediumDashed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8</xdr:col>
      <xdr:colOff>694800</xdr:colOff>
      <xdr:row>56</xdr:row>
      <xdr:rowOff>160560</xdr:rowOff>
    </xdr:to>
    <xdr:sp>
      <xdr:nvSpPr>
        <xdr:cNvPr id="0" name="CustomShape 1" hidden="1"/>
        <xdr:cNvSpPr/>
      </xdr:nvSpPr>
      <xdr:spPr>
        <a:xfrm>
          <a:off x="0" y="0"/>
          <a:ext cx="9343800" cy="960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694800</xdr:colOff>
      <xdr:row>56</xdr:row>
      <xdr:rowOff>160560</xdr:rowOff>
    </xdr:to>
    <xdr:sp>
      <xdr:nvSpPr>
        <xdr:cNvPr id="1" name="CustomShape 1" hidden="1"/>
        <xdr:cNvSpPr/>
      </xdr:nvSpPr>
      <xdr:spPr>
        <a:xfrm>
          <a:off x="0" y="0"/>
          <a:ext cx="9343800" cy="960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1" width="39.86"/>
    <col collapsed="false" customWidth="false" hidden="false" outlineLevel="0" max="3" min="2" style="1" width="11.57"/>
    <col collapsed="false" customWidth="true" hidden="false" outlineLevel="0" max="4" min="4" style="1" width="13.29"/>
    <col collapsed="false" customWidth="false" hidden="false" outlineLevel="0" max="1025" min="5" style="1" width="11.57"/>
  </cols>
  <sheetData>
    <row r="1" customFormat="false" ht="24" hidden="false" customHeight="false" outlineLevel="0" collapsed="false">
      <c r="A1" s="2" t="s">
        <v>0</v>
      </c>
      <c r="B1" s="3"/>
      <c r="C1" s="3"/>
      <c r="D1" s="4" t="n">
        <f aca="false">D40</f>
        <v>30014</v>
      </c>
      <c r="E1" s="3"/>
      <c r="F1" s="3"/>
      <c r="G1" s="3"/>
      <c r="H1" s="3"/>
      <c r="I1" s="3"/>
    </row>
    <row r="2" customFormat="false" ht="26.25" hidden="false" customHeight="false" outlineLevel="0" collapsed="false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5" t="s">
        <v>3</v>
      </c>
      <c r="G2" s="8" t="s">
        <v>6</v>
      </c>
      <c r="H2" s="5" t="s">
        <v>3</v>
      </c>
      <c r="I2" s="9" t="s">
        <v>7</v>
      </c>
    </row>
    <row r="3" customFormat="false" ht="12.75" hidden="false" customHeight="false" outlineLevel="0" collapsed="false">
      <c r="A3" s="10" t="s">
        <v>8</v>
      </c>
      <c r="B3" s="11" t="s">
        <v>9</v>
      </c>
      <c r="C3" s="12"/>
      <c r="D3" s="13" t="n">
        <f aca="false">D13/D40</f>
        <v>0.419804091424002</v>
      </c>
      <c r="E3" s="14"/>
      <c r="F3" s="15"/>
      <c r="G3" s="14"/>
      <c r="H3" s="15"/>
      <c r="I3" s="14"/>
    </row>
    <row r="4" customFormat="false" ht="12.75" hidden="false" customHeight="false" outlineLevel="0" collapsed="false">
      <c r="A4" s="10" t="s">
        <v>10</v>
      </c>
      <c r="B4" s="11" t="n">
        <v>180</v>
      </c>
      <c r="C4" s="16" t="n">
        <v>20</v>
      </c>
      <c r="D4" s="16" t="n">
        <f aca="false">B4*C4</f>
        <v>3600</v>
      </c>
      <c r="E4" s="17" t="s">
        <v>5</v>
      </c>
      <c r="F4" s="18" t="n">
        <f aca="false">D4</f>
        <v>3600</v>
      </c>
      <c r="G4" s="19" t="s">
        <v>6</v>
      </c>
      <c r="H4" s="15"/>
      <c r="I4" s="14"/>
    </row>
    <row r="5" customFormat="false" ht="12.75" hidden="false" customHeight="false" outlineLevel="0" collapsed="false">
      <c r="A5" s="10" t="s">
        <v>11</v>
      </c>
      <c r="B5" s="11" t="n">
        <v>100</v>
      </c>
      <c r="C5" s="16" t="n">
        <v>20</v>
      </c>
      <c r="D5" s="16" t="n">
        <f aca="false">B5*C5</f>
        <v>2000</v>
      </c>
      <c r="E5" s="17" t="s">
        <v>5</v>
      </c>
      <c r="F5" s="18"/>
      <c r="G5" s="14"/>
      <c r="H5" s="15"/>
      <c r="I5" s="14"/>
    </row>
    <row r="6" customFormat="false" ht="12.75" hidden="false" customHeight="false" outlineLevel="0" collapsed="false">
      <c r="A6" s="10" t="s">
        <v>12</v>
      </c>
      <c r="B6" s="11" t="n">
        <v>100</v>
      </c>
      <c r="C6" s="16" t="n">
        <v>20</v>
      </c>
      <c r="D6" s="16" t="n">
        <f aca="false">B6*C6</f>
        <v>2000</v>
      </c>
      <c r="E6" s="17" t="s">
        <v>5</v>
      </c>
      <c r="F6" s="18" t="n">
        <f aca="false">D6</f>
        <v>2000</v>
      </c>
      <c r="G6" s="19" t="s">
        <v>6</v>
      </c>
      <c r="H6" s="18" t="n">
        <f aca="false">D6</f>
        <v>2000</v>
      </c>
      <c r="I6" s="20" t="s">
        <v>7</v>
      </c>
    </row>
    <row r="7" customFormat="false" ht="12.75" hidden="false" customHeight="false" outlineLevel="0" collapsed="false">
      <c r="A7" s="10" t="s">
        <v>13</v>
      </c>
      <c r="B7" s="11" t="n">
        <v>60</v>
      </c>
      <c r="C7" s="16" t="n">
        <v>20</v>
      </c>
      <c r="D7" s="16" t="n">
        <f aca="false">B7*C7</f>
        <v>1200</v>
      </c>
      <c r="E7" s="17" t="s">
        <v>5</v>
      </c>
      <c r="F7" s="18" t="n">
        <f aca="false">D7</f>
        <v>1200</v>
      </c>
      <c r="G7" s="19" t="s">
        <v>6</v>
      </c>
      <c r="H7" s="18" t="n">
        <f aca="false">D7</f>
        <v>1200</v>
      </c>
      <c r="I7" s="20" t="s">
        <v>7</v>
      </c>
    </row>
    <row r="8" customFormat="false" ht="12.75" hidden="false" customHeight="false" outlineLevel="0" collapsed="false">
      <c r="A8" s="10" t="s">
        <v>14</v>
      </c>
      <c r="B8" s="11" t="n">
        <v>60</v>
      </c>
      <c r="C8" s="16" t="n">
        <v>20</v>
      </c>
      <c r="D8" s="16" t="n">
        <f aca="false">B8*C8</f>
        <v>1200</v>
      </c>
      <c r="E8" s="17" t="s">
        <v>5</v>
      </c>
      <c r="F8" s="18"/>
      <c r="G8" s="14"/>
      <c r="H8" s="18"/>
      <c r="I8" s="14"/>
    </row>
    <row r="9" customFormat="false" ht="12.75" hidden="false" customHeight="false" outlineLevel="0" collapsed="false">
      <c r="A9" s="10" t="s">
        <v>15</v>
      </c>
      <c r="B9" s="11" t="n">
        <v>30</v>
      </c>
      <c r="C9" s="16" t="n">
        <v>20</v>
      </c>
      <c r="D9" s="16" t="n">
        <f aca="false">B9*C9</f>
        <v>600</v>
      </c>
      <c r="E9" s="17" t="s">
        <v>5</v>
      </c>
      <c r="F9" s="18"/>
      <c r="G9" s="21"/>
      <c r="H9" s="18"/>
      <c r="I9" s="14"/>
    </row>
    <row r="10" customFormat="false" ht="12.75" hidden="false" customHeight="false" outlineLevel="0" collapsed="false">
      <c r="A10" s="10" t="s">
        <v>16</v>
      </c>
      <c r="B10" s="11" t="n">
        <v>30</v>
      </c>
      <c r="C10" s="16" t="n">
        <v>20</v>
      </c>
      <c r="D10" s="16" t="n">
        <f aca="false">B10*C10</f>
        <v>600</v>
      </c>
      <c r="E10" s="17" t="s">
        <v>5</v>
      </c>
      <c r="F10" s="18" t="n">
        <f aca="false">D10</f>
        <v>600</v>
      </c>
      <c r="G10" s="19" t="s">
        <v>6</v>
      </c>
      <c r="H10" s="18"/>
      <c r="I10" s="14"/>
    </row>
    <row r="11" customFormat="false" ht="12.75" hidden="false" customHeight="false" outlineLevel="0" collapsed="false">
      <c r="A11" s="10" t="s">
        <v>17</v>
      </c>
      <c r="B11" s="11" t="n">
        <v>30</v>
      </c>
      <c r="C11" s="16" t="n">
        <v>20</v>
      </c>
      <c r="D11" s="16" t="n">
        <f aca="false">B11*C11</f>
        <v>600</v>
      </c>
      <c r="E11" s="17" t="s">
        <v>5</v>
      </c>
      <c r="F11" s="18" t="n">
        <f aca="false">D11</f>
        <v>600</v>
      </c>
      <c r="G11" s="19" t="s">
        <v>6</v>
      </c>
      <c r="H11" s="18"/>
      <c r="I11" s="14"/>
    </row>
    <row r="12" customFormat="false" ht="12.75" hidden="false" customHeight="false" outlineLevel="0" collapsed="false">
      <c r="A12" s="10" t="s">
        <v>18</v>
      </c>
      <c r="B12" s="11" t="n">
        <v>40</v>
      </c>
      <c r="C12" s="16" t="n">
        <v>20</v>
      </c>
      <c r="D12" s="16" t="n">
        <f aca="false">B12*C12</f>
        <v>800</v>
      </c>
      <c r="E12" s="17" t="s">
        <v>5</v>
      </c>
      <c r="F12" s="18" t="n">
        <f aca="false">D12</f>
        <v>800</v>
      </c>
      <c r="G12" s="19" t="s">
        <v>6</v>
      </c>
      <c r="H12" s="18"/>
      <c r="I12" s="14"/>
    </row>
    <row r="13" customFormat="false" ht="13.5" hidden="false" customHeight="false" outlineLevel="0" collapsed="false">
      <c r="A13" s="22" t="s">
        <v>19</v>
      </c>
      <c r="B13" s="23" t="n">
        <v>630</v>
      </c>
      <c r="C13" s="24"/>
      <c r="D13" s="25" t="n">
        <f aca="false">SUM(D4:D12)</f>
        <v>12600</v>
      </c>
      <c r="E13" s="26"/>
      <c r="F13" s="25" t="n">
        <f aca="false">SUM(F4:F12)</f>
        <v>8800</v>
      </c>
      <c r="G13" s="26"/>
      <c r="H13" s="25" t="n">
        <f aca="false">SUM(H4:H12)</f>
        <v>3200</v>
      </c>
      <c r="I13" s="26"/>
    </row>
    <row r="14" customFormat="false" ht="12.75" hidden="false" customHeight="false" outlineLevel="0" collapsed="false">
      <c r="A14" s="27"/>
      <c r="B14" s="28"/>
      <c r="C14" s="29"/>
      <c r="D14" s="29"/>
      <c r="E14" s="30"/>
      <c r="F14" s="31"/>
      <c r="G14" s="30"/>
      <c r="H14" s="31"/>
      <c r="I14" s="30"/>
    </row>
    <row r="15" customFormat="false" ht="12.75" hidden="false" customHeight="false" outlineLevel="0" collapsed="false">
      <c r="A15" s="32" t="s">
        <v>20</v>
      </c>
      <c r="B15" s="33" t="s">
        <v>9</v>
      </c>
      <c r="C15" s="12"/>
      <c r="D15" s="13" t="n">
        <f aca="false">D22/D40</f>
        <v>0.252382221629906</v>
      </c>
      <c r="E15" s="14"/>
      <c r="F15" s="18"/>
      <c r="G15" s="14"/>
      <c r="H15" s="18"/>
      <c r="I15" s="14"/>
    </row>
    <row r="16" customFormat="false" ht="12.75" hidden="false" customHeight="false" outlineLevel="0" collapsed="false">
      <c r="A16" s="10" t="s">
        <v>21</v>
      </c>
      <c r="B16" s="11" t="n">
        <v>60</v>
      </c>
      <c r="C16" s="16" t="n">
        <v>20</v>
      </c>
      <c r="D16" s="16" t="n">
        <f aca="false">B16*C16</f>
        <v>1200</v>
      </c>
      <c r="E16" s="17" t="s">
        <v>5</v>
      </c>
      <c r="F16" s="18" t="n">
        <f aca="false">D16</f>
        <v>1200</v>
      </c>
      <c r="G16" s="19" t="s">
        <v>6</v>
      </c>
      <c r="H16" s="18" t="n">
        <f aca="false">D16</f>
        <v>1200</v>
      </c>
      <c r="I16" s="20" t="s">
        <v>7</v>
      </c>
    </row>
    <row r="17" customFormat="false" ht="12.75" hidden="false" customHeight="false" outlineLevel="0" collapsed="false">
      <c r="A17" s="10" t="s">
        <v>13</v>
      </c>
      <c r="B17" s="11" t="n">
        <v>60</v>
      </c>
      <c r="C17" s="16" t="n">
        <v>20</v>
      </c>
      <c r="D17" s="16" t="n">
        <f aca="false">B17*C17</f>
        <v>1200</v>
      </c>
      <c r="E17" s="17" t="s">
        <v>5</v>
      </c>
      <c r="F17" s="18" t="n">
        <f aca="false">D17</f>
        <v>1200</v>
      </c>
      <c r="G17" s="19" t="s">
        <v>6</v>
      </c>
      <c r="H17" s="18" t="n">
        <f aca="false">D17</f>
        <v>1200</v>
      </c>
      <c r="I17" s="20" t="s">
        <v>7</v>
      </c>
    </row>
    <row r="18" customFormat="false" ht="12.8" hidden="false" customHeight="false" outlineLevel="0" collapsed="false">
      <c r="A18" s="10" t="s">
        <v>22</v>
      </c>
      <c r="B18" s="11" t="n">
        <v>64</v>
      </c>
      <c r="C18" s="16" t="n">
        <v>20</v>
      </c>
      <c r="D18" s="16" t="n">
        <f aca="false">B18*C18</f>
        <v>1280</v>
      </c>
      <c r="E18" s="17" t="s">
        <v>5</v>
      </c>
      <c r="F18" s="18" t="n">
        <f aca="false">D18</f>
        <v>1280</v>
      </c>
      <c r="G18" s="19" t="s">
        <v>6</v>
      </c>
      <c r="H18" s="18" t="n">
        <f aca="false">D18</f>
        <v>1280</v>
      </c>
      <c r="I18" s="20" t="s">
        <v>7</v>
      </c>
    </row>
    <row r="19" customFormat="false" ht="12.8" hidden="false" customHeight="false" outlineLevel="0" collapsed="false">
      <c r="A19" s="10" t="s">
        <v>23</v>
      </c>
      <c r="B19" s="11" t="n">
        <v>52</v>
      </c>
      <c r="C19" s="16" t="n">
        <v>20</v>
      </c>
      <c r="D19" s="16" t="n">
        <f aca="false">B19*C19</f>
        <v>1040</v>
      </c>
      <c r="E19" s="17" t="s">
        <v>5</v>
      </c>
      <c r="F19" s="18" t="n">
        <f aca="false">D19</f>
        <v>1040</v>
      </c>
      <c r="G19" s="19" t="s">
        <v>6</v>
      </c>
      <c r="H19" s="18" t="n">
        <f aca="false">D19</f>
        <v>1040</v>
      </c>
      <c r="I19" s="20" t="s">
        <v>7</v>
      </c>
    </row>
    <row r="20" customFormat="false" ht="12.75" hidden="false" customHeight="false" outlineLevel="0" collapsed="false">
      <c r="A20" s="10" t="s">
        <v>24</v>
      </c>
      <c r="B20" s="12" t="n">
        <v>45</v>
      </c>
      <c r="C20" s="16" t="n">
        <v>19</v>
      </c>
      <c r="D20" s="16" t="n">
        <f aca="false">B20*C20</f>
        <v>855</v>
      </c>
      <c r="E20" s="17" t="s">
        <v>5</v>
      </c>
      <c r="F20" s="18" t="n">
        <f aca="false">D20</f>
        <v>855</v>
      </c>
      <c r="G20" s="19" t="s">
        <v>6</v>
      </c>
      <c r="H20" s="18" t="n">
        <f aca="false">D20</f>
        <v>855</v>
      </c>
      <c r="I20" s="20" t="s">
        <v>7</v>
      </c>
    </row>
    <row r="21" customFormat="false" ht="12.75" hidden="false" customHeight="false" outlineLevel="0" collapsed="false">
      <c r="A21" s="10" t="s">
        <v>25</v>
      </c>
      <c r="B21" s="11" t="n">
        <v>20</v>
      </c>
      <c r="C21" s="16" t="n">
        <v>100</v>
      </c>
      <c r="D21" s="16" t="n">
        <f aca="false">B21*C21</f>
        <v>2000</v>
      </c>
      <c r="E21" s="17" t="s">
        <v>5</v>
      </c>
      <c r="F21" s="18" t="n">
        <f aca="false">D21</f>
        <v>2000</v>
      </c>
      <c r="G21" s="14"/>
      <c r="H21" s="15"/>
      <c r="I21" s="14"/>
    </row>
    <row r="22" customFormat="false" ht="13.5" hidden="false" customHeight="false" outlineLevel="0" collapsed="false">
      <c r="A22" s="22" t="s">
        <v>26</v>
      </c>
      <c r="B22" s="23" t="n">
        <v>244</v>
      </c>
      <c r="C22" s="24"/>
      <c r="D22" s="25" t="n">
        <f aca="false">SUM(D16:D21)</f>
        <v>7575</v>
      </c>
      <c r="E22" s="26"/>
      <c r="F22" s="34" t="n">
        <f aca="false">SUM(F16:F21)</f>
        <v>7575</v>
      </c>
      <c r="G22" s="26"/>
      <c r="H22" s="34" t="n">
        <f aca="false">SUM(H16:H21)</f>
        <v>5575</v>
      </c>
      <c r="I22" s="26"/>
    </row>
    <row r="23" customFormat="false" ht="12.75" hidden="false" customHeight="false" outlineLevel="0" collapsed="false">
      <c r="A23" s="27"/>
      <c r="B23" s="28"/>
      <c r="C23" s="29"/>
      <c r="D23" s="29"/>
      <c r="E23" s="30"/>
      <c r="F23" s="35"/>
      <c r="G23" s="30"/>
      <c r="H23" s="35"/>
      <c r="I23" s="30"/>
    </row>
    <row r="24" customFormat="false" ht="12.75" hidden="false" customHeight="false" outlineLevel="0" collapsed="false">
      <c r="A24" s="32" t="s">
        <v>27</v>
      </c>
      <c r="B24" s="33" t="s">
        <v>28</v>
      </c>
      <c r="C24" s="12"/>
      <c r="D24" s="36" t="n">
        <f aca="false">D33/D40</f>
        <v>0.111248084227361</v>
      </c>
      <c r="E24" s="14"/>
      <c r="F24" s="10"/>
      <c r="G24" s="14"/>
      <c r="H24" s="15"/>
      <c r="I24" s="14"/>
    </row>
    <row r="25" customFormat="false" ht="12.75" hidden="false" customHeight="false" outlineLevel="0" collapsed="false">
      <c r="A25" s="10" t="s">
        <v>29</v>
      </c>
      <c r="B25" s="11" t="n">
        <v>5</v>
      </c>
      <c r="C25" s="16" t="n">
        <v>50</v>
      </c>
      <c r="D25" s="16" t="n">
        <f aca="false">B25*C25</f>
        <v>250</v>
      </c>
      <c r="E25" s="17" t="s">
        <v>5</v>
      </c>
      <c r="F25" s="10"/>
      <c r="G25" s="14"/>
      <c r="H25" s="15"/>
      <c r="I25" s="14"/>
    </row>
    <row r="26" customFormat="false" ht="12.75" hidden="false" customHeight="false" outlineLevel="0" collapsed="false">
      <c r="A26" s="10" t="s">
        <v>30</v>
      </c>
      <c r="B26" s="11" t="n">
        <v>5</v>
      </c>
      <c r="C26" s="16" t="n">
        <v>10</v>
      </c>
      <c r="D26" s="16" t="n">
        <f aca="false">B26*C26</f>
        <v>50</v>
      </c>
      <c r="E26" s="17" t="s">
        <v>5</v>
      </c>
      <c r="F26" s="10"/>
      <c r="G26" s="14"/>
      <c r="H26" s="15"/>
      <c r="I26" s="14"/>
    </row>
    <row r="27" customFormat="false" ht="12.75" hidden="false" customHeight="false" outlineLevel="0" collapsed="false">
      <c r="A27" s="10" t="s">
        <v>31</v>
      </c>
      <c r="B27" s="11" t="n">
        <v>2</v>
      </c>
      <c r="C27" s="16" t="n">
        <v>90</v>
      </c>
      <c r="D27" s="16" t="n">
        <f aca="false">B27*C27</f>
        <v>180</v>
      </c>
      <c r="E27" s="17" t="s">
        <v>5</v>
      </c>
      <c r="F27" s="15"/>
      <c r="G27" s="14"/>
      <c r="H27" s="15"/>
      <c r="I27" s="14"/>
    </row>
    <row r="28" customFormat="false" ht="12.75" hidden="false" customHeight="false" outlineLevel="0" collapsed="false">
      <c r="A28" s="10" t="s">
        <v>32</v>
      </c>
      <c r="B28" s="11" t="n">
        <v>5</v>
      </c>
      <c r="C28" s="16" t="n">
        <v>20</v>
      </c>
      <c r="D28" s="16" t="n">
        <f aca="false">B28*C28</f>
        <v>100</v>
      </c>
      <c r="E28" s="17" t="s">
        <v>5</v>
      </c>
      <c r="F28" s="15"/>
      <c r="G28" s="14"/>
      <c r="H28" s="15"/>
      <c r="I28" s="14"/>
    </row>
    <row r="29" customFormat="false" ht="12.75" hidden="false" customHeight="false" outlineLevel="0" collapsed="false">
      <c r="A29" s="10" t="s">
        <v>33</v>
      </c>
      <c r="B29" s="11" t="n">
        <v>5</v>
      </c>
      <c r="C29" s="16" t="n">
        <v>10</v>
      </c>
      <c r="D29" s="16" t="n">
        <f aca="false">B29*C29</f>
        <v>50</v>
      </c>
      <c r="E29" s="17" t="s">
        <v>5</v>
      </c>
      <c r="F29" s="15"/>
      <c r="G29" s="14"/>
      <c r="H29" s="15"/>
      <c r="I29" s="14"/>
    </row>
    <row r="30" customFormat="false" ht="12.75" hidden="false" customHeight="false" outlineLevel="0" collapsed="false">
      <c r="A30" s="10" t="s">
        <v>34</v>
      </c>
      <c r="B30" s="11" t="n">
        <v>1</v>
      </c>
      <c r="C30" s="16" t="n">
        <v>600</v>
      </c>
      <c r="D30" s="16" t="n">
        <f aca="false">B30*C30</f>
        <v>600</v>
      </c>
      <c r="E30" s="17" t="s">
        <v>5</v>
      </c>
      <c r="F30" s="15"/>
      <c r="G30" s="14"/>
      <c r="H30" s="15"/>
      <c r="I30" s="14"/>
    </row>
    <row r="31" customFormat="false" ht="12.75" hidden="false" customHeight="false" outlineLevel="0" collapsed="false">
      <c r="A31" s="10" t="s">
        <v>35</v>
      </c>
      <c r="B31" s="11" t="n">
        <v>2</v>
      </c>
      <c r="C31" s="16" t="n">
        <v>600</v>
      </c>
      <c r="D31" s="16" t="n">
        <f aca="false">B31*C31</f>
        <v>1200</v>
      </c>
      <c r="E31" s="17" t="s">
        <v>5</v>
      </c>
      <c r="F31" s="15"/>
      <c r="G31" s="14"/>
      <c r="H31" s="15"/>
      <c r="I31" s="14"/>
    </row>
    <row r="32" customFormat="false" ht="12.75" hidden="false" customHeight="false" outlineLevel="0" collapsed="false">
      <c r="A32" s="10" t="s">
        <v>36</v>
      </c>
      <c r="B32" s="11" t="n">
        <v>1</v>
      </c>
      <c r="C32" s="16" t="n">
        <v>909</v>
      </c>
      <c r="D32" s="16" t="n">
        <f aca="false">B32*C32</f>
        <v>909</v>
      </c>
      <c r="E32" s="17" t="s">
        <v>5</v>
      </c>
      <c r="F32" s="15"/>
      <c r="G32" s="14"/>
      <c r="H32" s="15"/>
      <c r="I32" s="14"/>
    </row>
    <row r="33" customFormat="false" ht="13.5" hidden="false" customHeight="false" outlineLevel="0" collapsed="false">
      <c r="A33" s="22" t="s">
        <v>37</v>
      </c>
      <c r="B33" s="23" t="n">
        <v>26</v>
      </c>
      <c r="C33" s="24"/>
      <c r="D33" s="25" t="n">
        <f aca="false">SUM(D25:D32)</f>
        <v>3339</v>
      </c>
      <c r="E33" s="26"/>
      <c r="F33" s="37"/>
      <c r="G33" s="26"/>
      <c r="H33" s="37"/>
      <c r="I33" s="26"/>
    </row>
    <row r="34" customFormat="false" ht="12.75" hidden="false" customHeight="false" outlineLevel="0" collapsed="false">
      <c r="A34" s="15"/>
      <c r="B34" s="12"/>
      <c r="C34" s="12"/>
      <c r="D34" s="12"/>
      <c r="E34" s="14"/>
      <c r="F34" s="15"/>
      <c r="G34" s="14"/>
      <c r="H34" s="15"/>
      <c r="I34" s="14"/>
    </row>
    <row r="35" customFormat="false" ht="12.75" hidden="false" customHeight="false" outlineLevel="0" collapsed="false">
      <c r="A35" s="32" t="s">
        <v>38</v>
      </c>
      <c r="B35" s="12"/>
      <c r="C35" s="12"/>
      <c r="D35" s="36" t="n">
        <f aca="false">D38/D40</f>
        <v>0.216565602718731</v>
      </c>
      <c r="E35" s="14"/>
      <c r="F35" s="15"/>
      <c r="G35" s="14"/>
      <c r="H35" s="15"/>
      <c r="I35" s="14"/>
    </row>
    <row r="36" customFormat="false" ht="12.75" hidden="false" customHeight="false" outlineLevel="0" collapsed="false">
      <c r="A36" s="10" t="s">
        <v>39</v>
      </c>
      <c r="B36" s="11" t="n">
        <v>1</v>
      </c>
      <c r="C36" s="16" t="n">
        <v>2500</v>
      </c>
      <c r="D36" s="16" t="n">
        <f aca="false">B36*C36</f>
        <v>2500</v>
      </c>
      <c r="E36" s="17" t="s">
        <v>5</v>
      </c>
      <c r="F36" s="15"/>
      <c r="G36" s="14"/>
      <c r="H36" s="15"/>
      <c r="I36" s="14"/>
    </row>
    <row r="37" customFormat="false" ht="12.75" hidden="false" customHeight="false" outlineLevel="0" collapsed="false">
      <c r="A37" s="10" t="s">
        <v>40</v>
      </c>
      <c r="B37" s="11" t="n">
        <v>1</v>
      </c>
      <c r="C37" s="16" t="n">
        <v>4000</v>
      </c>
      <c r="D37" s="16" t="n">
        <f aca="false">B37*C37</f>
        <v>4000</v>
      </c>
      <c r="E37" s="17" t="s">
        <v>5</v>
      </c>
      <c r="F37" s="16" t="n">
        <f aca="false">D37*50%</f>
        <v>2000</v>
      </c>
      <c r="G37" s="19" t="s">
        <v>6</v>
      </c>
      <c r="H37" s="16" t="n">
        <v>1500</v>
      </c>
      <c r="I37" s="20" t="s">
        <v>7</v>
      </c>
    </row>
    <row r="38" customFormat="false" ht="13.5" hidden="false" customHeight="false" outlineLevel="0" collapsed="false">
      <c r="A38" s="22" t="s">
        <v>41</v>
      </c>
      <c r="B38" s="24"/>
      <c r="C38" s="24"/>
      <c r="D38" s="25" t="n">
        <f aca="false">SUM(D36:D37)</f>
        <v>6500</v>
      </c>
      <c r="E38" s="26"/>
      <c r="F38" s="37"/>
      <c r="G38" s="26"/>
      <c r="H38" s="37"/>
      <c r="I38" s="26"/>
    </row>
    <row r="39" customFormat="false" ht="13.5" hidden="false" customHeight="false" outlineLevel="0" collapsed="false"/>
    <row r="40" customFormat="false" ht="13.5" hidden="false" customHeight="false" outlineLevel="0" collapsed="false">
      <c r="A40" s="38" t="s">
        <v>42</v>
      </c>
      <c r="B40" s="39"/>
      <c r="C40" s="39"/>
      <c r="D40" s="40" t="n">
        <f aca="false">SUM(D13+D22+D33+D38)</f>
        <v>30014</v>
      </c>
      <c r="E40" s="41" t="s">
        <v>5</v>
      </c>
      <c r="F40" s="42" t="n">
        <f aca="false">F13+F22+F37</f>
        <v>18375</v>
      </c>
      <c r="G40" s="43" t="s">
        <v>6</v>
      </c>
      <c r="H40" s="42" t="n">
        <f aca="false">H13+H22+H37</f>
        <v>10275</v>
      </c>
      <c r="I40" s="9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2019-05-02T23:34:22Z</dcterms:created>
  <dc:creator/>
  <dc:description/>
  <dc:language>en-US</dc:language>
  <cp:lastModifiedBy/>
  <dcterms:modified xsi:type="dcterms:W3CDTF">2019-05-09T22:25:28Z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