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katz/Documents/Airbus/XrSim/results/"/>
    </mc:Choice>
  </mc:AlternateContent>
  <xr:revisionPtr revIDLastSave="0" documentId="13_ncr:1_{F6C20857-F91A-824E-9682-DE186A0A6409}" xr6:coauthVersionLast="43" xr6:coauthVersionMax="43" xr10:uidLastSave="{00000000-0000-0000-0000-000000000000}"/>
  <bookViews>
    <workbookView xWindow="100" yWindow="760" windowWidth="28040" windowHeight="17040" xr2:uid="{2BEB2150-67D3-0444-B4DA-18E72655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O11" i="1"/>
  <c r="I11" i="1"/>
  <c r="I12" i="1"/>
  <c r="C11" i="1"/>
  <c r="C12" i="1"/>
  <c r="C23" i="1"/>
  <c r="C22" i="1"/>
  <c r="I23" i="1"/>
  <c r="I22" i="1"/>
  <c r="O23" i="1"/>
  <c r="O22" i="1"/>
  <c r="Q19" i="1"/>
  <c r="O19" i="1"/>
  <c r="L19" i="1"/>
  <c r="J19" i="1"/>
  <c r="F19" i="1"/>
  <c r="D19" i="1"/>
  <c r="R18" i="1"/>
  <c r="Q18" i="1"/>
  <c r="P18" i="1"/>
  <c r="O18" i="1"/>
  <c r="L18" i="1"/>
  <c r="J18" i="1"/>
  <c r="F18" i="1"/>
  <c r="D18" i="1"/>
  <c r="R17" i="1"/>
  <c r="Q17" i="1"/>
  <c r="P17" i="1"/>
  <c r="O17" i="1"/>
  <c r="L17" i="1"/>
  <c r="J17" i="1"/>
  <c r="F17" i="1"/>
  <c r="D17" i="1"/>
  <c r="R8" i="1"/>
  <c r="P8" i="1"/>
  <c r="L8" i="1"/>
  <c r="J8" i="1"/>
  <c r="F8" i="1"/>
  <c r="D8" i="1"/>
  <c r="R7" i="1"/>
  <c r="P7" i="1"/>
  <c r="L7" i="1"/>
  <c r="J7" i="1"/>
  <c r="F7" i="1"/>
  <c r="D7" i="1"/>
  <c r="R6" i="1"/>
  <c r="P6" i="1"/>
  <c r="L6" i="1"/>
  <c r="J6" i="1"/>
  <c r="F6" i="1"/>
  <c r="D6" i="1"/>
</calcChain>
</file>

<file path=xl/sharedStrings.xml><?xml version="1.0" encoding="utf-8"?>
<sst xmlns="http://schemas.openxmlformats.org/spreadsheetml/2006/main" count="67" uniqueCount="15">
  <si>
    <t>Unequipped</t>
  </si>
  <si>
    <t>Heuristic</t>
  </si>
  <si>
    <t>Alerts</t>
  </si>
  <si>
    <t>Risk Ratio</t>
  </si>
  <si>
    <t>%NMAC</t>
  </si>
  <si>
    <t>%Alert</t>
  </si>
  <si>
    <t>Number of Encounters</t>
  </si>
  <si>
    <t>UAM vs. Hobby Drone</t>
  </si>
  <si>
    <t>Xr Vertical</t>
  </si>
  <si>
    <t>UAM vs. Manned</t>
  </si>
  <si>
    <t>UAM vs. sUAS</t>
  </si>
  <si>
    <t>Overall</t>
  </si>
  <si>
    <t>UAM vs. UAM (EU)</t>
  </si>
  <si>
    <t>UAM vs. UAM (EE)</t>
  </si>
  <si>
    <t>NMACs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</si>
</sst>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9" fontId="0" fillId="0" borderId="0" xfId="1" applyFont="1" applyBorder="1"/>
    <xf numFmtId="9" fontId="0" fillId="0" borderId="2" xfId="1" applyFont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 applyBorder="1"/>
    <xf numFmtId="0" fontId="0" fillId="0" borderId="9" xfId="0" applyBorder="1"/>
    <xf numFmtId="0" fontId="0" fillId="0" borderId="10" xfId="0" applyBorder="1"/>
    <xf numFmtId="9" fontId="0" fillId="0" borderId="10" xfId="1" applyFont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5F71-8A62-A041-9FDD-180231ABBD5B}">
  <dimension ref="B1:R23"/>
  <sheetViews>
    <sheetView tabSelected="1" workbookViewId="0">
      <selection activeCell="T14" sqref="T14"/>
    </sheetView>
  </sheetViews>
  <sheetFormatPr baseColWidth="10" defaultRowHeight="16" x14ac:dyDescent="0.2"/>
  <sheetData>
    <row r="1" spans="2:18" x14ac:dyDescent="0.2">
      <c r="H1" t="s">
        <v>6</v>
      </c>
    </row>
    <row r="2" spans="2:18" x14ac:dyDescent="0.2">
      <c r="H2">
        <v>5000</v>
      </c>
    </row>
    <row r="4" spans="2:18" x14ac:dyDescent="0.2">
      <c r="B4" s="24" t="s">
        <v>12</v>
      </c>
      <c r="C4" s="25"/>
      <c r="D4" s="25"/>
      <c r="E4" s="25"/>
      <c r="F4" s="26"/>
      <c r="H4" s="24" t="s">
        <v>13</v>
      </c>
      <c r="I4" s="25"/>
      <c r="J4" s="25"/>
      <c r="K4" s="25"/>
      <c r="L4" s="26"/>
      <c r="N4" s="24" t="s">
        <v>7</v>
      </c>
      <c r="O4" s="25"/>
      <c r="P4" s="25"/>
      <c r="Q4" s="25"/>
      <c r="R4" s="26"/>
    </row>
    <row r="5" spans="2:18" x14ac:dyDescent="0.2">
      <c r="B5" s="1"/>
      <c r="C5" s="2" t="s">
        <v>14</v>
      </c>
      <c r="D5" s="2" t="s">
        <v>4</v>
      </c>
      <c r="E5" s="2" t="s">
        <v>2</v>
      </c>
      <c r="F5" s="3" t="s">
        <v>5</v>
      </c>
      <c r="H5" s="1"/>
      <c r="I5" s="2" t="s">
        <v>14</v>
      </c>
      <c r="J5" s="2" t="s">
        <v>4</v>
      </c>
      <c r="K5" s="2" t="s">
        <v>2</v>
      </c>
      <c r="L5" s="3" t="s">
        <v>5</v>
      </c>
      <c r="N5" s="1"/>
      <c r="O5" s="2" t="s">
        <v>14</v>
      </c>
      <c r="P5" s="2" t="s">
        <v>4</v>
      </c>
      <c r="Q5" s="2" t="s">
        <v>2</v>
      </c>
      <c r="R5" s="3" t="s">
        <v>5</v>
      </c>
    </row>
    <row r="6" spans="2:18" x14ac:dyDescent="0.2">
      <c r="B6" s="1" t="s">
        <v>0</v>
      </c>
      <c r="C6" s="2">
        <v>2427</v>
      </c>
      <c r="D6" s="4">
        <f>C6/H2</f>
        <v>0.4854</v>
      </c>
      <c r="E6" s="2">
        <v>0</v>
      </c>
      <c r="F6" s="5">
        <f>E6/H2</f>
        <v>0</v>
      </c>
      <c r="H6" s="1" t="s">
        <v>0</v>
      </c>
      <c r="I6" s="2">
        <v>2427</v>
      </c>
      <c r="J6" s="4">
        <f>I6/H2</f>
        <v>0.4854</v>
      </c>
      <c r="K6" s="2">
        <v>0</v>
      </c>
      <c r="L6" s="5">
        <f>K6/H2</f>
        <v>0</v>
      </c>
      <c r="N6" s="1" t="s">
        <v>0</v>
      </c>
      <c r="O6" s="2">
        <v>2046</v>
      </c>
      <c r="P6" s="4">
        <f>O6/H2</f>
        <v>0.40920000000000001</v>
      </c>
      <c r="Q6" s="2">
        <v>0</v>
      </c>
      <c r="R6" s="5">
        <f>Q6/H2</f>
        <v>0</v>
      </c>
    </row>
    <row r="7" spans="2:18" x14ac:dyDescent="0.2">
      <c r="B7" s="1" t="s">
        <v>1</v>
      </c>
      <c r="C7">
        <v>1626</v>
      </c>
      <c r="D7" s="4">
        <f>C7/H2</f>
        <v>0.31340000000000001</v>
      </c>
      <c r="E7">
        <v>2353</v>
      </c>
      <c r="F7" s="5">
        <f>E7/H2</f>
        <v>0.55940000000000001</v>
      </c>
      <c r="H7" s="1" t="s">
        <v>1</v>
      </c>
      <c r="I7">
        <v>1568</v>
      </c>
      <c r="J7" s="4">
        <f>I7/H2</f>
        <v>0.3246</v>
      </c>
      <c r="K7">
        <v>2491</v>
      </c>
      <c r="L7" s="5">
        <f>K7/H2</f>
        <v>0.55940000000000001</v>
      </c>
      <c r="N7" s="1" t="s">
        <v>1</v>
      </c>
      <c r="O7">
        <v>1202</v>
      </c>
      <c r="P7" s="4">
        <f>O7/H2</f>
        <v>0.2414</v>
      </c>
      <c r="Q7">
        <v>3338</v>
      </c>
      <c r="R7" s="5">
        <f>Q7/H2</f>
        <v>0.66759999999999997</v>
      </c>
    </row>
    <row r="8" spans="2:18" x14ac:dyDescent="0.2">
      <c r="B8" s="1" t="s">
        <v>8</v>
      </c>
      <c r="C8">
        <v>1011</v>
      </c>
      <c r="D8" s="4">
        <f>C8/H2</f>
        <v>0.13700000000000001</v>
      </c>
      <c r="E8">
        <v>4211</v>
      </c>
      <c r="F8" s="5">
        <f>E8/H2</f>
        <v>0.84219999999999995</v>
      </c>
      <c r="H8" s="1" t="s">
        <v>8</v>
      </c>
      <c r="I8">
        <v>1147</v>
      </c>
      <c r="J8" s="4">
        <f>I8/H2</f>
        <v>0.14799999999999999</v>
      </c>
      <c r="K8">
        <v>4592</v>
      </c>
      <c r="L8" s="5">
        <f>K8/H2</f>
        <v>0.91839999999999999</v>
      </c>
      <c r="N8" s="1" t="s">
        <v>8</v>
      </c>
      <c r="O8">
        <v>613</v>
      </c>
      <c r="P8" s="4">
        <f>O8/H2</f>
        <v>0.112</v>
      </c>
      <c r="Q8">
        <v>4892</v>
      </c>
      <c r="R8" s="5">
        <f>Q8/H2</f>
        <v>0.97840000000000005</v>
      </c>
    </row>
    <row r="9" spans="2:18" x14ac:dyDescent="0.2">
      <c r="B9" s="1"/>
      <c r="C9" s="2"/>
      <c r="D9" s="2"/>
      <c r="E9" s="2"/>
      <c r="F9" s="3"/>
      <c r="H9" s="1"/>
      <c r="I9" s="2"/>
      <c r="J9" s="2"/>
      <c r="K9" s="2"/>
      <c r="L9" s="3"/>
      <c r="N9" s="1"/>
      <c r="O9" s="2"/>
      <c r="P9" s="2"/>
      <c r="Q9" s="2"/>
      <c r="R9" s="3"/>
    </row>
    <row r="10" spans="2:18" x14ac:dyDescent="0.2">
      <c r="B10" s="1" t="s">
        <v>3</v>
      </c>
      <c r="C10" s="2"/>
      <c r="D10" s="2"/>
      <c r="E10" s="2"/>
      <c r="F10" s="3"/>
      <c r="H10" s="1" t="s">
        <v>3</v>
      </c>
      <c r="I10" s="2"/>
      <c r="J10" s="2"/>
      <c r="K10" s="2"/>
      <c r="L10" s="3"/>
      <c r="N10" s="1" t="s">
        <v>3</v>
      </c>
      <c r="O10" s="2"/>
      <c r="P10" s="2"/>
      <c r="Q10" s="2"/>
      <c r="R10" s="3"/>
    </row>
    <row r="11" spans="2:18" x14ac:dyDescent="0.2">
      <c r="B11" s="8" t="s">
        <v>1</v>
      </c>
      <c r="C11" s="9">
        <f>C7/C6</f>
        <v>0.66996291718170586</v>
      </c>
      <c r="D11" s="2"/>
      <c r="E11" s="2"/>
      <c r="F11" s="3"/>
      <c r="H11" s="8" t="s">
        <v>1</v>
      </c>
      <c r="I11" s="9">
        <f>I7/I6</f>
        <v>0.646065100947672</v>
      </c>
      <c r="J11" s="2"/>
      <c r="K11" s="2"/>
      <c r="L11" s="3"/>
      <c r="N11" s="8" t="s">
        <v>1</v>
      </c>
      <c r="O11" s="9">
        <f>O7/O6</f>
        <v>0.58748778103616817</v>
      </c>
      <c r="P11" s="2"/>
      <c r="Q11" s="2"/>
      <c r="R11" s="3"/>
    </row>
    <row r="12" spans="2:18" x14ac:dyDescent="0.2">
      <c r="B12" s="10" t="s">
        <v>8</v>
      </c>
      <c r="C12" s="11">
        <f>C8/C6</f>
        <v>0.41656365883807167</v>
      </c>
      <c r="D12" s="6"/>
      <c r="E12" s="6"/>
      <c r="F12" s="7"/>
      <c r="H12" s="10" t="s">
        <v>8</v>
      </c>
      <c r="I12" s="11">
        <f>I8/I6</f>
        <v>0.47259991759373715</v>
      </c>
      <c r="J12" s="6"/>
      <c r="K12" s="6"/>
      <c r="L12" s="7"/>
      <c r="N12" s="10" t="s">
        <v>8</v>
      </c>
      <c r="O12" s="11">
        <f>O8/O6</f>
        <v>0.29960899315738027</v>
      </c>
      <c r="P12" s="6"/>
      <c r="Q12" s="6"/>
      <c r="R12" s="7"/>
    </row>
    <row r="15" spans="2:18" x14ac:dyDescent="0.2">
      <c r="B15" s="24" t="s">
        <v>10</v>
      </c>
      <c r="C15" s="25"/>
      <c r="D15" s="25"/>
      <c r="E15" s="25"/>
      <c r="F15" s="26"/>
      <c r="H15" s="24" t="s">
        <v>9</v>
      </c>
      <c r="I15" s="25"/>
      <c r="J15" s="25"/>
      <c r="K15" s="25"/>
      <c r="L15" s="26"/>
      <c r="N15" s="21" t="s">
        <v>11</v>
      </c>
      <c r="O15" s="22"/>
      <c r="P15" s="22"/>
      <c r="Q15" s="22"/>
      <c r="R15" s="23"/>
    </row>
    <row r="16" spans="2:18" x14ac:dyDescent="0.2">
      <c r="B16" s="1"/>
      <c r="C16" s="2" t="s">
        <v>14</v>
      </c>
      <c r="D16" s="2" t="s">
        <v>4</v>
      </c>
      <c r="E16" s="2" t="s">
        <v>2</v>
      </c>
      <c r="F16" s="3" t="s">
        <v>5</v>
      </c>
      <c r="H16" s="1"/>
      <c r="I16" s="2" t="s">
        <v>14</v>
      </c>
      <c r="J16" s="2" t="s">
        <v>4</v>
      </c>
      <c r="K16" s="2" t="s">
        <v>2</v>
      </c>
      <c r="L16" s="3" t="s">
        <v>5</v>
      </c>
      <c r="N16" s="13"/>
      <c r="O16" s="2" t="s">
        <v>14</v>
      </c>
      <c r="P16" s="2" t="s">
        <v>4</v>
      </c>
      <c r="Q16" s="2" t="s">
        <v>2</v>
      </c>
      <c r="R16" s="14" t="s">
        <v>5</v>
      </c>
    </row>
    <row r="17" spans="2:18" x14ac:dyDescent="0.2">
      <c r="B17" s="1" t="s">
        <v>0</v>
      </c>
      <c r="C17" s="2">
        <v>1760</v>
      </c>
      <c r="D17" s="4">
        <f>C17/H2</f>
        <v>0.35199999999999998</v>
      </c>
      <c r="E17" s="2">
        <v>0</v>
      </c>
      <c r="F17" s="5">
        <f>E17/H2</f>
        <v>0</v>
      </c>
      <c r="H17" s="1" t="s">
        <v>0</v>
      </c>
      <c r="I17" s="2">
        <v>360</v>
      </c>
      <c r="J17" s="4">
        <f>I17/H2</f>
        <v>7.1999999999999995E-2</v>
      </c>
      <c r="K17" s="2">
        <v>0</v>
      </c>
      <c r="L17" s="5">
        <f>K17/H2</f>
        <v>0</v>
      </c>
      <c r="N17" s="13" t="s">
        <v>0</v>
      </c>
      <c r="O17" s="2">
        <f>C6+O6+C17+I17</f>
        <v>6593</v>
      </c>
      <c r="P17" s="4">
        <f>O17/20000</f>
        <v>0.32965</v>
      </c>
      <c r="Q17" s="2">
        <f>E6+Q6+E17+K17</f>
        <v>0</v>
      </c>
      <c r="R17" s="15">
        <f>Q17/20000</f>
        <v>0</v>
      </c>
    </row>
    <row r="18" spans="2:18" x14ac:dyDescent="0.2">
      <c r="B18" s="1" t="s">
        <v>1</v>
      </c>
      <c r="C18">
        <v>963</v>
      </c>
      <c r="D18" s="4">
        <f>C18/H2</f>
        <v>0.19439999999999999</v>
      </c>
      <c r="E18">
        <v>3384</v>
      </c>
      <c r="F18" s="5">
        <f>E18/H2</f>
        <v>0.67679999999999996</v>
      </c>
      <c r="H18" s="1" t="s">
        <v>1</v>
      </c>
      <c r="I18">
        <v>351</v>
      </c>
      <c r="J18" s="4">
        <f>I18/H2</f>
        <v>8.1600000000000006E-2</v>
      </c>
      <c r="K18">
        <v>3505</v>
      </c>
      <c r="L18" s="5">
        <f>K18/H2</f>
        <v>0.70099999999999996</v>
      </c>
      <c r="N18" s="13" t="s">
        <v>1</v>
      </c>
      <c r="O18" s="2">
        <f>C7+O7+C18+I18</f>
        <v>4154</v>
      </c>
      <c r="P18" s="4">
        <f>O18/20000</f>
        <v>0.2077</v>
      </c>
      <c r="Q18" s="2">
        <f>E7+Q7+E18+K18</f>
        <v>13024</v>
      </c>
      <c r="R18" s="15">
        <f>Q18/20000</f>
        <v>0.6512</v>
      </c>
    </row>
    <row r="19" spans="2:18" x14ac:dyDescent="0.2">
      <c r="B19" s="1" t="s">
        <v>8</v>
      </c>
      <c r="C19">
        <v>491</v>
      </c>
      <c r="D19" s="4">
        <f>C19/H2</f>
        <v>9.7199999999999995E-2</v>
      </c>
      <c r="E19">
        <v>4915</v>
      </c>
      <c r="F19" s="5">
        <f>E19/H2</f>
        <v>0.98299999999999998</v>
      </c>
      <c r="H19" s="1" t="s">
        <v>8</v>
      </c>
      <c r="I19">
        <v>303</v>
      </c>
      <c r="J19" s="4">
        <f>I19/H2</f>
        <v>0.1114</v>
      </c>
      <c r="K19">
        <v>3351</v>
      </c>
      <c r="L19" s="5">
        <f>K19/H2</f>
        <v>0.67020000000000002</v>
      </c>
      <c r="N19" s="13" t="s">
        <v>8</v>
      </c>
      <c r="O19" s="2">
        <f>C8+O8+C19+I19</f>
        <v>2288</v>
      </c>
      <c r="P19" s="4">
        <v>0.1144</v>
      </c>
      <c r="Q19" s="2">
        <f>E8+Q8+E19+K19</f>
        <v>17369</v>
      </c>
      <c r="R19" s="15">
        <v>0.86845000000000006</v>
      </c>
    </row>
    <row r="20" spans="2:18" x14ac:dyDescent="0.2">
      <c r="B20" s="1"/>
      <c r="C20" s="2"/>
      <c r="D20" s="2"/>
      <c r="E20" s="2"/>
      <c r="F20" s="3"/>
      <c r="H20" s="1"/>
      <c r="I20" s="2"/>
      <c r="J20" s="2"/>
      <c r="K20" s="2"/>
      <c r="L20" s="3"/>
      <c r="N20" s="13"/>
      <c r="O20" s="2"/>
      <c r="P20" s="2"/>
      <c r="Q20" s="2"/>
      <c r="R20" s="14"/>
    </row>
    <row r="21" spans="2:18" x14ac:dyDescent="0.2">
      <c r="B21" s="1" t="s">
        <v>3</v>
      </c>
      <c r="C21" s="2"/>
      <c r="D21" s="2"/>
      <c r="E21" s="2"/>
      <c r="F21" s="3"/>
      <c r="H21" s="1" t="s">
        <v>3</v>
      </c>
      <c r="I21" s="2"/>
      <c r="J21" s="2"/>
      <c r="K21" s="2"/>
      <c r="L21" s="3"/>
      <c r="N21" s="13" t="s">
        <v>3</v>
      </c>
      <c r="O21" s="2"/>
      <c r="P21" s="2"/>
      <c r="Q21" s="2"/>
      <c r="R21" s="14"/>
    </row>
    <row r="22" spans="2:18" x14ac:dyDescent="0.2">
      <c r="B22" s="8" t="s">
        <v>1</v>
      </c>
      <c r="C22" s="9">
        <f>C18/C17</f>
        <v>0.54715909090909087</v>
      </c>
      <c r="D22" s="2"/>
      <c r="E22" s="2"/>
      <c r="F22" s="3"/>
      <c r="H22" s="8" t="s">
        <v>1</v>
      </c>
      <c r="I22" s="9">
        <f>I18/I17</f>
        <v>0.97499999999999998</v>
      </c>
      <c r="J22" s="2"/>
      <c r="K22" s="2"/>
      <c r="L22" s="3"/>
      <c r="N22" s="16" t="s">
        <v>1</v>
      </c>
      <c r="O22" s="12">
        <f>O18/O17</f>
        <v>0.63006218716820872</v>
      </c>
      <c r="P22" s="2"/>
      <c r="Q22" s="2"/>
      <c r="R22" s="14"/>
    </row>
    <row r="23" spans="2:18" x14ac:dyDescent="0.2">
      <c r="B23" s="10" t="s">
        <v>8</v>
      </c>
      <c r="C23" s="11">
        <f>C19/C17</f>
        <v>0.27897727272727274</v>
      </c>
      <c r="D23" s="6"/>
      <c r="E23" s="6"/>
      <c r="F23" s="7"/>
      <c r="H23" s="10" t="s">
        <v>8</v>
      </c>
      <c r="I23" s="11">
        <f>I19/I17</f>
        <v>0.84166666666666667</v>
      </c>
      <c r="J23" s="6"/>
      <c r="K23" s="6"/>
      <c r="L23" s="7"/>
      <c r="N23" s="17" t="s">
        <v>8</v>
      </c>
      <c r="O23" s="18">
        <f>O19/O17</f>
        <v>0.34703473380858485</v>
      </c>
      <c r="P23" s="19"/>
      <c r="Q23" s="19"/>
      <c r="R23" s="20"/>
    </row>
  </sheetData>
  <mergeCells count="6">
    <mergeCell ref="N15:R15"/>
    <mergeCell ref="H4:L4"/>
    <mergeCell ref="B4:F4"/>
    <mergeCell ref="N4:R4"/>
    <mergeCell ref="H15:L15"/>
    <mergeCell ref="B15:F15"/>
  </mergeCells>
  <pageMargins left="0.7" right="0.7" top="0.75" bottom="0.75" header="0.3" footer="0.3"/>
  <ignoredErrors>
    <ignoredError sqref="P17:P19 Q17:Q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Katz</dc:creator>
  <cp:lastModifiedBy>Sydney Katz</cp:lastModifiedBy>
  <dcterms:created xsi:type="dcterms:W3CDTF">2019-08-01T06:50:19Z</dcterms:created>
  <dcterms:modified xsi:type="dcterms:W3CDTF">2019-08-02T21:24:04Z</dcterms:modified>
</cp:coreProperties>
</file>