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575" tabRatio="840" activeTab="5"/>
  </bookViews>
  <sheets>
    <sheet name="Main" sheetId="1" r:id="rId1"/>
    <sheet name=" Parameter graph Mean" sheetId="6" r:id="rId2"/>
    <sheet name="M summary" sheetId="5" r:id="rId3"/>
    <sheet name="Male" sheetId="11" r:id="rId4"/>
    <sheet name="M Age" sheetId="13" r:id="rId5"/>
    <sheet name="Female" sheetId="12" r:id="rId6"/>
    <sheet name="F Age" sheetId="14" r:id="rId7"/>
    <sheet name="Dept Happ Score" sheetId="16" r:id="rId8"/>
    <sheet name="Dept Happiness" sheetId="20" r:id="rId9"/>
    <sheet name="Overall Happiness" sheetId="19" r:id="rId10"/>
  </sheets>
  <definedNames>
    <definedName name="_xlnm._FilterDatabase" localSheetId="7" hidden="1">'Dept Happ Score'!$A$1:$AE$11</definedName>
    <definedName name="_xlnm._FilterDatabase" localSheetId="8" hidden="1">'Dept Happiness'!$A$1:$I$11</definedName>
    <definedName name="_xlnm._FilterDatabase" localSheetId="6" hidden="1">'F Age'!$A$1:$M$175</definedName>
    <definedName name="_xlnm._FilterDatabase" localSheetId="5" hidden="1">Female!$A$1:$M$1</definedName>
    <definedName name="_xlnm._FilterDatabase" localSheetId="4" hidden="1">'M Age'!$A$1:$M$119</definedName>
    <definedName name="_xlnm._FilterDatabase" localSheetId="2" hidden="1">'M summary'!$A$1:$K$30</definedName>
    <definedName name="_xlnm._FilterDatabase" localSheetId="0" hidden="1">Main!$A$1:$N$311</definedName>
    <definedName name="_xlnm._FilterDatabase" localSheetId="3" hidden="1">Male!$A$1:$M$120</definedName>
    <definedName name="_xlnm._FilterDatabase" localSheetId="9" hidden="1">'Overall Happiness'!$A$1:$G$9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/>
  <c r="E30"/>
  <c r="F30"/>
  <c r="G30"/>
  <c r="H30"/>
  <c r="I30"/>
  <c r="J30"/>
  <c r="K177" i="14" l="1"/>
  <c r="J177"/>
  <c r="I177"/>
  <c r="H177"/>
  <c r="G177"/>
  <c r="F177"/>
  <c r="E177"/>
  <c r="D177"/>
  <c r="K176"/>
  <c r="J176"/>
  <c r="I176"/>
  <c r="H176"/>
  <c r="G176"/>
  <c r="F176"/>
  <c r="E176"/>
  <c r="D176"/>
  <c r="M174" i="12"/>
  <c r="M172"/>
  <c r="H168"/>
  <c r="H170" s="1"/>
  <c r="K176"/>
  <c r="K180" s="1"/>
  <c r="J176"/>
  <c r="J180" s="1"/>
  <c r="I176"/>
  <c r="I180" s="1"/>
  <c r="H176"/>
  <c r="H180" s="1"/>
  <c r="G176"/>
  <c r="G180" s="1"/>
  <c r="F176"/>
  <c r="F180" s="1"/>
  <c r="E176"/>
  <c r="E180" s="1"/>
  <c r="D176"/>
  <c r="D180" s="1"/>
  <c r="L175"/>
  <c r="K175"/>
  <c r="J175"/>
  <c r="I175"/>
  <c r="H175"/>
  <c r="G175"/>
  <c r="F175"/>
  <c r="E175"/>
  <c r="D175"/>
  <c r="L173"/>
  <c r="K173"/>
  <c r="J173"/>
  <c r="I173"/>
  <c r="H173"/>
  <c r="G173"/>
  <c r="F173"/>
  <c r="E173"/>
  <c r="D173"/>
  <c r="E170"/>
  <c r="F170"/>
  <c r="G170"/>
  <c r="I170"/>
  <c r="J170"/>
  <c r="K170"/>
  <c r="D170"/>
  <c r="E121" i="13"/>
  <c r="F121"/>
  <c r="G121"/>
  <c r="H121"/>
  <c r="I121"/>
  <c r="J121"/>
  <c r="K121"/>
  <c r="D121"/>
  <c r="D120"/>
  <c r="E120"/>
  <c r="F120"/>
  <c r="G120"/>
  <c r="H120"/>
  <c r="I120"/>
  <c r="J120"/>
  <c r="K120"/>
  <c r="L119" i="11"/>
  <c r="K119"/>
  <c r="J119"/>
  <c r="I119"/>
  <c r="H119"/>
  <c r="G119"/>
  <c r="F119"/>
  <c r="E119"/>
  <c r="D119"/>
  <c r="M118"/>
  <c r="L117"/>
  <c r="K117"/>
  <c r="J117"/>
  <c r="I117"/>
  <c r="H117"/>
  <c r="G117"/>
  <c r="F117"/>
  <c r="E117"/>
  <c r="D117"/>
  <c r="M116"/>
  <c r="E114"/>
  <c r="F114"/>
  <c r="G114"/>
  <c r="H114"/>
  <c r="I114"/>
  <c r="J114"/>
  <c r="K114"/>
  <c r="E120"/>
  <c r="E124" s="1"/>
  <c r="F120"/>
  <c r="F124" s="1"/>
  <c r="G120"/>
  <c r="G124" s="1"/>
  <c r="H120"/>
  <c r="H124" s="1"/>
  <c r="I120"/>
  <c r="I124" s="1"/>
  <c r="J120"/>
  <c r="J124" s="1"/>
  <c r="K120"/>
  <c r="K124" s="1"/>
  <c r="D120"/>
  <c r="D124" s="1"/>
  <c r="E12" i="1"/>
  <c r="E23"/>
  <c r="E34"/>
  <c r="E45"/>
  <c r="E56"/>
  <c r="E67"/>
  <c r="E78"/>
  <c r="E89"/>
  <c r="E100"/>
  <c r="E111"/>
  <c r="E122"/>
  <c r="E133"/>
  <c r="E144"/>
  <c r="E155"/>
  <c r="E166"/>
  <c r="E177"/>
  <c r="E188"/>
  <c r="E199"/>
  <c r="E210"/>
  <c r="E221"/>
  <c r="E232"/>
  <c r="E243"/>
  <c r="E254"/>
  <c r="E265"/>
  <c r="E276"/>
  <c r="E287"/>
  <c r="E298"/>
  <c r="F3" i="19" l="1"/>
  <c r="F4"/>
  <c r="F5"/>
  <c r="F6"/>
  <c r="F7"/>
  <c r="F8"/>
  <c r="F9"/>
  <c r="E3"/>
  <c r="E4"/>
  <c r="E5"/>
  <c r="E6"/>
  <c r="E7"/>
  <c r="E8"/>
  <c r="E9"/>
  <c r="D3"/>
  <c r="D4"/>
  <c r="D5"/>
  <c r="D6"/>
  <c r="D7"/>
  <c r="D8"/>
  <c r="D9"/>
  <c r="C5"/>
  <c r="C6"/>
  <c r="C7"/>
  <c r="C8"/>
  <c r="C9"/>
  <c r="C4"/>
  <c r="C3"/>
  <c r="F2"/>
  <c r="E2"/>
  <c r="D2"/>
  <c r="C974" i="20" l="1"/>
  <c r="D974"/>
  <c r="E974"/>
  <c r="F974"/>
  <c r="G974"/>
  <c r="H974"/>
  <c r="I974"/>
  <c r="C973"/>
  <c r="D973"/>
  <c r="E973"/>
  <c r="F973"/>
  <c r="G973"/>
  <c r="H973"/>
  <c r="I973"/>
  <c r="B973"/>
  <c r="C972"/>
  <c r="D972"/>
  <c r="E972"/>
  <c r="F972"/>
  <c r="G972"/>
  <c r="H972"/>
  <c r="I972"/>
  <c r="C971"/>
  <c r="D971"/>
  <c r="E971"/>
  <c r="F971"/>
  <c r="G971"/>
  <c r="H971"/>
  <c r="I971"/>
  <c r="B974"/>
  <c r="B972"/>
  <c r="B971"/>
  <c r="C940"/>
  <c r="D940"/>
  <c r="E940"/>
  <c r="F940"/>
  <c r="G940"/>
  <c r="H940"/>
  <c r="I940"/>
  <c r="C939"/>
  <c r="D939"/>
  <c r="E939"/>
  <c r="F939"/>
  <c r="G939"/>
  <c r="H939"/>
  <c r="I939"/>
  <c r="C938"/>
  <c r="D938"/>
  <c r="E938"/>
  <c r="F938"/>
  <c r="G938"/>
  <c r="H938"/>
  <c r="I938"/>
  <c r="C937"/>
  <c r="D937"/>
  <c r="E937"/>
  <c r="F937"/>
  <c r="G937"/>
  <c r="H937"/>
  <c r="I937"/>
  <c r="B940"/>
  <c r="B939"/>
  <c r="B938"/>
  <c r="B937"/>
  <c r="C904"/>
  <c r="D904"/>
  <c r="E904"/>
  <c r="F904"/>
  <c r="G904"/>
  <c r="H904"/>
  <c r="I904"/>
  <c r="C903"/>
  <c r="D903"/>
  <c r="E903"/>
  <c r="F903"/>
  <c r="G903"/>
  <c r="H903"/>
  <c r="I903"/>
  <c r="C902"/>
  <c r="D902"/>
  <c r="E902"/>
  <c r="F902"/>
  <c r="G902"/>
  <c r="H902"/>
  <c r="I902"/>
  <c r="C901"/>
  <c r="D901"/>
  <c r="E901"/>
  <c r="F901"/>
  <c r="G901"/>
  <c r="H901"/>
  <c r="I901"/>
  <c r="B904"/>
  <c r="B903"/>
  <c r="B902"/>
  <c r="B901"/>
  <c r="C870"/>
  <c r="D870"/>
  <c r="E870"/>
  <c r="F870"/>
  <c r="G870"/>
  <c r="H870"/>
  <c r="I870"/>
  <c r="C869"/>
  <c r="D869"/>
  <c r="E869"/>
  <c r="F869"/>
  <c r="G869"/>
  <c r="H869"/>
  <c r="I869"/>
  <c r="C868"/>
  <c r="D868"/>
  <c r="E868"/>
  <c r="F868"/>
  <c r="G868"/>
  <c r="H868"/>
  <c r="I868"/>
  <c r="C867"/>
  <c r="D867"/>
  <c r="E867"/>
  <c r="F867"/>
  <c r="G867"/>
  <c r="H867"/>
  <c r="I867"/>
  <c r="B870"/>
  <c r="B869"/>
  <c r="B868"/>
  <c r="B867"/>
  <c r="C836"/>
  <c r="D836"/>
  <c r="E836"/>
  <c r="F836"/>
  <c r="G836"/>
  <c r="H836"/>
  <c r="I836"/>
  <c r="C835"/>
  <c r="D835"/>
  <c r="E835"/>
  <c r="F835"/>
  <c r="G835"/>
  <c r="H835"/>
  <c r="I835"/>
  <c r="C834"/>
  <c r="D834"/>
  <c r="E834"/>
  <c r="F834"/>
  <c r="G834"/>
  <c r="H834"/>
  <c r="I834"/>
  <c r="C833"/>
  <c r="D833"/>
  <c r="E833"/>
  <c r="F833"/>
  <c r="G833"/>
  <c r="H833"/>
  <c r="I833"/>
  <c r="B836"/>
  <c r="B835"/>
  <c r="B834"/>
  <c r="B833"/>
  <c r="C800"/>
  <c r="D800"/>
  <c r="E800"/>
  <c r="F800"/>
  <c r="G800"/>
  <c r="H800"/>
  <c r="I800"/>
  <c r="C799"/>
  <c r="D799"/>
  <c r="E799"/>
  <c r="F799"/>
  <c r="G799"/>
  <c r="H799"/>
  <c r="I799"/>
  <c r="C798"/>
  <c r="D798"/>
  <c r="E798"/>
  <c r="F798"/>
  <c r="G798"/>
  <c r="H798"/>
  <c r="I798"/>
  <c r="C797"/>
  <c r="D797"/>
  <c r="E797"/>
  <c r="F797"/>
  <c r="G797"/>
  <c r="H797"/>
  <c r="I797"/>
  <c r="B800"/>
  <c r="B799"/>
  <c r="B798"/>
  <c r="B797"/>
  <c r="C765"/>
  <c r="D765"/>
  <c r="E765"/>
  <c r="F765"/>
  <c r="G765"/>
  <c r="H765"/>
  <c r="I765"/>
  <c r="C764"/>
  <c r="D764"/>
  <c r="E764"/>
  <c r="F764"/>
  <c r="G764"/>
  <c r="H764"/>
  <c r="I764"/>
  <c r="B764"/>
  <c r="C763"/>
  <c r="D763"/>
  <c r="E763"/>
  <c r="F763"/>
  <c r="G763"/>
  <c r="H763"/>
  <c r="I763"/>
  <c r="C762"/>
  <c r="D762"/>
  <c r="E762"/>
  <c r="F762"/>
  <c r="G762"/>
  <c r="H762"/>
  <c r="I762"/>
  <c r="B765"/>
  <c r="B763"/>
  <c r="B762"/>
  <c r="C730"/>
  <c r="D730"/>
  <c r="E730"/>
  <c r="F730"/>
  <c r="G730"/>
  <c r="H730"/>
  <c r="I730"/>
  <c r="C729"/>
  <c r="D729"/>
  <c r="E729"/>
  <c r="F729"/>
  <c r="G729"/>
  <c r="H729"/>
  <c r="I729"/>
  <c r="C728"/>
  <c r="D728"/>
  <c r="E728"/>
  <c r="F728"/>
  <c r="G728"/>
  <c r="H728"/>
  <c r="I728"/>
  <c r="C727"/>
  <c r="D727"/>
  <c r="E727"/>
  <c r="F727"/>
  <c r="G727"/>
  <c r="H727"/>
  <c r="I727"/>
  <c r="B730"/>
  <c r="B729"/>
  <c r="B728"/>
  <c r="B727"/>
  <c r="C693"/>
  <c r="D693"/>
  <c r="E693"/>
  <c r="F693"/>
  <c r="G693"/>
  <c r="H693"/>
  <c r="I693"/>
  <c r="C692"/>
  <c r="D692"/>
  <c r="E692"/>
  <c r="F692"/>
  <c r="G692"/>
  <c r="H692"/>
  <c r="I692"/>
  <c r="C691"/>
  <c r="D691"/>
  <c r="E691"/>
  <c r="F691"/>
  <c r="G691"/>
  <c r="H691"/>
  <c r="I691"/>
  <c r="C690"/>
  <c r="D690"/>
  <c r="E690"/>
  <c r="F690"/>
  <c r="G690"/>
  <c r="H690"/>
  <c r="I690"/>
  <c r="B693"/>
  <c r="B692"/>
  <c r="B691"/>
  <c r="B690"/>
  <c r="C658"/>
  <c r="D658"/>
  <c r="E658"/>
  <c r="F658"/>
  <c r="G658"/>
  <c r="H658"/>
  <c r="I658"/>
  <c r="C657"/>
  <c r="D657"/>
  <c r="E657"/>
  <c r="F657"/>
  <c r="G657"/>
  <c r="H657"/>
  <c r="I657"/>
  <c r="C656"/>
  <c r="D656"/>
  <c r="E656"/>
  <c r="F656"/>
  <c r="G656"/>
  <c r="H656"/>
  <c r="I656"/>
  <c r="F655"/>
  <c r="E655"/>
  <c r="D655"/>
  <c r="C655"/>
  <c r="G655"/>
  <c r="H655"/>
  <c r="I655"/>
  <c r="B658" l="1"/>
  <c r="B657"/>
  <c r="B656"/>
  <c r="B655"/>
  <c r="I621"/>
  <c r="I620"/>
  <c r="I619"/>
  <c r="I618"/>
  <c r="H621"/>
  <c r="H620"/>
  <c r="H619"/>
  <c r="H618"/>
  <c r="G621"/>
  <c r="G620"/>
  <c r="G619"/>
  <c r="G618"/>
  <c r="F621"/>
  <c r="F620"/>
  <c r="F619"/>
  <c r="F618"/>
  <c r="E621"/>
  <c r="E620"/>
  <c r="E619"/>
  <c r="E618"/>
  <c r="D621"/>
  <c r="D620"/>
  <c r="D619"/>
  <c r="D618"/>
  <c r="C621"/>
  <c r="C620"/>
  <c r="C619"/>
  <c r="B621"/>
  <c r="B620"/>
  <c r="B619"/>
  <c r="C618"/>
  <c r="B618"/>
  <c r="I587"/>
  <c r="I586"/>
  <c r="I585"/>
  <c r="I584"/>
  <c r="H587"/>
  <c r="H586"/>
  <c r="H585"/>
  <c r="H584"/>
  <c r="G587"/>
  <c r="G586"/>
  <c r="G585"/>
  <c r="G584"/>
  <c r="F587"/>
  <c r="F586"/>
  <c r="F585"/>
  <c r="F584"/>
  <c r="E587"/>
  <c r="E586"/>
  <c r="E585"/>
  <c r="E584"/>
  <c r="D587"/>
  <c r="D586"/>
  <c r="D585"/>
  <c r="D584"/>
  <c r="C587"/>
  <c r="C586"/>
  <c r="C585"/>
  <c r="C584"/>
  <c r="B587"/>
  <c r="B586"/>
  <c r="B585"/>
  <c r="B584"/>
  <c r="I553"/>
  <c r="I552"/>
  <c r="I551"/>
  <c r="I550"/>
  <c r="H553"/>
  <c r="H552"/>
  <c r="H551"/>
  <c r="H550"/>
  <c r="G553"/>
  <c r="G552"/>
  <c r="G551"/>
  <c r="G550"/>
  <c r="F553"/>
  <c r="F552"/>
  <c r="F551"/>
  <c r="F550"/>
  <c r="E553"/>
  <c r="E552"/>
  <c r="E551"/>
  <c r="E550"/>
  <c r="D553"/>
  <c r="D552"/>
  <c r="D551"/>
  <c r="D550"/>
  <c r="C553"/>
  <c r="C552"/>
  <c r="C551"/>
  <c r="C550"/>
  <c r="B553"/>
  <c r="B552"/>
  <c r="B551"/>
  <c r="B550"/>
  <c r="I516"/>
  <c r="I515"/>
  <c r="I514"/>
  <c r="I513"/>
  <c r="H516"/>
  <c r="H515"/>
  <c r="H514"/>
  <c r="H513"/>
  <c r="G516"/>
  <c r="G515"/>
  <c r="G514"/>
  <c r="G513"/>
  <c r="F516"/>
  <c r="F515"/>
  <c r="F514"/>
  <c r="F513"/>
  <c r="E516"/>
  <c r="E515"/>
  <c r="E514"/>
  <c r="E513"/>
  <c r="D516"/>
  <c r="D515"/>
  <c r="D514"/>
  <c r="D513"/>
  <c r="C516"/>
  <c r="C515"/>
  <c r="C514"/>
  <c r="C513"/>
  <c r="B516"/>
  <c r="B515"/>
  <c r="B514"/>
  <c r="B513"/>
  <c r="I481"/>
  <c r="I480"/>
  <c r="I479"/>
  <c r="I478"/>
  <c r="H481"/>
  <c r="H480"/>
  <c r="H479"/>
  <c r="H478"/>
  <c r="G481"/>
  <c r="G480"/>
  <c r="G479"/>
  <c r="G478"/>
  <c r="F481"/>
  <c r="F480"/>
  <c r="F479"/>
  <c r="F478"/>
  <c r="E481"/>
  <c r="E480"/>
  <c r="E479"/>
  <c r="E478"/>
  <c r="D481"/>
  <c r="D480"/>
  <c r="D479"/>
  <c r="D478"/>
  <c r="C481"/>
  <c r="C480"/>
  <c r="C479"/>
  <c r="C478"/>
  <c r="B481"/>
  <c r="B478"/>
  <c r="B479"/>
  <c r="B480"/>
  <c r="I447"/>
  <c r="I446"/>
  <c r="I445"/>
  <c r="I444"/>
  <c r="H447"/>
  <c r="H446"/>
  <c r="H445"/>
  <c r="H444"/>
  <c r="G447"/>
  <c r="G446"/>
  <c r="G445"/>
  <c r="G444"/>
  <c r="F447"/>
  <c r="F446"/>
  <c r="F445"/>
  <c r="F444"/>
  <c r="E447"/>
  <c r="E446"/>
  <c r="E445"/>
  <c r="E444"/>
  <c r="D447"/>
  <c r="D446"/>
  <c r="D445"/>
  <c r="D444"/>
  <c r="C447"/>
  <c r="C446"/>
  <c r="C445"/>
  <c r="C444"/>
  <c r="B447"/>
  <c r="B446"/>
  <c r="B445"/>
  <c r="B444"/>
  <c r="I412"/>
  <c r="I411"/>
  <c r="I410"/>
  <c r="I409"/>
  <c r="H412"/>
  <c r="H411"/>
  <c r="H410"/>
  <c r="H409"/>
  <c r="G412"/>
  <c r="G411"/>
  <c r="G410"/>
  <c r="G409"/>
  <c r="F412"/>
  <c r="F411"/>
  <c r="F410"/>
  <c r="F409"/>
  <c r="E412"/>
  <c r="E411"/>
  <c r="E410"/>
  <c r="E409"/>
  <c r="D412"/>
  <c r="D411"/>
  <c r="D410"/>
  <c r="D409"/>
  <c r="C412"/>
  <c r="C411"/>
  <c r="C410"/>
  <c r="C409"/>
  <c r="B412"/>
  <c r="B411"/>
  <c r="B410"/>
  <c r="B409"/>
  <c r="I377"/>
  <c r="I376"/>
  <c r="I375"/>
  <c r="I374"/>
  <c r="H377"/>
  <c r="H376"/>
  <c r="H375"/>
  <c r="H374"/>
  <c r="G377"/>
  <c r="G376"/>
  <c r="G375"/>
  <c r="G374"/>
  <c r="F377"/>
  <c r="F376"/>
  <c r="F375"/>
  <c r="F374"/>
  <c r="E377"/>
  <c r="E376"/>
  <c r="E375"/>
  <c r="E374"/>
  <c r="D377"/>
  <c r="D376"/>
  <c r="D375"/>
  <c r="D374"/>
  <c r="C377"/>
  <c r="C376"/>
  <c r="C375"/>
  <c r="C374"/>
  <c r="B377"/>
  <c r="B376"/>
  <c r="B375"/>
  <c r="B374"/>
  <c r="I341"/>
  <c r="I340"/>
  <c r="I339"/>
  <c r="I338"/>
  <c r="H341"/>
  <c r="H340"/>
  <c r="H339"/>
  <c r="H338"/>
  <c r="G341"/>
  <c r="G340"/>
  <c r="G339"/>
  <c r="G338"/>
  <c r="F341"/>
  <c r="F340"/>
  <c r="F339"/>
  <c r="F338"/>
  <c r="E341"/>
  <c r="E340"/>
  <c r="E339"/>
  <c r="E338"/>
  <c r="D341"/>
  <c r="D340"/>
  <c r="D339"/>
  <c r="D338"/>
  <c r="C341"/>
  <c r="C340"/>
  <c r="C339"/>
  <c r="C338"/>
  <c r="B341"/>
  <c r="B340"/>
  <c r="B339"/>
  <c r="B338"/>
  <c r="I306"/>
  <c r="I305"/>
  <c r="I304"/>
  <c r="I303"/>
  <c r="H306"/>
  <c r="H305"/>
  <c r="H304"/>
  <c r="H303"/>
  <c r="G306"/>
  <c r="G305"/>
  <c r="G304"/>
  <c r="G303"/>
  <c r="F306"/>
  <c r="F305"/>
  <c r="F304"/>
  <c r="F303"/>
  <c r="E306"/>
  <c r="E305"/>
  <c r="E304"/>
  <c r="E303"/>
  <c r="D306"/>
  <c r="D305"/>
  <c r="D304"/>
  <c r="D303"/>
  <c r="C306"/>
  <c r="C305"/>
  <c r="C304"/>
  <c r="C303"/>
  <c r="B306"/>
  <c r="B305"/>
  <c r="B304"/>
  <c r="B303"/>
  <c r="I270"/>
  <c r="I269"/>
  <c r="I268"/>
  <c r="I267"/>
  <c r="H270"/>
  <c r="H269"/>
  <c r="H268"/>
  <c r="H267"/>
  <c r="G270"/>
  <c r="G269"/>
  <c r="G268"/>
  <c r="G267"/>
  <c r="F270"/>
  <c r="F269"/>
  <c r="F268"/>
  <c r="E270"/>
  <c r="E269"/>
  <c r="E268"/>
  <c r="E267"/>
  <c r="D270"/>
  <c r="D269"/>
  <c r="D268"/>
  <c r="D267"/>
  <c r="C268"/>
  <c r="C270"/>
  <c r="C269"/>
  <c r="C267"/>
  <c r="B270"/>
  <c r="B269"/>
  <c r="B268"/>
  <c r="F267"/>
  <c r="B267"/>
  <c r="I235"/>
  <c r="I234"/>
  <c r="I233"/>
  <c r="I232"/>
  <c r="H235"/>
  <c r="H234"/>
  <c r="H233"/>
  <c r="H232"/>
  <c r="G235"/>
  <c r="G234"/>
  <c r="G233"/>
  <c r="G232"/>
  <c r="F235"/>
  <c r="F234"/>
  <c r="F233"/>
  <c r="F232"/>
  <c r="E235"/>
  <c r="E234"/>
  <c r="E233"/>
  <c r="D235"/>
  <c r="D234"/>
  <c r="D233"/>
  <c r="D232"/>
  <c r="C235"/>
  <c r="C234"/>
  <c r="C233"/>
  <c r="B235"/>
  <c r="B233"/>
  <c r="C232"/>
  <c r="E232"/>
  <c r="B232"/>
  <c r="B234" s="1"/>
  <c r="B197"/>
  <c r="C197"/>
  <c r="D197"/>
  <c r="E197"/>
  <c r="F197"/>
  <c r="G197"/>
  <c r="H197"/>
  <c r="I197"/>
  <c r="I200"/>
  <c r="I199"/>
  <c r="I198"/>
  <c r="H200"/>
  <c r="H199"/>
  <c r="H198"/>
  <c r="G200"/>
  <c r="G199"/>
  <c r="G198"/>
  <c r="F200"/>
  <c r="F199"/>
  <c r="F198"/>
  <c r="E200"/>
  <c r="E199"/>
  <c r="E198"/>
  <c r="D200"/>
  <c r="D199"/>
  <c r="D198"/>
  <c r="C200"/>
  <c r="C199"/>
  <c r="C198"/>
  <c r="B200"/>
  <c r="B199"/>
  <c r="B198"/>
  <c r="I163"/>
  <c r="I162"/>
  <c r="I161"/>
  <c r="H164"/>
  <c r="H163"/>
  <c r="H162"/>
  <c r="H161"/>
  <c r="G164"/>
  <c r="G163"/>
  <c r="G162"/>
  <c r="G161"/>
  <c r="F164"/>
  <c r="F163"/>
  <c r="F162"/>
  <c r="F161"/>
  <c r="E164"/>
  <c r="E163"/>
  <c r="E162"/>
  <c r="E161"/>
  <c r="D164"/>
  <c r="D163"/>
  <c r="D162"/>
  <c r="D161"/>
  <c r="C164"/>
  <c r="C163"/>
  <c r="C162"/>
  <c r="C161"/>
  <c r="B164"/>
  <c r="B163"/>
  <c r="B162"/>
  <c r="B161"/>
  <c r="B124"/>
  <c r="C124"/>
  <c r="D124"/>
  <c r="E124"/>
  <c r="F124"/>
  <c r="G124"/>
  <c r="H124"/>
  <c r="I124"/>
  <c r="I127"/>
  <c r="I126"/>
  <c r="I125"/>
  <c r="H127"/>
  <c r="H126"/>
  <c r="H125"/>
  <c r="G127"/>
  <c r="G126"/>
  <c r="G125"/>
  <c r="F127"/>
  <c r="F126"/>
  <c r="F125"/>
  <c r="E127"/>
  <c r="E126"/>
  <c r="E125"/>
  <c r="D127"/>
  <c r="D126"/>
  <c r="D125"/>
  <c r="C127"/>
  <c r="C126"/>
  <c r="C125"/>
  <c r="B127"/>
  <c r="B126"/>
  <c r="B125"/>
  <c r="I87"/>
  <c r="I86"/>
  <c r="I85"/>
  <c r="I84"/>
  <c r="H87"/>
  <c r="H86"/>
  <c r="H85"/>
  <c r="H84"/>
  <c r="D85"/>
  <c r="E86"/>
  <c r="G87"/>
  <c r="G86"/>
  <c r="G85"/>
  <c r="G84"/>
  <c r="F87"/>
  <c r="F86"/>
  <c r="F85"/>
  <c r="F84"/>
  <c r="E87"/>
  <c r="E84"/>
  <c r="E85" s="1"/>
  <c r="D87"/>
  <c r="D86"/>
  <c r="D84"/>
  <c r="C86"/>
  <c r="C84"/>
  <c r="C85" s="1"/>
  <c r="B87"/>
  <c r="B84"/>
  <c r="B85" s="1"/>
  <c r="B86" s="1"/>
  <c r="I49"/>
  <c r="I48"/>
  <c r="I47"/>
  <c r="H50"/>
  <c r="H47"/>
  <c r="H48" s="1"/>
  <c r="H49" s="1"/>
  <c r="G50"/>
  <c r="G49"/>
  <c r="G47"/>
  <c r="G48" s="1"/>
  <c r="F50"/>
  <c r="F49"/>
  <c r="F48"/>
  <c r="F47"/>
  <c r="E50"/>
  <c r="E49"/>
  <c r="E48"/>
  <c r="E47"/>
  <c r="D50"/>
  <c r="D49"/>
  <c r="D48"/>
  <c r="D47"/>
  <c r="C50"/>
  <c r="C49"/>
  <c r="C48"/>
  <c r="C47"/>
  <c r="B50"/>
  <c r="B49"/>
  <c r="B48"/>
  <c r="B47"/>
  <c r="I16"/>
  <c r="I15"/>
  <c r="I14"/>
  <c r="I13"/>
  <c r="H16"/>
  <c r="H14"/>
  <c r="H13"/>
  <c r="G16"/>
  <c r="G15"/>
  <c r="G13"/>
  <c r="G14" s="1"/>
  <c r="F16"/>
  <c r="F15"/>
  <c r="F13"/>
  <c r="F14" s="1"/>
  <c r="E16"/>
  <c r="E15"/>
  <c r="E13"/>
  <c r="E14" s="1"/>
  <c r="D13"/>
  <c r="D14" s="1"/>
  <c r="C13"/>
  <c r="C14" s="1"/>
  <c r="B13"/>
  <c r="B14" s="1"/>
  <c r="AD2" i="16"/>
  <c r="AE2" s="1"/>
  <c r="AD3"/>
  <c r="AE3" s="1"/>
  <c r="AD4"/>
  <c r="AE4" s="1"/>
  <c r="AD5"/>
  <c r="AE5" s="1"/>
  <c r="AD6"/>
  <c r="AE6" s="1"/>
  <c r="AD7"/>
  <c r="AE7" s="1"/>
  <c r="AD8"/>
  <c r="AE8" s="1"/>
  <c r="AD9"/>
  <c r="AE9" s="1"/>
  <c r="AD10"/>
  <c r="AE10" s="1"/>
  <c r="H15" i="20" l="1"/>
  <c r="I50"/>
  <c r="I164"/>
  <c r="C87"/>
  <c r="B15"/>
  <c r="B16" s="1"/>
  <c r="C15"/>
  <c r="C16" s="1"/>
  <c r="D15"/>
  <c r="D16" s="1"/>
  <c r="M116" i="13"/>
  <c r="E173" i="14" l="1"/>
  <c r="F173"/>
  <c r="G173"/>
  <c r="H173"/>
  <c r="I173"/>
  <c r="J173"/>
  <c r="K173"/>
  <c r="L173"/>
  <c r="D173"/>
  <c r="E115"/>
  <c r="F115"/>
  <c r="G115"/>
  <c r="H115"/>
  <c r="I115"/>
  <c r="J115"/>
  <c r="K115"/>
  <c r="L115"/>
  <c r="D115"/>
  <c r="M172"/>
  <c r="M114"/>
  <c r="E117" i="13"/>
  <c r="F117"/>
  <c r="G117"/>
  <c r="H117"/>
  <c r="I117"/>
  <c r="J117"/>
  <c r="K117"/>
  <c r="L117"/>
  <c r="D117"/>
  <c r="E87"/>
  <c r="F87"/>
  <c r="G87"/>
  <c r="H87"/>
  <c r="I87"/>
  <c r="J87"/>
  <c r="K87"/>
  <c r="L87"/>
  <c r="D87"/>
  <c r="M86"/>
  <c r="L113" i="14"/>
  <c r="M113" s="1"/>
  <c r="L171"/>
  <c r="M171" s="1"/>
  <c r="L112"/>
  <c r="M112" s="1"/>
  <c r="L111"/>
  <c r="M111" s="1"/>
  <c r="L170"/>
  <c r="M170" s="1"/>
  <c r="L110"/>
  <c r="L109"/>
  <c r="M109" s="1"/>
  <c r="L169"/>
  <c r="M169" s="1"/>
  <c r="L108"/>
  <c r="M108" s="1"/>
  <c r="L107"/>
  <c r="M107" s="1"/>
  <c r="L168"/>
  <c r="M168" s="1"/>
  <c r="L106"/>
  <c r="M106" s="1"/>
  <c r="H174"/>
  <c r="H175" s="1"/>
  <c r="L105"/>
  <c r="M105" s="1"/>
  <c r="L167"/>
  <c r="M167" s="1"/>
  <c r="L104"/>
  <c r="M104" s="1"/>
  <c r="L103"/>
  <c r="M103" s="1"/>
  <c r="L166"/>
  <c r="M166" s="1"/>
  <c r="L102"/>
  <c r="M102" s="1"/>
  <c r="L101"/>
  <c r="M101" s="1"/>
  <c r="L165"/>
  <c r="M165" s="1"/>
  <c r="L100"/>
  <c r="M100" s="1"/>
  <c r="L99"/>
  <c r="M99" s="1"/>
  <c r="L164"/>
  <c r="M164" s="1"/>
  <c r="L98"/>
  <c r="M98" s="1"/>
  <c r="L97"/>
  <c r="M97" s="1"/>
  <c r="L163"/>
  <c r="M163" s="1"/>
  <c r="L96"/>
  <c r="M96" s="1"/>
  <c r="L95"/>
  <c r="M95" s="1"/>
  <c r="L162"/>
  <c r="M162" s="1"/>
  <c r="L94"/>
  <c r="M94" s="1"/>
  <c r="L93"/>
  <c r="M93" s="1"/>
  <c r="L161"/>
  <c r="M161" s="1"/>
  <c r="L92"/>
  <c r="M92" s="1"/>
  <c r="L91"/>
  <c r="M91" s="1"/>
  <c r="L160"/>
  <c r="M160" s="1"/>
  <c r="L90"/>
  <c r="M90" s="1"/>
  <c r="L89"/>
  <c r="M89" s="1"/>
  <c r="L159"/>
  <c r="M159" s="1"/>
  <c r="L88"/>
  <c r="M88" s="1"/>
  <c r="L87"/>
  <c r="M87" s="1"/>
  <c r="L158"/>
  <c r="M158" s="1"/>
  <c r="L86"/>
  <c r="M86" s="1"/>
  <c r="L85"/>
  <c r="M85" s="1"/>
  <c r="L157"/>
  <c r="M157" s="1"/>
  <c r="L84"/>
  <c r="M84" s="1"/>
  <c r="L83"/>
  <c r="M83" s="1"/>
  <c r="L156"/>
  <c r="M156" s="1"/>
  <c r="L82"/>
  <c r="M82" s="1"/>
  <c r="L81"/>
  <c r="M81" s="1"/>
  <c r="L155"/>
  <c r="M155" s="1"/>
  <c r="L80"/>
  <c r="M80" s="1"/>
  <c r="L79"/>
  <c r="M79" s="1"/>
  <c r="L154"/>
  <c r="M154" s="1"/>
  <c r="L78"/>
  <c r="M78" s="1"/>
  <c r="L77"/>
  <c r="M77" s="1"/>
  <c r="L153"/>
  <c r="M153" s="1"/>
  <c r="L76"/>
  <c r="M76" s="1"/>
  <c r="L75"/>
  <c r="M75" s="1"/>
  <c r="L152"/>
  <c r="M152" s="1"/>
  <c r="L74"/>
  <c r="M74" s="1"/>
  <c r="L73"/>
  <c r="M73" s="1"/>
  <c r="L151"/>
  <c r="M151" s="1"/>
  <c r="L72"/>
  <c r="M72" s="1"/>
  <c r="L71"/>
  <c r="M71" s="1"/>
  <c r="L150"/>
  <c r="M150" s="1"/>
  <c r="L70"/>
  <c r="M70" s="1"/>
  <c r="L69"/>
  <c r="M69" s="1"/>
  <c r="L149"/>
  <c r="M149" s="1"/>
  <c r="L68"/>
  <c r="M68" s="1"/>
  <c r="L67"/>
  <c r="M67" s="1"/>
  <c r="L148"/>
  <c r="M148" s="1"/>
  <c r="L66"/>
  <c r="M66" s="1"/>
  <c r="L65"/>
  <c r="M65" s="1"/>
  <c r="L147"/>
  <c r="M147" s="1"/>
  <c r="L64"/>
  <c r="M64" s="1"/>
  <c r="L63"/>
  <c r="M63" s="1"/>
  <c r="L146"/>
  <c r="M146" s="1"/>
  <c r="L62"/>
  <c r="M62" s="1"/>
  <c r="L61"/>
  <c r="M61" s="1"/>
  <c r="L145"/>
  <c r="M145" s="1"/>
  <c r="L60"/>
  <c r="M60" s="1"/>
  <c r="L59"/>
  <c r="M59" s="1"/>
  <c r="L144"/>
  <c r="M144" s="1"/>
  <c r="L58"/>
  <c r="M58" s="1"/>
  <c r="L57"/>
  <c r="M57" s="1"/>
  <c r="L143"/>
  <c r="M143" s="1"/>
  <c r="L56"/>
  <c r="M56" s="1"/>
  <c r="L55"/>
  <c r="M55" s="1"/>
  <c r="L142"/>
  <c r="M142" s="1"/>
  <c r="L54"/>
  <c r="M54" s="1"/>
  <c r="L53"/>
  <c r="M53" s="1"/>
  <c r="L141"/>
  <c r="M141" s="1"/>
  <c r="L52"/>
  <c r="M52" s="1"/>
  <c r="L51"/>
  <c r="M51" s="1"/>
  <c r="L140"/>
  <c r="M140" s="1"/>
  <c r="L50"/>
  <c r="M50" s="1"/>
  <c r="L49"/>
  <c r="M49" s="1"/>
  <c r="L139"/>
  <c r="M139" s="1"/>
  <c r="L48"/>
  <c r="M48" s="1"/>
  <c r="L47"/>
  <c r="M47" s="1"/>
  <c r="L138"/>
  <c r="M138" s="1"/>
  <c r="L46"/>
  <c r="L45"/>
  <c r="M45" s="1"/>
  <c r="L137"/>
  <c r="M137" s="1"/>
  <c r="L44"/>
  <c r="M44" s="1"/>
  <c r="L43"/>
  <c r="M43" s="1"/>
  <c r="L136"/>
  <c r="L42"/>
  <c r="M42" s="1"/>
  <c r="L41"/>
  <c r="M41" s="1"/>
  <c r="L135"/>
  <c r="M135" s="1"/>
  <c r="L40"/>
  <c r="M40" s="1"/>
  <c r="L39"/>
  <c r="M39" s="1"/>
  <c r="L134"/>
  <c r="M134" s="1"/>
  <c r="L38"/>
  <c r="L37"/>
  <c r="M37" s="1"/>
  <c r="L133"/>
  <c r="M133" s="1"/>
  <c r="L36"/>
  <c r="M36" s="1"/>
  <c r="L35"/>
  <c r="M35" s="1"/>
  <c r="L132"/>
  <c r="L34"/>
  <c r="M34" s="1"/>
  <c r="L33"/>
  <c r="M33" s="1"/>
  <c r="L131"/>
  <c r="M131" s="1"/>
  <c r="L32"/>
  <c r="M32" s="1"/>
  <c r="L31"/>
  <c r="M31" s="1"/>
  <c r="L130"/>
  <c r="M130" s="1"/>
  <c r="L30"/>
  <c r="M30" s="1"/>
  <c r="L29"/>
  <c r="M29" s="1"/>
  <c r="L129"/>
  <c r="M129" s="1"/>
  <c r="L28"/>
  <c r="M28" s="1"/>
  <c r="L27"/>
  <c r="M27" s="1"/>
  <c r="L128"/>
  <c r="M128" s="1"/>
  <c r="L26"/>
  <c r="M26" s="1"/>
  <c r="L25"/>
  <c r="M25" s="1"/>
  <c r="L127"/>
  <c r="M127" s="1"/>
  <c r="L24"/>
  <c r="M24" s="1"/>
  <c r="L23"/>
  <c r="M23" s="1"/>
  <c r="L126"/>
  <c r="M126" s="1"/>
  <c r="L22"/>
  <c r="M22" s="1"/>
  <c r="L21"/>
  <c r="M21" s="1"/>
  <c r="L125"/>
  <c r="M125" s="1"/>
  <c r="L20"/>
  <c r="M20" s="1"/>
  <c r="L19"/>
  <c r="M19" s="1"/>
  <c r="L124"/>
  <c r="M124" s="1"/>
  <c r="L18"/>
  <c r="L17"/>
  <c r="M17" s="1"/>
  <c r="L123"/>
  <c r="M123" s="1"/>
  <c r="L16"/>
  <c r="M16" s="1"/>
  <c r="L15"/>
  <c r="M15" s="1"/>
  <c r="L122"/>
  <c r="M122" s="1"/>
  <c r="L14"/>
  <c r="L13"/>
  <c r="M13" s="1"/>
  <c r="L121"/>
  <c r="M121" s="1"/>
  <c r="L12"/>
  <c r="M12" s="1"/>
  <c r="L11"/>
  <c r="M11" s="1"/>
  <c r="L120"/>
  <c r="M120" s="1"/>
  <c r="L10"/>
  <c r="M10" s="1"/>
  <c r="L9"/>
  <c r="M9" s="1"/>
  <c r="L119"/>
  <c r="M119" s="1"/>
  <c r="L8"/>
  <c r="M8" s="1"/>
  <c r="L7"/>
  <c r="M7" s="1"/>
  <c r="L118"/>
  <c r="M118" s="1"/>
  <c r="L6"/>
  <c r="L5"/>
  <c r="M5" s="1"/>
  <c r="L117"/>
  <c r="M117" s="1"/>
  <c r="L4"/>
  <c r="M4" s="1"/>
  <c r="L3"/>
  <c r="M3" s="1"/>
  <c r="L116"/>
  <c r="M116" s="1"/>
  <c r="L2"/>
  <c r="L174" s="1"/>
  <c r="L85" i="13"/>
  <c r="M85" s="1"/>
  <c r="L115"/>
  <c r="M115" s="1"/>
  <c r="L84"/>
  <c r="M84" s="1"/>
  <c r="L83"/>
  <c r="M83" s="1"/>
  <c r="L82"/>
  <c r="M82" s="1"/>
  <c r="L114"/>
  <c r="M114" s="1"/>
  <c r="L81"/>
  <c r="M81" s="1"/>
  <c r="L80"/>
  <c r="L79"/>
  <c r="M79" s="1"/>
  <c r="L113"/>
  <c r="M113" s="1"/>
  <c r="L78"/>
  <c r="M78" s="1"/>
  <c r="L77"/>
  <c r="I118"/>
  <c r="I119" s="1"/>
  <c r="E118"/>
  <c r="E119" s="1"/>
  <c r="L76"/>
  <c r="M76" s="1"/>
  <c r="L112"/>
  <c r="M112" s="1"/>
  <c r="L75"/>
  <c r="M75" s="1"/>
  <c r="L74"/>
  <c r="L73"/>
  <c r="M73" s="1"/>
  <c r="L111"/>
  <c r="M111" s="1"/>
  <c r="L72"/>
  <c r="M72" s="1"/>
  <c r="L71"/>
  <c r="L70"/>
  <c r="M70" s="1"/>
  <c r="L110"/>
  <c r="M110" s="1"/>
  <c r="L69"/>
  <c r="M69" s="1"/>
  <c r="L68"/>
  <c r="L67"/>
  <c r="M67" s="1"/>
  <c r="L109"/>
  <c r="M109" s="1"/>
  <c r="L66"/>
  <c r="M66" s="1"/>
  <c r="L65"/>
  <c r="L64"/>
  <c r="M64" s="1"/>
  <c r="L108"/>
  <c r="M108" s="1"/>
  <c r="L63"/>
  <c r="M63" s="1"/>
  <c r="L62"/>
  <c r="L61"/>
  <c r="M61" s="1"/>
  <c r="L107"/>
  <c r="M107" s="1"/>
  <c r="L60"/>
  <c r="M60" s="1"/>
  <c r="L59"/>
  <c r="L58"/>
  <c r="M58" s="1"/>
  <c r="L106"/>
  <c r="M106" s="1"/>
  <c r="L57"/>
  <c r="M57" s="1"/>
  <c r="L56"/>
  <c r="L55"/>
  <c r="M55" s="1"/>
  <c r="L105"/>
  <c r="M105" s="1"/>
  <c r="L54"/>
  <c r="M54" s="1"/>
  <c r="L53"/>
  <c r="L52"/>
  <c r="M52" s="1"/>
  <c r="L104"/>
  <c r="M104" s="1"/>
  <c r="L51"/>
  <c r="M51" s="1"/>
  <c r="L50"/>
  <c r="L49"/>
  <c r="M49" s="1"/>
  <c r="L103"/>
  <c r="M103" s="1"/>
  <c r="L48"/>
  <c r="M48" s="1"/>
  <c r="L47"/>
  <c r="L46"/>
  <c r="M46" s="1"/>
  <c r="L102"/>
  <c r="M102" s="1"/>
  <c r="L45"/>
  <c r="M45" s="1"/>
  <c r="L44"/>
  <c r="L43"/>
  <c r="M43" s="1"/>
  <c r="L101"/>
  <c r="M101" s="1"/>
  <c r="L42"/>
  <c r="M42" s="1"/>
  <c r="L41"/>
  <c r="L40"/>
  <c r="M40" s="1"/>
  <c r="L100"/>
  <c r="M100" s="1"/>
  <c r="L39"/>
  <c r="M39" s="1"/>
  <c r="L38"/>
  <c r="L37"/>
  <c r="M37" s="1"/>
  <c r="L99"/>
  <c r="M99" s="1"/>
  <c r="L36"/>
  <c r="M36" s="1"/>
  <c r="L35"/>
  <c r="M35" s="1"/>
  <c r="L34"/>
  <c r="M34" s="1"/>
  <c r="L98"/>
  <c r="M98" s="1"/>
  <c r="L33"/>
  <c r="M33" s="1"/>
  <c r="L32"/>
  <c r="M32" s="1"/>
  <c r="L31"/>
  <c r="M31" s="1"/>
  <c r="L97"/>
  <c r="M97" s="1"/>
  <c r="L30"/>
  <c r="M30" s="1"/>
  <c r="L29"/>
  <c r="M29" s="1"/>
  <c r="L28"/>
  <c r="M28" s="1"/>
  <c r="L96"/>
  <c r="M96" s="1"/>
  <c r="L27"/>
  <c r="M27" s="1"/>
  <c r="L26"/>
  <c r="M26" s="1"/>
  <c r="L25"/>
  <c r="M25" s="1"/>
  <c r="L95"/>
  <c r="M95" s="1"/>
  <c r="L24"/>
  <c r="M24" s="1"/>
  <c r="L23"/>
  <c r="M23" s="1"/>
  <c r="L22"/>
  <c r="M22" s="1"/>
  <c r="L94"/>
  <c r="M94" s="1"/>
  <c r="L21"/>
  <c r="M21" s="1"/>
  <c r="L20"/>
  <c r="M20" s="1"/>
  <c r="L19"/>
  <c r="M19" s="1"/>
  <c r="L93"/>
  <c r="M93" s="1"/>
  <c r="L18"/>
  <c r="M18" s="1"/>
  <c r="L17"/>
  <c r="M17" s="1"/>
  <c r="L16"/>
  <c r="M16" s="1"/>
  <c r="L92"/>
  <c r="M92" s="1"/>
  <c r="L15"/>
  <c r="M15" s="1"/>
  <c r="L14"/>
  <c r="M14" s="1"/>
  <c r="L13"/>
  <c r="M13" s="1"/>
  <c r="L91"/>
  <c r="M91" s="1"/>
  <c r="L12"/>
  <c r="M12" s="1"/>
  <c r="L11"/>
  <c r="M11" s="1"/>
  <c r="L10"/>
  <c r="M10" s="1"/>
  <c r="L90"/>
  <c r="M90" s="1"/>
  <c r="L9"/>
  <c r="M9" s="1"/>
  <c r="L8"/>
  <c r="M8" s="1"/>
  <c r="L7"/>
  <c r="M7" s="1"/>
  <c r="L89"/>
  <c r="M89" s="1"/>
  <c r="L6"/>
  <c r="M6" s="1"/>
  <c r="L5"/>
  <c r="M5" s="1"/>
  <c r="L4"/>
  <c r="M4" s="1"/>
  <c r="L88"/>
  <c r="M88" s="1"/>
  <c r="L3"/>
  <c r="M3" s="1"/>
  <c r="L2"/>
  <c r="M2" s="1"/>
  <c r="L169" i="12"/>
  <c r="M169" s="1"/>
  <c r="L168"/>
  <c r="M168" s="1"/>
  <c r="L167"/>
  <c r="M167" s="1"/>
  <c r="L166"/>
  <c r="M166" s="1"/>
  <c r="L165"/>
  <c r="M165" s="1"/>
  <c r="L164"/>
  <c r="L163"/>
  <c r="M163" s="1"/>
  <c r="L162"/>
  <c r="M162" s="1"/>
  <c r="L161"/>
  <c r="M161" s="1"/>
  <c r="L160"/>
  <c r="M160" s="1"/>
  <c r="L159"/>
  <c r="M159" s="1"/>
  <c r="L158"/>
  <c r="M158" s="1"/>
  <c r="L157"/>
  <c r="M157" s="1"/>
  <c r="L156"/>
  <c r="M156" s="1"/>
  <c r="L155"/>
  <c r="M155" s="1"/>
  <c r="L154"/>
  <c r="M154" s="1"/>
  <c r="L153"/>
  <c r="M153" s="1"/>
  <c r="L152"/>
  <c r="M152" s="1"/>
  <c r="L151"/>
  <c r="M151" s="1"/>
  <c r="L150"/>
  <c r="M150" s="1"/>
  <c r="L149"/>
  <c r="M149" s="1"/>
  <c r="L148"/>
  <c r="M148" s="1"/>
  <c r="L147"/>
  <c r="M147" s="1"/>
  <c r="L146"/>
  <c r="M146" s="1"/>
  <c r="L145"/>
  <c r="M145" s="1"/>
  <c r="L144"/>
  <c r="M144" s="1"/>
  <c r="L143"/>
  <c r="M143" s="1"/>
  <c r="L142"/>
  <c r="M142" s="1"/>
  <c r="L141"/>
  <c r="M141" s="1"/>
  <c r="L140"/>
  <c r="M140" s="1"/>
  <c r="L139"/>
  <c r="M139" s="1"/>
  <c r="L138"/>
  <c r="M138" s="1"/>
  <c r="L137"/>
  <c r="M137" s="1"/>
  <c r="L136"/>
  <c r="M136" s="1"/>
  <c r="L135"/>
  <c r="M135" s="1"/>
  <c r="L134"/>
  <c r="M134" s="1"/>
  <c r="L133"/>
  <c r="M133" s="1"/>
  <c r="L132"/>
  <c r="M132" s="1"/>
  <c r="L131"/>
  <c r="M131" s="1"/>
  <c r="L130"/>
  <c r="M130" s="1"/>
  <c r="L129"/>
  <c r="M129" s="1"/>
  <c r="L128"/>
  <c r="M128" s="1"/>
  <c r="L127"/>
  <c r="M127" s="1"/>
  <c r="L126"/>
  <c r="M126" s="1"/>
  <c r="L125"/>
  <c r="M125" s="1"/>
  <c r="L124"/>
  <c r="M124" s="1"/>
  <c r="L123"/>
  <c r="M123" s="1"/>
  <c r="L122"/>
  <c r="M122" s="1"/>
  <c r="L121"/>
  <c r="M121" s="1"/>
  <c r="L120"/>
  <c r="M120" s="1"/>
  <c r="L119"/>
  <c r="M119" s="1"/>
  <c r="L118"/>
  <c r="M118" s="1"/>
  <c r="L117"/>
  <c r="M117" s="1"/>
  <c r="L116"/>
  <c r="M116" s="1"/>
  <c r="L115"/>
  <c r="M115" s="1"/>
  <c r="L114"/>
  <c r="M114" s="1"/>
  <c r="L113"/>
  <c r="M113" s="1"/>
  <c r="L112"/>
  <c r="M112" s="1"/>
  <c r="L111"/>
  <c r="M111" s="1"/>
  <c r="L110"/>
  <c r="M110" s="1"/>
  <c r="L109"/>
  <c r="M109" s="1"/>
  <c r="L108"/>
  <c r="M108" s="1"/>
  <c r="L107"/>
  <c r="M107" s="1"/>
  <c r="L106"/>
  <c r="M106" s="1"/>
  <c r="L105"/>
  <c r="M105" s="1"/>
  <c r="L104"/>
  <c r="M104" s="1"/>
  <c r="L103"/>
  <c r="M103" s="1"/>
  <c r="L102"/>
  <c r="M102" s="1"/>
  <c r="L101"/>
  <c r="M101" s="1"/>
  <c r="L100"/>
  <c r="M100" s="1"/>
  <c r="L99"/>
  <c r="M99" s="1"/>
  <c r="L98"/>
  <c r="M98" s="1"/>
  <c r="L97"/>
  <c r="M97" s="1"/>
  <c r="L96"/>
  <c r="M96" s="1"/>
  <c r="L95"/>
  <c r="M95" s="1"/>
  <c r="L94"/>
  <c r="M94" s="1"/>
  <c r="L93"/>
  <c r="M93" s="1"/>
  <c r="L92"/>
  <c r="M92" s="1"/>
  <c r="L91"/>
  <c r="M91" s="1"/>
  <c r="L90"/>
  <c r="M90" s="1"/>
  <c r="L89"/>
  <c r="M89" s="1"/>
  <c r="L88"/>
  <c r="M88" s="1"/>
  <c r="L87"/>
  <c r="M87" s="1"/>
  <c r="L86"/>
  <c r="M86" s="1"/>
  <c r="L85"/>
  <c r="M85" s="1"/>
  <c r="L84"/>
  <c r="M84" s="1"/>
  <c r="L83"/>
  <c r="M83" s="1"/>
  <c r="L82"/>
  <c r="M82" s="1"/>
  <c r="L81"/>
  <c r="M81" s="1"/>
  <c r="L80"/>
  <c r="M80" s="1"/>
  <c r="L79"/>
  <c r="M79" s="1"/>
  <c r="L78"/>
  <c r="M78" s="1"/>
  <c r="L77"/>
  <c r="M77" s="1"/>
  <c r="L76"/>
  <c r="M76" s="1"/>
  <c r="L75"/>
  <c r="M75" s="1"/>
  <c r="L74"/>
  <c r="M74" s="1"/>
  <c r="L73"/>
  <c r="M73" s="1"/>
  <c r="L72"/>
  <c r="M72" s="1"/>
  <c r="L71"/>
  <c r="M71" s="1"/>
  <c r="L70"/>
  <c r="M70" s="1"/>
  <c r="L69"/>
  <c r="M69" s="1"/>
  <c r="L68"/>
  <c r="M68" s="1"/>
  <c r="L67"/>
  <c r="M67" s="1"/>
  <c r="L66"/>
  <c r="M66" s="1"/>
  <c r="L65"/>
  <c r="M65" s="1"/>
  <c r="L64"/>
  <c r="M64" s="1"/>
  <c r="L63"/>
  <c r="M63" s="1"/>
  <c r="L62"/>
  <c r="M62" s="1"/>
  <c r="L61"/>
  <c r="M61" s="1"/>
  <c r="L60"/>
  <c r="M60" s="1"/>
  <c r="L59"/>
  <c r="M59" s="1"/>
  <c r="L58"/>
  <c r="M58" s="1"/>
  <c r="L57"/>
  <c r="M57" s="1"/>
  <c r="L56"/>
  <c r="M56" s="1"/>
  <c r="L55"/>
  <c r="M55" s="1"/>
  <c r="L54"/>
  <c r="M54" s="1"/>
  <c r="L53"/>
  <c r="M53" s="1"/>
  <c r="L52"/>
  <c r="M52" s="1"/>
  <c r="L51"/>
  <c r="M51" s="1"/>
  <c r="L50"/>
  <c r="M50" s="1"/>
  <c r="L49"/>
  <c r="M49" s="1"/>
  <c r="L48"/>
  <c r="M48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L2"/>
  <c r="M2" s="1"/>
  <c r="L113" i="11"/>
  <c r="M113" s="1"/>
  <c r="L112"/>
  <c r="M112" s="1"/>
  <c r="L111"/>
  <c r="M111" s="1"/>
  <c r="L110"/>
  <c r="M110" s="1"/>
  <c r="L109"/>
  <c r="M109" s="1"/>
  <c r="L108"/>
  <c r="M108" s="1"/>
  <c r="L107"/>
  <c r="M107" s="1"/>
  <c r="L106"/>
  <c r="M106" s="1"/>
  <c r="L105"/>
  <c r="M105" s="1"/>
  <c r="L104"/>
  <c r="M104" s="1"/>
  <c r="L103"/>
  <c r="M103" s="1"/>
  <c r="L102"/>
  <c r="L101"/>
  <c r="M101" s="1"/>
  <c r="L100"/>
  <c r="M100" s="1"/>
  <c r="L99"/>
  <c r="M99" s="1"/>
  <c r="L98"/>
  <c r="M98" s="1"/>
  <c r="L97"/>
  <c r="M97" s="1"/>
  <c r="L96"/>
  <c r="M96" s="1"/>
  <c r="L95"/>
  <c r="M95" s="1"/>
  <c r="L94"/>
  <c r="L93"/>
  <c r="M93" s="1"/>
  <c r="L92"/>
  <c r="M92" s="1"/>
  <c r="L91"/>
  <c r="M91" s="1"/>
  <c r="L90"/>
  <c r="M90" s="1"/>
  <c r="L89"/>
  <c r="M89" s="1"/>
  <c r="L88"/>
  <c r="M88" s="1"/>
  <c r="L87"/>
  <c r="M87" s="1"/>
  <c r="L86"/>
  <c r="L85"/>
  <c r="M85" s="1"/>
  <c r="L84"/>
  <c r="M84" s="1"/>
  <c r="L83"/>
  <c r="M83" s="1"/>
  <c r="L82"/>
  <c r="M82" s="1"/>
  <c r="L81"/>
  <c r="M81" s="1"/>
  <c r="L80"/>
  <c r="M80" s="1"/>
  <c r="L79"/>
  <c r="M79" s="1"/>
  <c r="L78"/>
  <c r="M78" s="1"/>
  <c r="L77"/>
  <c r="M77" s="1"/>
  <c r="L76"/>
  <c r="M76" s="1"/>
  <c r="L75"/>
  <c r="M75" s="1"/>
  <c r="L74"/>
  <c r="L73"/>
  <c r="M73" s="1"/>
  <c r="L72"/>
  <c r="M72" s="1"/>
  <c r="L71"/>
  <c r="M71" s="1"/>
  <c r="L70"/>
  <c r="L69"/>
  <c r="M69" s="1"/>
  <c r="L68"/>
  <c r="M68" s="1"/>
  <c r="L67"/>
  <c r="M67" s="1"/>
  <c r="L66"/>
  <c r="L65"/>
  <c r="M65" s="1"/>
  <c r="L64"/>
  <c r="M64" s="1"/>
  <c r="L63"/>
  <c r="M63" s="1"/>
  <c r="L62"/>
  <c r="M62" s="1"/>
  <c r="L61"/>
  <c r="M61" s="1"/>
  <c r="L60"/>
  <c r="M60" s="1"/>
  <c r="L59"/>
  <c r="M59" s="1"/>
  <c r="L58"/>
  <c r="M58" s="1"/>
  <c r="L57"/>
  <c r="M57" s="1"/>
  <c r="L56"/>
  <c r="M56" s="1"/>
  <c r="L55"/>
  <c r="M55" s="1"/>
  <c r="L54"/>
  <c r="L53"/>
  <c r="M53" s="1"/>
  <c r="L52"/>
  <c r="M52" s="1"/>
  <c r="L51"/>
  <c r="M51" s="1"/>
  <c r="L50"/>
  <c r="M50" s="1"/>
  <c r="L49"/>
  <c r="M49" s="1"/>
  <c r="L48"/>
  <c r="M48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L2"/>
  <c r="M164" i="12" l="1"/>
  <c r="G174" i="14"/>
  <c r="G175" s="1"/>
  <c r="K174"/>
  <c r="K175" s="1"/>
  <c r="D174"/>
  <c r="D175" s="1"/>
  <c r="M132"/>
  <c r="M14"/>
  <c r="M6"/>
  <c r="M110"/>
  <c r="F118" i="13"/>
  <c r="F119" s="1"/>
  <c r="J118"/>
  <c r="J119" s="1"/>
  <c r="G118"/>
  <c r="G119" s="1"/>
  <c r="K118"/>
  <c r="K119" s="1"/>
  <c r="M38"/>
  <c r="M41"/>
  <c r="M44"/>
  <c r="M47"/>
  <c r="M50"/>
  <c r="M53"/>
  <c r="M56"/>
  <c r="M59"/>
  <c r="M62"/>
  <c r="M65"/>
  <c r="M68"/>
  <c r="M71"/>
  <c r="M74"/>
  <c r="M77"/>
  <c r="M80"/>
  <c r="D118"/>
  <c r="D119" s="1"/>
  <c r="H118"/>
  <c r="H119" s="1"/>
  <c r="M2" i="14"/>
  <c r="E174"/>
  <c r="E175" s="1"/>
  <c r="I174"/>
  <c r="I175" s="1"/>
  <c r="M18"/>
  <c r="M38"/>
  <c r="M136"/>
  <c r="F174"/>
  <c r="F175" s="1"/>
  <c r="J174"/>
  <c r="J175" s="1"/>
  <c r="M46"/>
  <c r="G171" i="12"/>
  <c r="K171"/>
  <c r="D171"/>
  <c r="H171"/>
  <c r="M86" i="11"/>
  <c r="M102"/>
  <c r="F115"/>
  <c r="J115"/>
  <c r="K115"/>
  <c r="M94"/>
  <c r="G115"/>
  <c r="E171" i="12"/>
  <c r="I171"/>
  <c r="F171"/>
  <c r="J171"/>
  <c r="M2" i="11"/>
  <c r="M54"/>
  <c r="M66"/>
  <c r="M70"/>
  <c r="D114"/>
  <c r="D115" s="1"/>
  <c r="H115"/>
  <c r="M74"/>
  <c r="E115"/>
  <c r="I115"/>
  <c r="M140" i="1"/>
  <c r="N140" s="1"/>
  <c r="M300"/>
  <c r="N300" s="1"/>
  <c r="M174" i="14" l="1"/>
  <c r="L118" i="13"/>
  <c r="L170" i="12"/>
  <c r="L114" i="11"/>
  <c r="M114" s="1"/>
  <c r="K30" i="5"/>
  <c r="C30"/>
  <c r="E309" i="1"/>
  <c r="L309"/>
  <c r="K309"/>
  <c r="J309"/>
  <c r="I309"/>
  <c r="H309"/>
  <c r="G309"/>
  <c r="F309"/>
  <c r="L298"/>
  <c r="K298"/>
  <c r="J298"/>
  <c r="I298"/>
  <c r="H298"/>
  <c r="G298"/>
  <c r="F298"/>
  <c r="L287"/>
  <c r="K287"/>
  <c r="J287"/>
  <c r="I287"/>
  <c r="H287"/>
  <c r="G287"/>
  <c r="F287"/>
  <c r="L276"/>
  <c r="K276"/>
  <c r="J276"/>
  <c r="I276"/>
  <c r="H276"/>
  <c r="G276"/>
  <c r="F276"/>
  <c r="L265"/>
  <c r="K265"/>
  <c r="J265"/>
  <c r="I265"/>
  <c r="H265"/>
  <c r="G265"/>
  <c r="F265"/>
  <c r="L254"/>
  <c r="K254"/>
  <c r="J254"/>
  <c r="I254"/>
  <c r="H254"/>
  <c r="G254"/>
  <c r="F254"/>
  <c r="L243"/>
  <c r="K243"/>
  <c r="J243"/>
  <c r="I243"/>
  <c r="H243"/>
  <c r="G243"/>
  <c r="F243"/>
  <c r="L232"/>
  <c r="K232"/>
  <c r="J232"/>
  <c r="I232"/>
  <c r="H232"/>
  <c r="G232"/>
  <c r="F232"/>
  <c r="L221"/>
  <c r="K221"/>
  <c r="J221"/>
  <c r="I221"/>
  <c r="H221"/>
  <c r="G221"/>
  <c r="F221"/>
  <c r="L210"/>
  <c r="K210"/>
  <c r="J210"/>
  <c r="I210"/>
  <c r="H210"/>
  <c r="G210"/>
  <c r="F210"/>
  <c r="L199"/>
  <c r="K199"/>
  <c r="J199"/>
  <c r="I199"/>
  <c r="H199"/>
  <c r="G199"/>
  <c r="F199"/>
  <c r="L188"/>
  <c r="K188"/>
  <c r="J188"/>
  <c r="I188"/>
  <c r="H188"/>
  <c r="G188"/>
  <c r="F188"/>
  <c r="L177"/>
  <c r="K177"/>
  <c r="J177"/>
  <c r="I177"/>
  <c r="H177"/>
  <c r="G177"/>
  <c r="F177"/>
  <c r="L166"/>
  <c r="K166"/>
  <c r="J166"/>
  <c r="I166"/>
  <c r="H166"/>
  <c r="G166"/>
  <c r="F166"/>
  <c r="L155"/>
  <c r="K155"/>
  <c r="J155"/>
  <c r="I155"/>
  <c r="H155"/>
  <c r="G155"/>
  <c r="F155"/>
  <c r="L144"/>
  <c r="K144"/>
  <c r="J144"/>
  <c r="I144"/>
  <c r="H144"/>
  <c r="G144"/>
  <c r="F144"/>
  <c r="L133"/>
  <c r="K133"/>
  <c r="J133"/>
  <c r="I133"/>
  <c r="H133"/>
  <c r="G133"/>
  <c r="F133"/>
  <c r="L122"/>
  <c r="K122"/>
  <c r="J122"/>
  <c r="I122"/>
  <c r="H122"/>
  <c r="G122"/>
  <c r="F122"/>
  <c r="L111"/>
  <c r="K111"/>
  <c r="J111"/>
  <c r="I111"/>
  <c r="H111"/>
  <c r="G111"/>
  <c r="F111"/>
  <c r="L100"/>
  <c r="K100"/>
  <c r="J100"/>
  <c r="I100"/>
  <c r="H100"/>
  <c r="G100"/>
  <c r="F100"/>
  <c r="L89"/>
  <c r="K89"/>
  <c r="J89"/>
  <c r="I89"/>
  <c r="H89"/>
  <c r="G89"/>
  <c r="F89"/>
  <c r="L78"/>
  <c r="K78"/>
  <c r="J78"/>
  <c r="I78"/>
  <c r="H78"/>
  <c r="G78"/>
  <c r="F78"/>
  <c r="L67"/>
  <c r="K67"/>
  <c r="J67"/>
  <c r="I67"/>
  <c r="H67"/>
  <c r="G67"/>
  <c r="F67"/>
  <c r="L56"/>
  <c r="K56"/>
  <c r="J56"/>
  <c r="I56"/>
  <c r="H56"/>
  <c r="G56"/>
  <c r="F56"/>
  <c r="L45"/>
  <c r="K45"/>
  <c r="J45"/>
  <c r="I45"/>
  <c r="H45"/>
  <c r="G45"/>
  <c r="F45"/>
  <c r="L34"/>
  <c r="K34"/>
  <c r="J34"/>
  <c r="I34"/>
  <c r="H34"/>
  <c r="G34"/>
  <c r="F34"/>
  <c r="F23"/>
  <c r="G23"/>
  <c r="H23"/>
  <c r="I23"/>
  <c r="J23"/>
  <c r="K23"/>
  <c r="L23"/>
  <c r="F12"/>
  <c r="G12"/>
  <c r="H12"/>
  <c r="I12"/>
  <c r="J12"/>
  <c r="K12"/>
  <c r="L12"/>
  <c r="L175" i="14" l="1"/>
  <c r="L119" i="13"/>
  <c r="M118"/>
  <c r="L171" i="12"/>
  <c r="M170"/>
  <c r="L115" i="11"/>
  <c r="F310" i="1"/>
  <c r="F311" s="1"/>
  <c r="G310"/>
  <c r="G311" s="1"/>
  <c r="H310"/>
  <c r="H311" s="1"/>
  <c r="I310"/>
  <c r="I311" s="1"/>
  <c r="J310"/>
  <c r="J311" s="1"/>
  <c r="K310"/>
  <c r="K311" s="1"/>
  <c r="L310"/>
  <c r="L311" s="1"/>
  <c r="E310"/>
  <c r="E311" s="1"/>
  <c r="M3"/>
  <c r="N3" s="1"/>
  <c r="M4"/>
  <c r="N4" s="1"/>
  <c r="M5"/>
  <c r="N5" s="1"/>
  <c r="M6"/>
  <c r="N6" s="1"/>
  <c r="M7"/>
  <c r="N7" s="1"/>
  <c r="M8"/>
  <c r="N8" s="1"/>
  <c r="M10"/>
  <c r="N10" s="1"/>
  <c r="M11"/>
  <c r="N11" s="1"/>
  <c r="M13"/>
  <c r="M14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4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6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7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8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9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90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2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3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4"/>
  <c r="N134" s="1"/>
  <c r="M135"/>
  <c r="N135" s="1"/>
  <c r="M136"/>
  <c r="N136" s="1"/>
  <c r="M137"/>
  <c r="N137" s="1"/>
  <c r="M138"/>
  <c r="N138" s="1"/>
  <c r="M139"/>
  <c r="N139" s="1"/>
  <c r="M141"/>
  <c r="N141" s="1"/>
  <c r="M142"/>
  <c r="N142" s="1"/>
  <c r="M143"/>
  <c r="N143" s="1"/>
  <c r="M145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7"/>
  <c r="M168"/>
  <c r="N168" s="1"/>
  <c r="M169"/>
  <c r="N169" s="1"/>
  <c r="M170"/>
  <c r="N170" s="1"/>
  <c r="M171"/>
  <c r="N171" s="1"/>
  <c r="M172"/>
  <c r="N172" s="1"/>
  <c r="M173"/>
  <c r="N173" s="1"/>
  <c r="M174"/>
  <c r="N174" s="1"/>
  <c r="M175"/>
  <c r="N175" s="1"/>
  <c r="M176"/>
  <c r="N176" s="1"/>
  <c r="M178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9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200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1"/>
  <c r="M212"/>
  <c r="N212" s="1"/>
  <c r="M213"/>
  <c r="N213" s="1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2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3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4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5"/>
  <c r="M256"/>
  <c r="N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6"/>
  <c r="M267"/>
  <c r="N267" s="1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7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86"/>
  <c r="N286" s="1"/>
  <c r="M288"/>
  <c r="M289"/>
  <c r="N289" s="1"/>
  <c r="M290"/>
  <c r="N290" s="1"/>
  <c r="M291"/>
  <c r="N291" s="1"/>
  <c r="M292"/>
  <c r="N292" s="1"/>
  <c r="M293"/>
  <c r="N293" s="1"/>
  <c r="M294"/>
  <c r="N294" s="1"/>
  <c r="M295"/>
  <c r="N295" s="1"/>
  <c r="M296"/>
  <c r="N296" s="1"/>
  <c r="M297"/>
  <c r="N297" s="1"/>
  <c r="M299"/>
  <c r="M9"/>
  <c r="N9" s="1"/>
  <c r="M301"/>
  <c r="N301" s="1"/>
  <c r="M302"/>
  <c r="N302" s="1"/>
  <c r="M303"/>
  <c r="N303" s="1"/>
  <c r="M304"/>
  <c r="N304" s="1"/>
  <c r="M305"/>
  <c r="N305" s="1"/>
  <c r="M306"/>
  <c r="N306" s="1"/>
  <c r="M307"/>
  <c r="N307" s="1"/>
  <c r="M308"/>
  <c r="N308" s="1"/>
  <c r="M2"/>
  <c r="N299" l="1"/>
  <c r="M309"/>
  <c r="N309" s="1"/>
  <c r="N288"/>
  <c r="M298"/>
  <c r="N298" s="1"/>
  <c r="N277"/>
  <c r="M287"/>
  <c r="N287" s="1"/>
  <c r="N266"/>
  <c r="M276"/>
  <c r="N276" s="1"/>
  <c r="N255"/>
  <c r="M265"/>
  <c r="N265" s="1"/>
  <c r="N244"/>
  <c r="M254"/>
  <c r="N254" s="1"/>
  <c r="N233"/>
  <c r="M243"/>
  <c r="N243" s="1"/>
  <c r="N222"/>
  <c r="M232"/>
  <c r="N232" s="1"/>
  <c r="N211"/>
  <c r="M221"/>
  <c r="N221" s="1"/>
  <c r="N200"/>
  <c r="M210"/>
  <c r="N210" s="1"/>
  <c r="N189"/>
  <c r="M199"/>
  <c r="N199" s="1"/>
  <c r="N178"/>
  <c r="M188"/>
  <c r="N188" s="1"/>
  <c r="N167"/>
  <c r="M177"/>
  <c r="N177" s="1"/>
  <c r="M166"/>
  <c r="N166" s="1"/>
  <c r="N145"/>
  <c r="M155"/>
  <c r="N155" s="1"/>
  <c r="M144"/>
  <c r="N144" s="1"/>
  <c r="N123"/>
  <c r="M133"/>
  <c r="N133" s="1"/>
  <c r="N112"/>
  <c r="M122"/>
  <c r="N122" s="1"/>
  <c r="N101"/>
  <c r="M111"/>
  <c r="N111" s="1"/>
  <c r="N90"/>
  <c r="M100"/>
  <c r="N100" s="1"/>
  <c r="N79"/>
  <c r="M89"/>
  <c r="N89" s="1"/>
  <c r="N68"/>
  <c r="M78"/>
  <c r="N78" s="1"/>
  <c r="N57"/>
  <c r="M67"/>
  <c r="N67" s="1"/>
  <c r="N46"/>
  <c r="M56"/>
  <c r="N56" s="1"/>
  <c r="M45"/>
  <c r="N45" s="1"/>
  <c r="N24"/>
  <c r="M34"/>
  <c r="N34" s="1"/>
  <c r="N13"/>
  <c r="M23"/>
  <c r="N23" s="1"/>
  <c r="N14"/>
  <c r="M12"/>
  <c r="N12" s="1"/>
  <c r="N2"/>
  <c r="M310" l="1"/>
  <c r="M311" s="1"/>
  <c r="N310" l="1"/>
  <c r="C2" i="19" l="1"/>
</calcChain>
</file>

<file path=xl/sharedStrings.xml><?xml version="1.0" encoding="utf-8"?>
<sst xmlns="http://schemas.openxmlformats.org/spreadsheetml/2006/main" count="3726" uniqueCount="65">
  <si>
    <t>Departments</t>
  </si>
  <si>
    <t>University Reputation</t>
  </si>
  <si>
    <t>Extra Curricular Activties</t>
  </si>
  <si>
    <t>Campus Environment</t>
  </si>
  <si>
    <t>Analytical and Applied Economics</t>
  </si>
  <si>
    <t>History and Archeology</t>
  </si>
  <si>
    <t>Anthropology</t>
  </si>
  <si>
    <t>English</t>
  </si>
  <si>
    <t>Law</t>
  </si>
  <si>
    <t>Library and Information Science</t>
  </si>
  <si>
    <t>Odia</t>
  </si>
  <si>
    <t>Philosophy</t>
  </si>
  <si>
    <t>Political Science</t>
  </si>
  <si>
    <t>Average</t>
  </si>
  <si>
    <t>Psycology</t>
  </si>
  <si>
    <t>Public Administration</t>
  </si>
  <si>
    <t>Sanskrit</t>
  </si>
  <si>
    <t>Sociology</t>
  </si>
  <si>
    <t>Women Studies</t>
  </si>
  <si>
    <t>Biotechnology</t>
  </si>
  <si>
    <t>Botany</t>
  </si>
  <si>
    <t>Chemistry</t>
  </si>
  <si>
    <t>Computer Science &amp; Application</t>
  </si>
  <si>
    <t>Geography</t>
  </si>
  <si>
    <t>Geology</t>
  </si>
  <si>
    <t>Mathematics</t>
  </si>
  <si>
    <t>Physics</t>
  </si>
  <si>
    <t>Pharmacy</t>
  </si>
  <si>
    <t>Statistics</t>
  </si>
  <si>
    <t>Zoology</t>
  </si>
  <si>
    <t>Bussiness Administration</t>
  </si>
  <si>
    <t>Commerce</t>
  </si>
  <si>
    <t>Personnel Management</t>
  </si>
  <si>
    <t>Percentage</t>
  </si>
  <si>
    <t>S. No.</t>
  </si>
  <si>
    <t>Relationship Formed</t>
  </si>
  <si>
    <t>Good Study Resources</t>
  </si>
  <si>
    <t>Work Balance</t>
  </si>
  <si>
    <t>Time Management</t>
  </si>
  <si>
    <t>Cost of Education</t>
  </si>
  <si>
    <t>Gender</t>
  </si>
  <si>
    <t>M</t>
  </si>
  <si>
    <t>F</t>
  </si>
  <si>
    <t>Age Group</t>
  </si>
  <si>
    <t>25-30</t>
  </si>
  <si>
    <t>30-35</t>
  </si>
  <si>
    <t>Overall Average</t>
  </si>
  <si>
    <t>Overall Percentage</t>
  </si>
  <si>
    <t>Average 25-30</t>
  </si>
  <si>
    <t>Average 30-35</t>
  </si>
  <si>
    <t>Percentage 25-30</t>
  </si>
  <si>
    <t>Percentage 30-35</t>
  </si>
  <si>
    <t>Neutral</t>
  </si>
  <si>
    <t>Happy</t>
  </si>
  <si>
    <t>Very Happy</t>
  </si>
  <si>
    <t>Sad</t>
  </si>
  <si>
    <t>Parameters</t>
  </si>
  <si>
    <t>overall</t>
  </si>
  <si>
    <t>Department</t>
  </si>
  <si>
    <t>Happiness Scale</t>
  </si>
  <si>
    <t>Total</t>
  </si>
  <si>
    <t xml:space="preserve">       Standard Deviation</t>
  </si>
  <si>
    <t xml:space="preserve">       Standard Deviation 25-30</t>
  </si>
  <si>
    <t xml:space="preserve">       Standard Deviation 30-35</t>
  </si>
  <si>
    <t>Overall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</si>
</sst>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 Rounded MT Bold"/>
      <family val="2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9" fontId="3" fillId="4" borderId="1" xfId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9" fontId="3" fillId="3" borderId="1" xfId="1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9" fontId="2" fillId="0" borderId="0" xfId="1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9" fontId="2" fillId="0" borderId="0" xfId="1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5" borderId="1" xfId="1" applyNumberFormat="1" applyFont="1" applyFill="1" applyBorder="1" applyAlignment="1">
      <alignment vertical="center" wrapText="1"/>
    </xf>
    <xf numFmtId="165" fontId="2" fillId="5" borderId="1" xfId="1" applyNumberFormat="1" applyFont="1" applyFill="1" applyBorder="1" applyAlignment="1">
      <alignment vertical="center" wrapText="1"/>
    </xf>
    <xf numFmtId="165" fontId="2" fillId="0" borderId="1" xfId="1" applyNumberFormat="1" applyFont="1" applyBorder="1" applyAlignment="1">
      <alignment vertical="center" wrapText="1"/>
    </xf>
    <xf numFmtId="165" fontId="2" fillId="0" borderId="1" xfId="1" applyNumberFormat="1" applyFont="1" applyFill="1" applyBorder="1" applyAlignment="1">
      <alignment vertical="center" wrapText="1"/>
    </xf>
    <xf numFmtId="10" fontId="2" fillId="0" borderId="1" xfId="1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1. University Reputation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 Parameter graph Mean'!$B$1</c:f>
              <c:strCache>
                <c:ptCount val="1"/>
                <c:pt idx="0">
                  <c:v>University Reputation</c:v>
                </c:pt>
              </c:strCache>
            </c:strRef>
          </c:tx>
          <c:spPr>
            <a:solidFill>
              <a:srgbClr val="0070C0"/>
            </a:solidFill>
          </c:spPr>
          <c:dLbls>
            <c:dLbl>
              <c:idx val="8"/>
              <c:layout>
                <c:manualLayout>
                  <c:x val="2.4968784104754077E-3"/>
                  <c:y val="1.851851851851852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43-4576-91CE-B5D3901A8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Parameter graph Mean'!$A$2:$A$29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' Parameter graph Mean'!$B$2:$B$29</c:f>
              <c:numCache>
                <c:formatCode>0.0</c:formatCode>
                <c:ptCount val="28"/>
                <c:pt idx="0">
                  <c:v>2.2000000000000002</c:v>
                </c:pt>
                <c:pt idx="1">
                  <c:v>1.9</c:v>
                </c:pt>
                <c:pt idx="2">
                  <c:v>2.2000000000000002</c:v>
                </c:pt>
                <c:pt idx="3">
                  <c:v>2.4</c:v>
                </c:pt>
                <c:pt idx="4">
                  <c:v>1.9</c:v>
                </c:pt>
                <c:pt idx="5">
                  <c:v>2.6</c:v>
                </c:pt>
                <c:pt idx="6">
                  <c:v>3.2</c:v>
                </c:pt>
                <c:pt idx="7">
                  <c:v>3.2</c:v>
                </c:pt>
                <c:pt idx="8">
                  <c:v>2.4</c:v>
                </c:pt>
                <c:pt idx="9">
                  <c:v>2.9</c:v>
                </c:pt>
                <c:pt idx="10">
                  <c:v>2.9</c:v>
                </c:pt>
                <c:pt idx="11">
                  <c:v>2.5</c:v>
                </c:pt>
                <c:pt idx="12">
                  <c:v>2.2000000000000002</c:v>
                </c:pt>
                <c:pt idx="13">
                  <c:v>1.9</c:v>
                </c:pt>
                <c:pt idx="14">
                  <c:v>3</c:v>
                </c:pt>
                <c:pt idx="15">
                  <c:v>2.4</c:v>
                </c:pt>
                <c:pt idx="16">
                  <c:v>2.4</c:v>
                </c:pt>
                <c:pt idx="17">
                  <c:v>2.8</c:v>
                </c:pt>
                <c:pt idx="18">
                  <c:v>2.4</c:v>
                </c:pt>
                <c:pt idx="19">
                  <c:v>1.9</c:v>
                </c:pt>
                <c:pt idx="20">
                  <c:v>2.5</c:v>
                </c:pt>
                <c:pt idx="21">
                  <c:v>1.9</c:v>
                </c:pt>
                <c:pt idx="22">
                  <c:v>2.5</c:v>
                </c:pt>
                <c:pt idx="23">
                  <c:v>2.8</c:v>
                </c:pt>
                <c:pt idx="24">
                  <c:v>2.4</c:v>
                </c:pt>
                <c:pt idx="25">
                  <c:v>2.1</c:v>
                </c:pt>
                <c:pt idx="26">
                  <c:v>2.5</c:v>
                </c:pt>
                <c:pt idx="27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43-4576-91CE-B5D3901A8221}"/>
            </c:ext>
          </c:extLst>
        </c:ser>
        <c:dLbls/>
        <c:overlap val="-35"/>
        <c:axId val="127936768"/>
        <c:axId val="127946752"/>
      </c:barChart>
      <c:catAx>
        <c:axId val="127936768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946752"/>
        <c:crosses val="autoZero"/>
        <c:auto val="1"/>
        <c:lblAlgn val="ctr"/>
        <c:lblOffset val="100"/>
      </c:catAx>
      <c:valAx>
        <c:axId val="127946752"/>
        <c:scaling>
          <c:orientation val="minMax"/>
        </c:scaling>
        <c:axPos val="l"/>
        <c:numFmt formatCode="0.0" sourceLinked="1"/>
        <c:tickLblPos val="nextTo"/>
        <c:txPr>
          <a:bodyPr/>
          <a:lstStyle/>
          <a:p>
            <a:pPr>
              <a:defRPr sz="11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936768"/>
        <c:crosses val="autoZero"/>
        <c:crossBetween val="between"/>
        <c:majorUnit val="1"/>
        <c:minorUnit val="1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8.2563788513026551E-2"/>
          <c:y val="0.17115157480314955"/>
          <c:w val="0.83487242297394693"/>
          <c:h val="0.44218613298337706"/>
        </c:manualLayout>
      </c:layout>
      <c:ofPieChart>
        <c:ofPieType val="pie"/>
        <c:varyColors val="1"/>
        <c:ser>
          <c:idx val="0"/>
          <c:order val="0"/>
          <c:tx>
            <c:strRef>
              <c:f>Male!$A$123</c:f>
              <c:strCache>
                <c:ptCount val="1"/>
                <c:pt idx="0">
                  <c:v>Average</c:v>
                </c:pt>
              </c:strCache>
              <c:extLst xmlns:c16r2="http://schemas.microsoft.com/office/drawing/2015/06/chart" xmlns:c15="http://schemas.microsoft.com/office/drawing/2012/chart"/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E8EA-469F-8C6B-FE8BE5C86EA9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8EA-469F-8C6B-FE8BE5C86EA9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8EA-469F-8C6B-FE8BE5C86EA9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E8EA-469F-8C6B-FE8BE5C86EA9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E8EA-469F-8C6B-FE8BE5C86EA9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E8EA-469F-8C6B-FE8BE5C86EA9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E8EA-469F-8C6B-FE8BE5C86EA9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E8EA-469F-8C6B-FE8BE5C86E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 xmlns:c15="http://schemas.microsoft.com/office/drawing/2012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Male!$D$122:$K$122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Male!$B$122:$K$122</c15:sqref>
                  </c15:fullRef>
                </c:ext>
              </c:extLst>
            </c:strRef>
          </c:cat>
          <c:val>
            <c:numRef>
              <c:f>Male!$D$123:$K$123</c:f>
              <c:numCache>
                <c:formatCode>0.00</c:formatCode>
                <c:ptCount val="8"/>
                <c:pt idx="0">
                  <c:v>2.4464285714285716</c:v>
                </c:pt>
                <c:pt idx="1">
                  <c:v>2.5395683453237412</c:v>
                </c:pt>
                <c:pt idx="2">
                  <c:v>2.5701438848920861</c:v>
                </c:pt>
                <c:pt idx="3">
                  <c:v>2.6428571428571428</c:v>
                </c:pt>
                <c:pt idx="4">
                  <c:v>2.5989208633093526</c:v>
                </c:pt>
                <c:pt idx="5">
                  <c:v>2.5035971223021583</c:v>
                </c:pt>
                <c:pt idx="6">
                  <c:v>2.3776978417266186</c:v>
                </c:pt>
                <c:pt idx="7">
                  <c:v>2.4964028776978417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Male!$B$123:$K$123</c15:sqref>
                  </c15:fullRef>
                </c:ext>
              </c:extLst>
            </c:numRef>
          </c:val>
          <c:extLst xmlns:c16r2="http://schemas.microsoft.com/office/drawing/2015/06/chart"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1-E8EA-469F-8C6B-FE8BE5C86EA9}"/>
            </c:ext>
          </c:extLst>
        </c:ser>
        <c:dLbls>
          <c:showVal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Male!$A$124</c15:sqref>
                        </c15:formulaRef>
                      </c:ext>
                    </c:extLst>
                    <c:strCache>
                      <c:ptCount val="1"/>
                      <c:pt idx="0">
                        <c:v>       Standard Deviation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E8EA-469F-8C6B-FE8BE5C86E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E8EA-469F-8C6B-FE8BE5C86E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E8EA-469F-8C6B-FE8BE5C86E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E8EA-469F-8C6B-FE8BE5C86E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8EA-469F-8C6B-FE8BE5C86E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8EA-469F-8C6B-FE8BE5C86EA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8EA-469F-8C6B-FE8BE5C86EA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8EA-469F-8C6B-FE8BE5C86E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Male!$B$122:$K$122</c15:sqref>
                        </c15:fullRef>
                        <c15:formulaRef>
                          <c15:sqref>Male!$D$122:$K$122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Male!$B$124:$K$124</c15:sqref>
                        </c15:fullRef>
                        <c15:formulaRef>
                          <c15:sqref>Male!$D$124:$K$124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0.70710678118654757</c:v>
                      </c:pt>
                      <c:pt idx="1" formatCode="0.00">
                        <c:v>1.4142135623730951</c:v>
                      </c:pt>
                      <c:pt idx="2" formatCode="0.00">
                        <c:v>2.1213203435596424</c:v>
                      </c:pt>
                      <c:pt idx="3" formatCode="0.00">
                        <c:v>1.4142135623730951</c:v>
                      </c:pt>
                      <c:pt idx="4" formatCode="0.00">
                        <c:v>0.70710678118654757</c:v>
                      </c:pt>
                      <c:pt idx="5" formatCode="0.00">
                        <c:v>1.4142135623730951</c:v>
                      </c:pt>
                      <c:pt idx="6" formatCode="0.00">
                        <c:v>0.70710678118654757</c:v>
                      </c:pt>
                      <c:pt idx="7" formatCode="0.00">
                        <c:v>1.4142135623730951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E8EA-469F-8C6B-FE8BE5C86EA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Male!$A$125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8EA-469F-8C6B-FE8BE5C86E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8EA-469F-8C6B-FE8BE5C86E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8EA-469F-8C6B-FE8BE5C86E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8EA-469F-8C6B-FE8BE5C86E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8EA-469F-8C6B-FE8BE5C86E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8EA-469F-8C6B-FE8BE5C86EA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E8EA-469F-8C6B-FE8BE5C86EA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E8EA-469F-8C6B-FE8BE5C86E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Male!$B$122:$K$122</c15:sqref>
                        </c15:fullRef>
                        <c15:formulaRef>
                          <c15:sqref>Male!$D$122:$K$122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Male!$B$125:$K$125</c15:sqref>
                        </c15:fullRef>
                        <c15:formulaRef>
                          <c15:sqref>Male!$D$125:$K$125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%">
                        <c:v>0.61160714285714302</c:v>
                      </c:pt>
                      <c:pt idx="1" formatCode="0%">
                        <c:v>0.6339285714285714</c:v>
                      </c:pt>
                      <c:pt idx="2" formatCode="0%">
                        <c:v>0.6428571428571429</c:v>
                      </c:pt>
                      <c:pt idx="3" formatCode="0%">
                        <c:v>0.6607142857142857</c:v>
                      </c:pt>
                      <c:pt idx="4" formatCode="0%">
                        <c:v>0.6495535714285714</c:v>
                      </c:pt>
                      <c:pt idx="5" formatCode="0%">
                        <c:v>0.625</c:v>
                      </c:pt>
                      <c:pt idx="6" formatCode="0%">
                        <c:v>0.5959821428571429</c:v>
                      </c:pt>
                      <c:pt idx="7" formatCode="0%">
                        <c:v>0.625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2-E8EA-469F-8C6B-FE8BE5C86EA9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Male!$A$146</c:f>
              <c:strCache>
                <c:ptCount val="1"/>
                <c:pt idx="0">
                  <c:v>Average 25-30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276-40FA-A759-7EB3CCB9601C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276-40FA-A759-7EB3CCB9601C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276-40FA-A759-7EB3CCB9601C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276-40FA-A759-7EB3CCB9601C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276-40FA-A759-7EB3CCB9601C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276-40FA-A759-7EB3CCB9601C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276-40FA-A759-7EB3CCB9601C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276-40FA-A759-7EB3CCB960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Male!$D$145:$K$145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/>
            </c:strRef>
          </c:cat>
          <c:val>
            <c:numRef>
              <c:f>Male!$D$146:$K$146</c:f>
              <c:numCache>
                <c:formatCode>0.00</c:formatCode>
                <c:ptCount val="8"/>
                <c:pt idx="0">
                  <c:v>2.44</c:v>
                </c:pt>
                <c:pt idx="1">
                  <c:v>2.5</c:v>
                </c:pt>
                <c:pt idx="2">
                  <c:v>2.48</c:v>
                </c:pt>
                <c:pt idx="3">
                  <c:v>2.59</c:v>
                </c:pt>
                <c:pt idx="4">
                  <c:v>2.64</c:v>
                </c:pt>
                <c:pt idx="5">
                  <c:v>2.44</c:v>
                </c:pt>
                <c:pt idx="6">
                  <c:v>2.27</c:v>
                </c:pt>
                <c:pt idx="7">
                  <c:v>2.6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48-40F8-A1C5-118CB2FA0901}"/>
            </c:ext>
          </c:extLst>
        </c:ser>
        <c:ser>
          <c:idx val="2"/>
          <c:order val="1"/>
          <c:tx>
            <c:strRef>
              <c:f>Male!#REF!</c:f>
              <c:strCache>
                <c:ptCount val="1"/>
                <c:pt idx="0">
                  <c:v>#REF!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Male!$D$145:$K$145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/>
            </c:strRef>
          </c:cat>
          <c:val>
            <c:numRef>
              <c:f>Male!#REF!</c:f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F148-40F8-A1C5-118CB2FA0901}"/>
            </c:ext>
          </c:extLst>
        </c:ser>
        <c:dLbls/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Male!$A$147</c15:sqref>
                        </c15:formulaRef>
                      </c:ext>
                    </c:extLst>
                    <c:strCache>
                      <c:ptCount val="1"/>
                      <c:pt idx="0">
                        <c:v>Average 30-35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F276-40FA-A759-7EB3CCB960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F276-40FA-A759-7EB3CCB960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F276-40FA-A759-7EB3CCB960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F276-40FA-A759-7EB3CCB960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F276-40FA-A759-7EB3CCB960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F276-40FA-A759-7EB3CCB9601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F276-40FA-A759-7EB3CCB9601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F276-40FA-A759-7EB3CCB9601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Male!$D$145:$K$145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Male!$D$147:$K$147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2.46</c:v>
                      </c:pt>
                      <c:pt idx="1">
                        <c:v>2.64</c:v>
                      </c:pt>
                      <c:pt idx="2">
                        <c:v>2.82</c:v>
                      </c:pt>
                      <c:pt idx="3">
                        <c:v>2.78</c:v>
                      </c:pt>
                      <c:pt idx="4">
                        <c:v>2.46</c:v>
                      </c:pt>
                      <c:pt idx="5">
                        <c:v>2.67</c:v>
                      </c:pt>
                      <c:pt idx="6">
                        <c:v>2.71</c:v>
                      </c:pt>
                      <c:pt idx="7">
                        <c:v>2.17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48-40F8-A1C5-118CB2FA090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Male!$A$147</c:f>
              <c:strCache>
                <c:ptCount val="1"/>
                <c:pt idx="0">
                  <c:v>Average 30-35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8AB4-4D47-B784-F12E251F682C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8AB4-4D47-B784-F12E251F682C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8AB4-4D47-B784-F12E251F682C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8AB4-4D47-B784-F12E251F682C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8AB4-4D47-B784-F12E251F682C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8AB4-4D47-B784-F12E251F682C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8AB4-4D47-B784-F12E251F682C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8AB4-4D47-B784-F12E251F68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Male!$D$145:$K$145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/>
            </c:strRef>
          </c:cat>
          <c:val>
            <c:numRef>
              <c:f>Male!$D$147:$K$147</c:f>
              <c:numCache>
                <c:formatCode>0.00</c:formatCode>
                <c:ptCount val="8"/>
                <c:pt idx="0">
                  <c:v>2.46</c:v>
                </c:pt>
                <c:pt idx="1">
                  <c:v>2.64</c:v>
                </c:pt>
                <c:pt idx="2">
                  <c:v>2.82</c:v>
                </c:pt>
                <c:pt idx="3">
                  <c:v>2.78</c:v>
                </c:pt>
                <c:pt idx="4">
                  <c:v>2.46</c:v>
                </c:pt>
                <c:pt idx="5">
                  <c:v>2.67</c:v>
                </c:pt>
                <c:pt idx="6">
                  <c:v>2.71</c:v>
                </c:pt>
                <c:pt idx="7">
                  <c:v>2.17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8AB4-4D47-B784-F12E251F682C}"/>
            </c:ext>
          </c:extLst>
        </c:ser>
        <c:ser>
          <c:idx val="2"/>
          <c:order val="1"/>
          <c:tx>
            <c:strRef>
              <c:f>Male!#REF!</c:f>
              <c:strCache>
                <c:ptCount val="1"/>
                <c:pt idx="0">
                  <c:v>#REF!</c:v>
                </c:pt>
              </c:strCache>
              <c:extLst xmlns:c16r2="http://schemas.microsoft.com/office/drawing/2015/06/chart"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Male!$D$145:$K$145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/>
            </c:strRef>
          </c:cat>
          <c:val>
            <c:numRef>
              <c:f>Male!#REF!</c:f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3E-8AB4-4D47-B784-F12E251F682C}"/>
            </c:ext>
          </c:extLst>
        </c:ser>
        <c:dLbls>
          <c:showVal val="1"/>
        </c:dLbls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Male!$A$146</c15:sqref>
                        </c15:formulaRef>
                      </c:ext>
                    </c:extLst>
                    <c:strCache>
                      <c:ptCount val="1"/>
                      <c:pt idx="0">
                        <c:v>Average 25-30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8AB4-4D47-B784-F12E251F682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8AB4-4D47-B784-F12E251F682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8AB4-4D47-B784-F12E251F682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8AB4-4D47-B784-F12E251F682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8AB4-4D47-B784-F12E251F682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8AB4-4D47-B784-F12E251F682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8AB4-4D47-B784-F12E251F682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8AB4-4D47-B784-F12E251F682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Male!$D$145:$K$145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Male!$D$146:$K$146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2.44</c:v>
                      </c:pt>
                      <c:pt idx="1">
                        <c:v>2.5</c:v>
                      </c:pt>
                      <c:pt idx="2">
                        <c:v>2.48</c:v>
                      </c:pt>
                      <c:pt idx="3">
                        <c:v>2.59</c:v>
                      </c:pt>
                      <c:pt idx="4">
                        <c:v>2.64</c:v>
                      </c:pt>
                      <c:pt idx="5">
                        <c:v>2.44</c:v>
                      </c:pt>
                      <c:pt idx="6">
                        <c:v>2.27</c:v>
                      </c:pt>
                      <c:pt idx="7">
                        <c:v>2.6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8AB4-4D47-B784-F12E251F682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Male!$A$171</c:f>
              <c:strCache>
                <c:ptCount val="1"/>
                <c:pt idx="0">
                  <c:v>       Standard Deviation 25-30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81-4227-B2F7-624806B539BF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81-4227-B2F7-624806B539BF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81-4227-B2F7-624806B539BF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81-4227-B2F7-624806B539BF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81-4227-B2F7-624806B539BF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81-4227-B2F7-624806B539B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81-4227-B2F7-624806B539BF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81-4227-B2F7-624806B53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Male!$D$170:$K$170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Male!$B$170:$K$170</c15:sqref>
                  </c15:fullRef>
                </c:ext>
              </c:extLst>
            </c:strRef>
          </c:cat>
          <c:val>
            <c:numRef>
              <c:f>Male!$D$171:$K$171</c:f>
              <c:numCache>
                <c:formatCode>0.00</c:formatCode>
                <c:ptCount val="8"/>
                <c:pt idx="0">
                  <c:v>0.70710678118654757</c:v>
                </c:pt>
                <c:pt idx="1">
                  <c:v>1.4142135623730951</c:v>
                </c:pt>
                <c:pt idx="2">
                  <c:v>2.1213203435596424</c:v>
                </c:pt>
                <c:pt idx="3">
                  <c:v>1.4142135623730951</c:v>
                </c:pt>
                <c:pt idx="4">
                  <c:v>0.70710678118654757</c:v>
                </c:pt>
                <c:pt idx="5">
                  <c:v>1.4142135623730951</c:v>
                </c:pt>
                <c:pt idx="6">
                  <c:v>0.70710678118654757</c:v>
                </c:pt>
                <c:pt idx="7">
                  <c:v>1.4142135623730951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Male!$B$171:$K$171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3FE-4B40-B213-ED0603CDCE35}"/>
            </c:ext>
          </c:extLst>
        </c:ser>
        <c:dLbls>
          <c:showVal val="1"/>
        </c:dLbls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Male!$A$172</c15:sqref>
                        </c15:formulaRef>
                      </c:ext>
                    </c:extLst>
                    <c:strCache>
                      <c:ptCount val="1"/>
                      <c:pt idx="0">
                        <c:v>       Standard Deviation 30-35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2781-4227-B2F7-624806B539B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2781-4227-B2F7-624806B539B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2781-4227-B2F7-624806B539B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2781-4227-B2F7-624806B539B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2781-4227-B2F7-624806B539B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2781-4227-B2F7-624806B539B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2781-4227-B2F7-624806B539B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2781-4227-B2F7-624806B539B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Male!$B$170:$K$170</c15:sqref>
                        </c15:fullRef>
                        <c15:formulaRef>
                          <c15:sqref>Male!$D$170:$K$170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Male!$B$172:$K$172</c15:sqref>
                        </c15:fullRef>
                        <c15:formulaRef>
                          <c15:sqref>Male!$D$172:$K$172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0.70710678118654757</c:v>
                      </c:pt>
                      <c:pt idx="1" formatCode="0.00">
                        <c:v>0.70710678118654757</c:v>
                      </c:pt>
                      <c:pt idx="2" formatCode="0.00">
                        <c:v>1.4142135623730951</c:v>
                      </c:pt>
                      <c:pt idx="3" formatCode="0.00">
                        <c:v>0.70710678118654757</c:v>
                      </c:pt>
                      <c:pt idx="4" formatCode="0.00">
                        <c:v>0</c:v>
                      </c:pt>
                      <c:pt idx="5" formatCode="0.00">
                        <c:v>1.4142135623730951</c:v>
                      </c:pt>
                      <c:pt idx="6" formatCode="0.00">
                        <c:v>1.4142135623730951</c:v>
                      </c:pt>
                      <c:pt idx="7" formatCode="0.00">
                        <c:v>1.4142135623730951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3FE-4B40-B213-ED0603CDCE35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1581364829397"/>
          <c:y val="0.6944422572178478"/>
          <c:w val="0.83235039370078745"/>
          <c:h val="0.2274321959755031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Male!$A$172</c:f>
              <c:strCache>
                <c:ptCount val="1"/>
                <c:pt idx="0">
                  <c:v>       Standard Deviation 30-35</c:v>
                </c:pt>
              </c:strCache>
              <c:extLst xmlns:c16r2="http://schemas.microsoft.com/office/drawing/2015/06/chart" xmlns:c15="http://schemas.microsoft.com/office/drawing/2012/chart"/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871-4208-A0D1-4DFF9CB8EAFF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871-4208-A0D1-4DFF9CB8EAFF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C871-4208-A0D1-4DFF9CB8EAFF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C871-4208-A0D1-4DFF9CB8EAFF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C871-4208-A0D1-4DFF9CB8EAFF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C871-4208-A0D1-4DFF9CB8EAF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C871-4208-A0D1-4DFF9CB8EAFF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C871-4208-A0D1-4DFF9CB8EA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Male!$D$170:$K$170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Male!$B$170:$K$170</c15:sqref>
                  </c15:fullRef>
                </c:ext>
              </c:extLst>
            </c:strRef>
          </c:cat>
          <c:val>
            <c:numRef>
              <c:f>Male!$D$172:$K$172</c:f>
              <c:numCache>
                <c:formatCode>0.00</c:formatCode>
                <c:ptCount val="8"/>
                <c:pt idx="0">
                  <c:v>0.70710678118654757</c:v>
                </c:pt>
                <c:pt idx="1">
                  <c:v>0.70710678118654757</c:v>
                </c:pt>
                <c:pt idx="2">
                  <c:v>1.4142135623730951</c:v>
                </c:pt>
                <c:pt idx="3">
                  <c:v>0.70710678118654757</c:v>
                </c:pt>
                <c:pt idx="4">
                  <c:v>0</c:v>
                </c:pt>
                <c:pt idx="5">
                  <c:v>1.4142135623730951</c:v>
                </c:pt>
                <c:pt idx="6">
                  <c:v>1.4142135623730951</c:v>
                </c:pt>
                <c:pt idx="7">
                  <c:v>1.4142135623730951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Male!$B$172:$K$172</c15:sqref>
                  </c15:fullRef>
                </c:ext>
              </c:extLst>
            </c:numRef>
          </c:val>
          <c:extLst xmlns:c16r2="http://schemas.microsoft.com/office/drawing/2015/06/chart"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1-C871-4208-A0D1-4DFF9CB8EAFF}"/>
            </c:ext>
          </c:extLst>
        </c:ser>
        <c:dLbls>
          <c:showVal val="1"/>
        </c:dLbls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Male!$A$171</c15:sqref>
                        </c15:formulaRef>
                      </c:ext>
                    </c:extLst>
                    <c:strCache>
                      <c:ptCount val="1"/>
                      <c:pt idx="0">
                        <c:v>       Standard Deviation 25-30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C871-4208-A0D1-4DFF9CB8EAF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3-C871-4208-A0D1-4DFF9CB8EAF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871-4208-A0D1-4DFF9CB8EAF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871-4208-A0D1-4DFF9CB8EAF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C871-4208-A0D1-4DFF9CB8EAF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C871-4208-A0D1-4DFF9CB8EAF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C871-4208-A0D1-4DFF9CB8EAF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C871-4208-A0D1-4DFF9CB8EAF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Male!$B$170:$K$170</c15:sqref>
                        </c15:fullRef>
                        <c15:formulaRef>
                          <c15:sqref>Male!$D$170:$K$170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Male!$B$171:$K$171</c15:sqref>
                        </c15:fullRef>
                        <c15:formulaRef>
                          <c15:sqref>Male!$D$171:$K$171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0.70710678118654757</c:v>
                      </c:pt>
                      <c:pt idx="1" formatCode="0.00">
                        <c:v>1.4142135623730951</c:v>
                      </c:pt>
                      <c:pt idx="2" formatCode="0.00">
                        <c:v>2.1213203435596424</c:v>
                      </c:pt>
                      <c:pt idx="3" formatCode="0.00">
                        <c:v>1.4142135623730951</c:v>
                      </c:pt>
                      <c:pt idx="4" formatCode="0.00">
                        <c:v>0.70710678118654757</c:v>
                      </c:pt>
                      <c:pt idx="5" formatCode="0.00">
                        <c:v>1.4142135623730951</c:v>
                      </c:pt>
                      <c:pt idx="6" formatCode="0.00">
                        <c:v>0.70710678118654757</c:v>
                      </c:pt>
                      <c:pt idx="7" formatCode="0.00">
                        <c:v>1.4142135623730951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C871-4208-A0D1-4DFF9CB8EAF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1581364829397"/>
          <c:y val="0.6944422572178478"/>
          <c:w val="0.83235039370078745"/>
          <c:h val="0.2274321959755031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ofPieChart>
        <c:ofPieType val="pie"/>
        <c:varyColors val="1"/>
        <c:ser>
          <c:idx val="0"/>
          <c:order val="0"/>
          <c:tx>
            <c:strRef>
              <c:f>Female!$A$179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5D8-4C10-9BB3-461CE7F19A21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5D8-4C10-9BB3-461CE7F19A21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5D8-4C10-9BB3-461CE7F19A21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5D8-4C10-9BB3-461CE7F19A21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5D8-4C10-9BB3-461CE7F19A21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5D8-4C10-9BB3-461CE7F19A21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5D8-4C10-9BB3-461CE7F19A21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5D8-4C10-9BB3-461CE7F19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Female!$D$178:$K$178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Female!$B$178:$K$178</c15:sqref>
                  </c15:fullRef>
                </c:ext>
              </c:extLst>
            </c:strRef>
          </c:cat>
          <c:val>
            <c:numRef>
              <c:f>Female!$D$179:$K$179</c:f>
              <c:numCache>
                <c:formatCode>0.00</c:formatCode>
                <c:ptCount val="8"/>
                <c:pt idx="0">
                  <c:v>2.4367521367521365</c:v>
                </c:pt>
                <c:pt idx="1">
                  <c:v>2.4367521367521365</c:v>
                </c:pt>
                <c:pt idx="2">
                  <c:v>2.4367521367521365</c:v>
                </c:pt>
                <c:pt idx="3">
                  <c:v>2.4367521367521365</c:v>
                </c:pt>
                <c:pt idx="4">
                  <c:v>2.4367521367521365</c:v>
                </c:pt>
                <c:pt idx="5">
                  <c:v>2.4367521367521365</c:v>
                </c:pt>
                <c:pt idx="6">
                  <c:v>2.4367521367521365</c:v>
                </c:pt>
                <c:pt idx="7">
                  <c:v>2.4367521367521365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Female!$B$179:$K$179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F9A-4C39-B6C0-7E51B0EC3495}"/>
            </c:ext>
          </c:extLst>
        </c:ser>
        <c:dLbls>
          <c:showVal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Female!$A$181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5D8-4C10-9BB3-461CE7F19A2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5D8-4C10-9BB3-461CE7F19A2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5D8-4C10-9BB3-461CE7F19A2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5D8-4C10-9BB3-461CE7F19A2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5D8-4C10-9BB3-461CE7F19A2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5D8-4C10-9BB3-461CE7F19A2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5D8-4C10-9BB3-461CE7F19A2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5D8-4C10-9BB3-461CE7F19A2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Female!$B$178:$K$178</c15:sqref>
                        </c15:fullRef>
                        <c15:formulaRef>
                          <c15:sqref>Female!$D$178:$K$178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Female!$B$181:$K$181</c15:sqref>
                        </c15:fullRef>
                        <c15:formulaRef>
                          <c15:sqref>Female!$D$181:$K$181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%">
                        <c:v>0.60918803418803413</c:v>
                      </c:pt>
                      <c:pt idx="1" formatCode="0%">
                        <c:v>0.62927350427350415</c:v>
                      </c:pt>
                      <c:pt idx="2" formatCode="0%">
                        <c:v>0.62136752136752127</c:v>
                      </c:pt>
                      <c:pt idx="3" formatCode="0%">
                        <c:v>0.60470085470085466</c:v>
                      </c:pt>
                      <c:pt idx="4" formatCode="0%">
                        <c:v>0.63867521367521374</c:v>
                      </c:pt>
                      <c:pt idx="5" formatCode="0%">
                        <c:v>0.62222222222222201</c:v>
                      </c:pt>
                      <c:pt idx="6" formatCode="0%">
                        <c:v>0.6299145299145299</c:v>
                      </c:pt>
                      <c:pt idx="7" formatCode="0%">
                        <c:v>0.66196581196581206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EF9A-4C39-B6C0-7E51B0EC3495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ofPieChart>
        <c:ofPieType val="pie"/>
        <c:varyColors val="1"/>
        <c:ser>
          <c:idx val="1"/>
          <c:order val="0"/>
          <c:tx>
            <c:strRef>
              <c:f>Female!$A$180</c:f>
              <c:strCache>
                <c:ptCount val="1"/>
                <c:pt idx="0">
                  <c:v>       Standard Deviation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0E-4138-9F0C-7E91D7D2C036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30E-4138-9F0C-7E91D7D2C036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30E-4138-9F0C-7E91D7D2C036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30E-4138-9F0C-7E91D7D2C036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30E-4138-9F0C-7E91D7D2C036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30E-4138-9F0C-7E91D7D2C036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30E-4138-9F0C-7E91D7D2C036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30E-4138-9F0C-7E91D7D2C036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30E-4138-9F0C-7E91D7D2C036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30E-4138-9F0C-7E91D7D2C036}"/>
              </c:ext>
            </c:extLst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30E-4138-9F0C-7E91D7D2C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Female!$C$178:$L$178</c:f>
              <c:strCache>
                <c:ptCount val="9"/>
                <c:pt idx="0">
                  <c:v>Age Group</c:v>
                </c:pt>
                <c:pt idx="1">
                  <c:v>University Reputation</c:v>
                </c:pt>
                <c:pt idx="2">
                  <c:v>Cost of Education</c:v>
                </c:pt>
                <c:pt idx="3">
                  <c:v>Campus Environment</c:v>
                </c:pt>
                <c:pt idx="4">
                  <c:v>Good Study Resources</c:v>
                </c:pt>
                <c:pt idx="5">
                  <c:v>Relationship Formed</c:v>
                </c:pt>
                <c:pt idx="6">
                  <c:v>Time Management</c:v>
                </c:pt>
                <c:pt idx="7">
                  <c:v>Work Balance</c:v>
                </c:pt>
                <c:pt idx="8">
                  <c:v>Extra Curricular Activties</c:v>
                </c:pt>
              </c:strCache>
            </c:strRef>
          </c:cat>
          <c:val>
            <c:numRef>
              <c:f>Female!$C$180:$L$180</c:f>
              <c:numCache>
                <c:formatCode>0.00</c:formatCode>
                <c:ptCount val="10"/>
                <c:pt idx="1">
                  <c:v>1.4142135623730951</c:v>
                </c:pt>
                <c:pt idx="2">
                  <c:v>0</c:v>
                </c:pt>
                <c:pt idx="3">
                  <c:v>1.4142135623730951</c:v>
                </c:pt>
                <c:pt idx="4">
                  <c:v>0.70710678118654757</c:v>
                </c:pt>
                <c:pt idx="5">
                  <c:v>0.70710678118654757</c:v>
                </c:pt>
                <c:pt idx="6">
                  <c:v>1.4142135623730951</c:v>
                </c:pt>
                <c:pt idx="7">
                  <c:v>0.70710678118654757</c:v>
                </c:pt>
                <c:pt idx="8">
                  <c:v>1.4142135623730951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77-4EA8-8217-015B9AB6789B}"/>
            </c:ext>
          </c:extLst>
        </c:ser>
        <c:dLbls/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Female!$A$179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30E-4138-9F0C-7E91D7D2C0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30E-4138-9F0C-7E91D7D2C0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30E-4138-9F0C-7E91D7D2C0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30E-4138-9F0C-7E91D7D2C0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30E-4138-9F0C-7E91D7D2C03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30E-4138-9F0C-7E91D7D2C03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30E-4138-9F0C-7E91D7D2C03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A30E-4138-9F0C-7E91D7D2C03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A30E-4138-9F0C-7E91D7D2C03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30E-4138-9F0C-7E91D7D2C03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30E-4138-9F0C-7E91D7D2C03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Female!$C$178:$L$178</c15:sqref>
                        </c15:formulaRef>
                      </c:ext>
                    </c:extLst>
                    <c:strCache>
                      <c:ptCount val="9"/>
                      <c:pt idx="0">
                        <c:v>Age Group</c:v>
                      </c:pt>
                      <c:pt idx="1">
                        <c:v>University Reputation</c:v>
                      </c:pt>
                      <c:pt idx="2">
                        <c:v>Cost of Education</c:v>
                      </c:pt>
                      <c:pt idx="3">
                        <c:v>Campus Environment</c:v>
                      </c:pt>
                      <c:pt idx="4">
                        <c:v>Good Study Resources</c:v>
                      </c:pt>
                      <c:pt idx="5">
                        <c:v>Relationship Formed</c:v>
                      </c:pt>
                      <c:pt idx="6">
                        <c:v>Time Management</c:v>
                      </c:pt>
                      <c:pt idx="7">
                        <c:v>Work Balance</c:v>
                      </c:pt>
                      <c:pt idx="8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Female!$C$179:$L$179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2.4367521367521365</c:v>
                      </c:pt>
                      <c:pt idx="2">
                        <c:v>2.4367521367521365</c:v>
                      </c:pt>
                      <c:pt idx="3">
                        <c:v>2.4367521367521365</c:v>
                      </c:pt>
                      <c:pt idx="4">
                        <c:v>2.4367521367521365</c:v>
                      </c:pt>
                      <c:pt idx="5">
                        <c:v>2.4367521367521365</c:v>
                      </c:pt>
                      <c:pt idx="6">
                        <c:v>2.4367521367521365</c:v>
                      </c:pt>
                      <c:pt idx="7">
                        <c:v>2.4367521367521365</c:v>
                      </c:pt>
                      <c:pt idx="8">
                        <c:v>2.4367521367521365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77-4EA8-8217-015B9AB6789B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Female!$A$202</c:f>
              <c:strCache>
                <c:ptCount val="1"/>
                <c:pt idx="0">
                  <c:v>Average 25-30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0A6-4323-B5CF-0675DBC5F926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0A6-4323-B5CF-0675DBC5F926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0A6-4323-B5CF-0675DBC5F926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0A6-4323-B5CF-0675DBC5F926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0A6-4323-B5CF-0675DBC5F926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0A6-4323-B5CF-0675DBC5F926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0A6-4323-B5CF-0675DBC5F926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0A6-4323-B5CF-0675DBC5F926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0A6-4323-B5CF-0675DBC5F926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0A6-4323-B5CF-0675DBC5F9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Female!$B$202:$K$202</c:f>
              <c:numCache>
                <c:formatCode>General</c:formatCode>
                <c:ptCount val="10"/>
                <c:pt idx="1">
                  <c:v>0</c:v>
                </c:pt>
                <c:pt idx="2" formatCode="0.00">
                  <c:v>2.5</c:v>
                </c:pt>
                <c:pt idx="3" formatCode="0.00">
                  <c:v>2.5499999999999998</c:v>
                </c:pt>
                <c:pt idx="4" formatCode="0.00">
                  <c:v>2.57</c:v>
                </c:pt>
                <c:pt idx="5" formatCode="0.00">
                  <c:v>2.35</c:v>
                </c:pt>
                <c:pt idx="6" formatCode="0.00">
                  <c:v>2.4700000000000002</c:v>
                </c:pt>
                <c:pt idx="7" formatCode="0.00">
                  <c:v>2.4300000000000002</c:v>
                </c:pt>
                <c:pt idx="8" formatCode="0.00">
                  <c:v>2.5499999999999998</c:v>
                </c:pt>
                <c:pt idx="9" formatCode="0.0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55-4FFE-8B54-60BD8DF3E2FB}"/>
            </c:ext>
          </c:extLst>
        </c:ser>
        <c:ser>
          <c:idx val="1"/>
          <c:order val="1"/>
          <c:tx>
            <c:strRef>
              <c:f>Female!$A$203</c:f>
              <c:strCache>
                <c:ptCount val="1"/>
                <c:pt idx="0">
                  <c:v>Average 30-35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0A6-4323-B5CF-0675DBC5F926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F0A6-4323-B5CF-0675DBC5F926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F0A6-4323-B5CF-0675DBC5F926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0A6-4323-B5CF-0675DBC5F926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F0A6-4323-B5CF-0675DBC5F926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F0A6-4323-B5CF-0675DBC5F926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F0A6-4323-B5CF-0675DBC5F926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F0A6-4323-B5CF-0675DBC5F926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F0A6-4323-B5CF-0675DBC5F926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F0A6-4323-B5CF-0675DBC5F926}"/>
              </c:ext>
            </c:extLst>
          </c:dPt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Female!$B$203:$K$203</c:f>
              <c:numCache>
                <c:formatCode>General</c:formatCode>
                <c:ptCount val="10"/>
                <c:pt idx="1">
                  <c:v>0</c:v>
                </c:pt>
                <c:pt idx="2" formatCode="0.00">
                  <c:v>2.2799999999999998</c:v>
                </c:pt>
                <c:pt idx="3" formatCode="0.00">
                  <c:v>2.44</c:v>
                </c:pt>
                <c:pt idx="4" formatCode="0.00">
                  <c:v>2.2999999999999998</c:v>
                </c:pt>
                <c:pt idx="5" formatCode="0.00">
                  <c:v>2.5299999999999998</c:v>
                </c:pt>
                <c:pt idx="6" formatCode="0.00">
                  <c:v>2.71</c:v>
                </c:pt>
                <c:pt idx="7" formatCode="0.00">
                  <c:v>2.58</c:v>
                </c:pt>
                <c:pt idx="8" formatCode="0.00">
                  <c:v>2.46</c:v>
                </c:pt>
                <c:pt idx="9" formatCode="0.00">
                  <c:v>2.73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55-4FFE-8B54-60BD8DF3E2FB}"/>
            </c:ext>
          </c:extLst>
        </c:ser>
        <c:ser>
          <c:idx val="2"/>
          <c:order val="2"/>
          <c:tx>
            <c:strRef>
              <c:f>Female!#REF!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F0A6-4323-B5CF-0675DBC5F926}"/>
              </c:ext>
            </c:extLst>
          </c:dPt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55-4FFE-8B54-60BD8DF3E2FB}"/>
            </c:ext>
          </c:extLst>
        </c:ser>
        <c:dLbls/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Female!$A$203</c:f>
              <c:strCache>
                <c:ptCount val="1"/>
                <c:pt idx="0">
                  <c:v>Average 30-35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F4-4212-B251-70148A1F5A49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F4-4212-B251-70148A1F5A49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F4-4212-B251-70148A1F5A49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F4-4212-B251-70148A1F5A49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F4-4212-B251-70148A1F5A49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F4-4212-B251-70148A1F5A49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F4-4212-B251-70148A1F5A49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F4-4212-B251-70148A1F5A49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F4-4212-B251-70148A1F5A49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F4-4212-B251-70148A1F5A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Female!$B$203:$K$203</c:f>
              <c:numCache>
                <c:formatCode>General</c:formatCode>
                <c:ptCount val="10"/>
                <c:pt idx="1">
                  <c:v>0</c:v>
                </c:pt>
                <c:pt idx="2" formatCode="0.00">
                  <c:v>2.2799999999999998</c:v>
                </c:pt>
                <c:pt idx="3" formatCode="0.00">
                  <c:v>2.44</c:v>
                </c:pt>
                <c:pt idx="4" formatCode="0.00">
                  <c:v>2.2999999999999998</c:v>
                </c:pt>
                <c:pt idx="5" formatCode="0.00">
                  <c:v>2.5299999999999998</c:v>
                </c:pt>
                <c:pt idx="6" formatCode="0.00">
                  <c:v>2.71</c:v>
                </c:pt>
                <c:pt idx="7" formatCode="0.00">
                  <c:v>2.58</c:v>
                </c:pt>
                <c:pt idx="8" formatCode="0.00">
                  <c:v>2.46</c:v>
                </c:pt>
                <c:pt idx="9" formatCode="0.00">
                  <c:v>2.73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8F-4CD3-BC88-7A70BFEBE891}"/>
            </c:ext>
          </c:extLst>
        </c:ser>
        <c:ser>
          <c:idx val="2"/>
          <c:order val="1"/>
          <c:tx>
            <c:strRef>
              <c:f>Female!#REF!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F4-4212-B251-70148A1F5A49}"/>
              </c:ext>
            </c:extLst>
          </c:dPt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8F-4CD3-BC88-7A70BFEBE891}"/>
            </c:ext>
          </c:extLst>
        </c:ser>
        <c:dLbls/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Female!$A$202</c15:sqref>
                        </c15:formulaRef>
                      </c:ext>
                    </c:extLst>
                    <c:strCache>
                      <c:ptCount val="1"/>
                      <c:pt idx="0">
                        <c:v>Average 25-30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E1F4-4212-B251-70148A1F5A4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E1F4-4212-B251-70148A1F5A4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E1F4-4212-B251-70148A1F5A4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E1F4-4212-B251-70148A1F5A4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E1F4-4212-B251-70148A1F5A4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E1F4-4212-B251-70148A1F5A4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E1F4-4212-B251-70148A1F5A4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E1F4-4212-B251-70148A1F5A4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E1F4-4212-B251-70148A1F5A4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E1F4-4212-B251-70148A1F5A4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Female!$B$201:$K$201</c15:sqref>
                        </c15:formulaRef>
                      </c:ext>
                    </c:extLst>
                    <c:strCache>
                      <c:ptCount val="10"/>
                      <c:pt idx="0">
                        <c:v>Gender</c:v>
                      </c:pt>
                      <c:pt idx="1">
                        <c:v>Age Group</c:v>
                      </c:pt>
                      <c:pt idx="2">
                        <c:v>University Reputation</c:v>
                      </c:pt>
                      <c:pt idx="3">
                        <c:v>Cost of Education</c:v>
                      </c:pt>
                      <c:pt idx="4">
                        <c:v>Campus Environment</c:v>
                      </c:pt>
                      <c:pt idx="5">
                        <c:v>Good Study Resources</c:v>
                      </c:pt>
                      <c:pt idx="6">
                        <c:v>Relationship Formed</c:v>
                      </c:pt>
                      <c:pt idx="7">
                        <c:v>Time Management</c:v>
                      </c:pt>
                      <c:pt idx="8">
                        <c:v>Work Balance</c:v>
                      </c:pt>
                      <c:pt idx="9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Female!$B$202:$K$202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0</c:v>
                      </c:pt>
                      <c:pt idx="2" formatCode="0.00">
                        <c:v>2.5</c:v>
                      </c:pt>
                      <c:pt idx="3" formatCode="0.00">
                        <c:v>2.5499999999999998</c:v>
                      </c:pt>
                      <c:pt idx="4" formatCode="0.00">
                        <c:v>2.57</c:v>
                      </c:pt>
                      <c:pt idx="5" formatCode="0.00">
                        <c:v>2.35</c:v>
                      </c:pt>
                      <c:pt idx="6" formatCode="0.00">
                        <c:v>2.4700000000000002</c:v>
                      </c:pt>
                      <c:pt idx="7" formatCode="0.00">
                        <c:v>2.4300000000000002</c:v>
                      </c:pt>
                      <c:pt idx="8" formatCode="0.00">
                        <c:v>2.5499999999999998</c:v>
                      </c:pt>
                      <c:pt idx="9" formatCode="0.00">
                        <c:v>2.6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8F-4CD3-BC88-7A70BFEBE89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Female!$A$224</c:f>
              <c:strCache>
                <c:ptCount val="1"/>
                <c:pt idx="0">
                  <c:v>       Standard Deviation 25-30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5A3-4CD0-98C9-9C8E06257097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5A3-4CD0-98C9-9C8E06257097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5A3-4CD0-98C9-9C8E06257097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5A3-4CD0-98C9-9C8E06257097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5A3-4CD0-98C9-9C8E06257097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5A3-4CD0-98C9-9C8E06257097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5A3-4CD0-98C9-9C8E06257097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5A3-4CD0-98C9-9C8E06257097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5A3-4CD0-98C9-9C8E06257097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5A3-4CD0-98C9-9C8E06257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Female!$B$223:$K$223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Female!$B$224:$K$224</c:f>
              <c:numCache>
                <c:formatCode>General</c:formatCode>
                <c:ptCount val="10"/>
                <c:pt idx="2" formatCode="0.00">
                  <c:v>1.4142135623730951</c:v>
                </c:pt>
                <c:pt idx="3" formatCode="0.00">
                  <c:v>0</c:v>
                </c:pt>
                <c:pt idx="4" formatCode="0.00">
                  <c:v>1.4142135623730951</c:v>
                </c:pt>
                <c:pt idx="5" formatCode="0.00">
                  <c:v>0.70710678118654757</c:v>
                </c:pt>
                <c:pt idx="6" formatCode="0.00">
                  <c:v>0.70710678118654757</c:v>
                </c:pt>
                <c:pt idx="7" formatCode="0.00">
                  <c:v>1.4142135623730951</c:v>
                </c:pt>
                <c:pt idx="8" formatCode="0.00">
                  <c:v>0.70710678118654757</c:v>
                </c:pt>
                <c:pt idx="9" formatCode="0.00">
                  <c:v>1.4142135623730951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DF-4F5B-8095-67879C08F29C}"/>
            </c:ext>
          </c:extLst>
        </c:ser>
        <c:ser>
          <c:idx val="1"/>
          <c:order val="1"/>
          <c:tx>
            <c:strRef>
              <c:f>Female!$A$225</c:f>
              <c:strCache>
                <c:ptCount val="1"/>
                <c:pt idx="0">
                  <c:v>       Standard Deviation 30-35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5A3-4CD0-98C9-9C8E06257097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5A3-4CD0-98C9-9C8E06257097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5A3-4CD0-98C9-9C8E06257097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5A3-4CD0-98C9-9C8E06257097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5A3-4CD0-98C9-9C8E06257097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5A3-4CD0-98C9-9C8E06257097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5A3-4CD0-98C9-9C8E06257097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5A3-4CD0-98C9-9C8E06257097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5A3-4CD0-98C9-9C8E06257097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5A3-4CD0-98C9-9C8E06257097}"/>
              </c:ext>
            </c:extLst>
          </c:dPt>
          <c:cat>
            <c:strRef>
              <c:f>Female!$B$223:$K$223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Female!$B$225:$K$225</c:f>
              <c:numCache>
                <c:formatCode>General</c:formatCode>
                <c:ptCount val="10"/>
                <c:pt idx="2" formatCode="0.00">
                  <c:v>1.4142135623730951</c:v>
                </c:pt>
                <c:pt idx="3" formatCode="0.00">
                  <c:v>0.70710678118654757</c:v>
                </c:pt>
                <c:pt idx="4" formatCode="0.00">
                  <c:v>1.4142135623730951</c:v>
                </c:pt>
                <c:pt idx="5" formatCode="0.00">
                  <c:v>0.70710678118654757</c:v>
                </c:pt>
                <c:pt idx="6" formatCode="0.00">
                  <c:v>0.70710678118654757</c:v>
                </c:pt>
                <c:pt idx="7" formatCode="0.00">
                  <c:v>0.70710678118654757</c:v>
                </c:pt>
                <c:pt idx="8" formatCode="0.00">
                  <c:v>0.70710678118654757</c:v>
                </c:pt>
                <c:pt idx="9" formatCode="0.00">
                  <c:v>1.4142135623730951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DF-4F5B-8095-67879C08F29C}"/>
            </c:ext>
          </c:extLst>
        </c:ser>
        <c:dLbls/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2. Cost</a:t>
            </a:r>
            <a:r>
              <a:rPr lang="en-IN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Education</a:t>
            </a:r>
            <a:endParaRPr lang="en-IN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Parameter graph Mean'!$A$32:$A$59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' Parameter graph Mean'!$B$32:$B$59</c:f>
              <c:numCache>
                <c:formatCode>0.0</c:formatCode>
                <c:ptCount val="28"/>
                <c:pt idx="0">
                  <c:v>2.1</c:v>
                </c:pt>
                <c:pt idx="1">
                  <c:v>1.7</c:v>
                </c:pt>
                <c:pt idx="2">
                  <c:v>2.4</c:v>
                </c:pt>
                <c:pt idx="3">
                  <c:v>2.2000000000000002</c:v>
                </c:pt>
                <c:pt idx="4">
                  <c:v>2.5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2.7</c:v>
                </c:pt>
                <c:pt idx="9">
                  <c:v>2.7</c:v>
                </c:pt>
                <c:pt idx="10">
                  <c:v>2.6</c:v>
                </c:pt>
                <c:pt idx="11">
                  <c:v>2.4</c:v>
                </c:pt>
                <c:pt idx="12">
                  <c:v>2.5</c:v>
                </c:pt>
                <c:pt idx="13">
                  <c:v>2.8</c:v>
                </c:pt>
                <c:pt idx="14">
                  <c:v>2.5</c:v>
                </c:pt>
                <c:pt idx="15">
                  <c:v>2.8</c:v>
                </c:pt>
                <c:pt idx="16">
                  <c:v>1.8</c:v>
                </c:pt>
                <c:pt idx="17">
                  <c:v>2.7</c:v>
                </c:pt>
                <c:pt idx="18">
                  <c:v>2.9</c:v>
                </c:pt>
                <c:pt idx="19">
                  <c:v>2.1</c:v>
                </c:pt>
                <c:pt idx="20">
                  <c:v>2.4</c:v>
                </c:pt>
                <c:pt idx="21">
                  <c:v>2.6</c:v>
                </c:pt>
                <c:pt idx="22">
                  <c:v>2.6</c:v>
                </c:pt>
                <c:pt idx="23">
                  <c:v>2.2000000000000002</c:v>
                </c:pt>
                <c:pt idx="24">
                  <c:v>3.3</c:v>
                </c:pt>
                <c:pt idx="25">
                  <c:v>3.1</c:v>
                </c:pt>
                <c:pt idx="26">
                  <c:v>2.9</c:v>
                </c:pt>
                <c:pt idx="27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65-41EE-B74F-BB013E4D14DD}"/>
            </c:ext>
          </c:extLst>
        </c:ser>
        <c:dLbls/>
        <c:gapWidth val="219"/>
        <c:overlap val="-27"/>
        <c:axId val="127954304"/>
        <c:axId val="128332928"/>
      </c:barChart>
      <c:catAx>
        <c:axId val="1279543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32928"/>
        <c:crosses val="autoZero"/>
        <c:auto val="1"/>
        <c:lblAlgn val="ctr"/>
        <c:lblOffset val="100"/>
      </c:catAx>
      <c:valAx>
        <c:axId val="128332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95430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Female!$A$225</c:f>
              <c:strCache>
                <c:ptCount val="1"/>
                <c:pt idx="0">
                  <c:v>       Standard Deviation 30-35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BB8-4525-9137-E5F7A32793A1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BB8-4525-9137-E5F7A32793A1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BB8-4525-9137-E5F7A32793A1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BB8-4525-9137-E5F7A32793A1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BB8-4525-9137-E5F7A32793A1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BB8-4525-9137-E5F7A32793A1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BB8-4525-9137-E5F7A32793A1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BB8-4525-9137-E5F7A32793A1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BB8-4525-9137-E5F7A32793A1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BB8-4525-9137-E5F7A32793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Female!$B$223:$K$223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Female!$B$225:$K$225</c:f>
              <c:numCache>
                <c:formatCode>General</c:formatCode>
                <c:ptCount val="10"/>
                <c:pt idx="2" formatCode="0.00">
                  <c:v>1.4142135623730951</c:v>
                </c:pt>
                <c:pt idx="3" formatCode="0.00">
                  <c:v>0.70710678118654757</c:v>
                </c:pt>
                <c:pt idx="4" formatCode="0.00">
                  <c:v>1.4142135623730951</c:v>
                </c:pt>
                <c:pt idx="5" formatCode="0.00">
                  <c:v>0.70710678118654757</c:v>
                </c:pt>
                <c:pt idx="6" formatCode="0.00">
                  <c:v>0.70710678118654757</c:v>
                </c:pt>
                <c:pt idx="7" formatCode="0.00">
                  <c:v>0.70710678118654757</c:v>
                </c:pt>
                <c:pt idx="8" formatCode="0.00">
                  <c:v>0.70710678118654757</c:v>
                </c:pt>
                <c:pt idx="9" formatCode="0.00">
                  <c:v>1.4142135623730951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7F-488C-A83D-5C41FA53984C}"/>
            </c:ext>
          </c:extLst>
        </c:ser>
        <c:dLbls/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Female!$A$224</c15:sqref>
                        </c15:formulaRef>
                      </c:ext>
                    </c:extLst>
                    <c:strCache>
                      <c:ptCount val="1"/>
                      <c:pt idx="0">
                        <c:v>       Standard Deviation 25-30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1BB8-4525-9137-E5F7A32793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1BB8-4525-9137-E5F7A32793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1BB8-4525-9137-E5F7A32793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1BB8-4525-9137-E5F7A32793A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1BB8-4525-9137-E5F7A32793A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1BB8-4525-9137-E5F7A32793A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1BB8-4525-9137-E5F7A32793A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1BB8-4525-9137-E5F7A32793A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1BB8-4525-9137-E5F7A32793A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1BB8-4525-9137-E5F7A32793A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Female!$B$223:$K$223</c15:sqref>
                        </c15:formulaRef>
                      </c:ext>
                    </c:extLst>
                    <c:strCache>
                      <c:ptCount val="10"/>
                      <c:pt idx="0">
                        <c:v>Gender</c:v>
                      </c:pt>
                      <c:pt idx="1">
                        <c:v>Age Group</c:v>
                      </c:pt>
                      <c:pt idx="2">
                        <c:v>University Reputation</c:v>
                      </c:pt>
                      <c:pt idx="3">
                        <c:v>Cost of Education</c:v>
                      </c:pt>
                      <c:pt idx="4">
                        <c:v>Campus Environment</c:v>
                      </c:pt>
                      <c:pt idx="5">
                        <c:v>Good Study Resources</c:v>
                      </c:pt>
                      <c:pt idx="6">
                        <c:v>Relationship Formed</c:v>
                      </c:pt>
                      <c:pt idx="7">
                        <c:v>Time Management</c:v>
                      </c:pt>
                      <c:pt idx="8">
                        <c:v>Work Balance</c:v>
                      </c:pt>
                      <c:pt idx="9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Female!$B$224:$K$224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 formatCode="0.00">
                        <c:v>1.4142135623730951</c:v>
                      </c:pt>
                      <c:pt idx="3" formatCode="0.00">
                        <c:v>0</c:v>
                      </c:pt>
                      <c:pt idx="4" formatCode="0.00">
                        <c:v>1.4142135623730951</c:v>
                      </c:pt>
                      <c:pt idx="5" formatCode="0.00">
                        <c:v>0.70710678118654757</c:v>
                      </c:pt>
                      <c:pt idx="6" formatCode="0.00">
                        <c:v>0.70710678118654757</c:v>
                      </c:pt>
                      <c:pt idx="7" formatCode="0.00">
                        <c:v>1.4142135623730951</c:v>
                      </c:pt>
                      <c:pt idx="8" formatCode="0.00">
                        <c:v>0.70710678118654757</c:v>
                      </c:pt>
                      <c:pt idx="9" formatCode="0.00">
                        <c:v>1.4142135623730951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7F-488C-A83D-5C41FA53984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cked"/>
        <c:ser>
          <c:idx val="7"/>
          <c:order val="0"/>
          <c:tx>
            <c:strRef>
              <c:f>'Dept Happ Score'!$I$1</c:f>
              <c:strCache>
                <c:ptCount val="1"/>
                <c:pt idx="0">
                  <c:v>Philosophy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 Score'!$A$2:$A$10</c:f>
              <c:strCache>
                <c:ptCount val="9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  <c:pt idx="8">
                  <c:v>Average</c:v>
                </c:pt>
              </c:strCache>
            </c:strRef>
          </c:cat>
          <c:val>
            <c:numRef>
              <c:f>'Dept Happ Score'!$I$2:$I$10</c:f>
              <c:numCache>
                <c:formatCode>0</c:formatCode>
                <c:ptCount val="9"/>
                <c:pt idx="0">
                  <c:v>3.2</c:v>
                </c:pt>
                <c:pt idx="1">
                  <c:v>2.6</c:v>
                </c:pt>
                <c:pt idx="2">
                  <c:v>3.1</c:v>
                </c:pt>
                <c:pt idx="3">
                  <c:v>3.1</c:v>
                </c:pt>
                <c:pt idx="4">
                  <c:v>2.9</c:v>
                </c:pt>
                <c:pt idx="5">
                  <c:v>2.8</c:v>
                </c:pt>
                <c:pt idx="6">
                  <c:v>2.2999999999999998</c:v>
                </c:pt>
                <c:pt idx="7">
                  <c:v>2.6</c:v>
                </c:pt>
                <c:pt idx="8" formatCode="0.00">
                  <c:v>2.8250000000000002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4E7-4B99-8EA2-4EB227E5D8FA}"/>
            </c:ext>
          </c:extLst>
        </c:ser>
        <c:ser>
          <c:idx val="12"/>
          <c:order val="1"/>
          <c:tx>
            <c:strRef>
              <c:f>'Dept Happ Score'!$N$1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 Score'!$A$2:$A$10</c:f>
              <c:strCache>
                <c:ptCount val="9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  <c:pt idx="8">
                  <c:v>Average</c:v>
                </c:pt>
              </c:strCache>
            </c:strRef>
          </c:cat>
          <c:val>
            <c:numRef>
              <c:f>'Dept Happ Score'!$N$2:$N$10</c:f>
              <c:numCache>
                <c:formatCode>0</c:formatCode>
                <c:ptCount val="9"/>
                <c:pt idx="0">
                  <c:v>2.2000000000000002</c:v>
                </c:pt>
                <c:pt idx="1">
                  <c:v>2.5</c:v>
                </c:pt>
                <c:pt idx="2">
                  <c:v>2</c:v>
                </c:pt>
                <c:pt idx="3">
                  <c:v>1.7</c:v>
                </c:pt>
                <c:pt idx="4">
                  <c:v>2.7</c:v>
                </c:pt>
                <c:pt idx="5">
                  <c:v>2.4</c:v>
                </c:pt>
                <c:pt idx="6">
                  <c:v>2.7</c:v>
                </c:pt>
                <c:pt idx="7">
                  <c:v>1.8</c:v>
                </c:pt>
                <c:pt idx="8" formatCode="0.00">
                  <c:v>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4E7-4B99-8EA2-4EB227E5D8FA}"/>
            </c:ext>
          </c:extLst>
        </c:ser>
        <c:dLbls>
          <c:showVal val="1"/>
        </c:dLbls>
        <c:marker val="1"/>
        <c:axId val="131124608"/>
        <c:axId val="1311304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'Dept Happ Score'!$B$1</c15:sqref>
                        </c15:formulaRef>
                      </c:ext>
                    </c:extLst>
                    <c:strCache>
                      <c:ptCount val="1"/>
                      <c:pt idx="0">
                        <c:v>Analytical and Applied Economics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'Dept Happ Score'!$B$2:$B$10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2.2000000000000002</c:v>
                      </c:pt>
                      <c:pt idx="1">
                        <c:v>2.2000000000000002</c:v>
                      </c:pt>
                      <c:pt idx="2">
                        <c:v>2.2000000000000002</c:v>
                      </c:pt>
                      <c:pt idx="3">
                        <c:v>2.2000000000000002</c:v>
                      </c:pt>
                      <c:pt idx="4">
                        <c:v>2.2000000000000002</c:v>
                      </c:pt>
                      <c:pt idx="5">
                        <c:v>2.2000000000000002</c:v>
                      </c:pt>
                      <c:pt idx="6">
                        <c:v>2.2000000000000002</c:v>
                      </c:pt>
                      <c:pt idx="7">
                        <c:v>2.2000000000000002</c:v>
                      </c:pt>
                      <c:pt idx="8" formatCode="0.00">
                        <c:v>2.3875000000000002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E7-4B99-8EA2-4EB227E5D8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Score'!$C$1</c15:sqref>
                        </c15:formulaRef>
                      </c:ext>
                    </c:extLst>
                    <c:strCache>
                      <c:ptCount val="1"/>
                      <c:pt idx="0">
                        <c:v>History and Archeology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Score'!$C$2:$C$10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1.9</c:v>
                      </c:pt>
                      <c:pt idx="1">
                        <c:v>1.7</c:v>
                      </c:pt>
                      <c:pt idx="2">
                        <c:v>2.2999999999999998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2.1</c:v>
                      </c:pt>
                      <c:pt idx="6">
                        <c:v>2.2000000000000002</c:v>
                      </c:pt>
                      <c:pt idx="7">
                        <c:v>2.4</c:v>
                      </c:pt>
                      <c:pt idx="8" formatCode="0.00">
                        <c:v>2.2749999999999999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E7-4B99-8EA2-4EB227E5D8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Score'!$D$1</c15:sqref>
                        </c15:formulaRef>
                      </c:ext>
                    </c:extLst>
                    <c:strCache>
                      <c:ptCount val="1"/>
                      <c:pt idx="0">
                        <c:v>Anthropology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Score'!$D$2:$D$10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2.2000000000000002</c:v>
                      </c:pt>
                      <c:pt idx="1">
                        <c:v>2.4</c:v>
                      </c:pt>
                      <c:pt idx="2">
                        <c:v>2.2000000000000002</c:v>
                      </c:pt>
                      <c:pt idx="3">
                        <c:v>2.6</c:v>
                      </c:pt>
                      <c:pt idx="4">
                        <c:v>2.7</c:v>
                      </c:pt>
                      <c:pt idx="5">
                        <c:v>3</c:v>
                      </c:pt>
                      <c:pt idx="6">
                        <c:v>2.7</c:v>
                      </c:pt>
                      <c:pt idx="7">
                        <c:v>2.8</c:v>
                      </c:pt>
                      <c:pt idx="8" formatCode="0.00">
                        <c:v>2.5750000000000002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E7-4B99-8EA2-4EB227E5D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Score'!$E$1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Score'!$E$2:$E$10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2.4</c:v>
                      </c:pt>
                      <c:pt idx="1">
                        <c:v>2.2000000000000002</c:v>
                      </c:pt>
                      <c:pt idx="2">
                        <c:v>2.7</c:v>
                      </c:pt>
                      <c:pt idx="3">
                        <c:v>3.3</c:v>
                      </c:pt>
                      <c:pt idx="4">
                        <c:v>2.7</c:v>
                      </c:pt>
                      <c:pt idx="5">
                        <c:v>2.4</c:v>
                      </c:pt>
                      <c:pt idx="6">
                        <c:v>2.6</c:v>
                      </c:pt>
                      <c:pt idx="7">
                        <c:v>2.8</c:v>
                      </c:pt>
                      <c:pt idx="8" formatCode="0.00">
                        <c:v>2.6375000000000002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4E7-4B99-8EA2-4EB227E5D8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Score'!$F$1</c15:sqref>
                        </c15:formulaRef>
                      </c:ext>
                    </c:extLst>
                    <c:strCache>
                      <c:ptCount val="1"/>
                      <c:pt idx="0">
                        <c:v>Law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Score'!$F$2:$F$10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1.9</c:v>
                      </c:pt>
                      <c:pt idx="1">
                        <c:v>2.5</c:v>
                      </c:pt>
                      <c:pt idx="2">
                        <c:v>3.1</c:v>
                      </c:pt>
                      <c:pt idx="3">
                        <c:v>3</c:v>
                      </c:pt>
                      <c:pt idx="4">
                        <c:v>2.4</c:v>
                      </c:pt>
                      <c:pt idx="5">
                        <c:v>2.7</c:v>
                      </c:pt>
                      <c:pt idx="6">
                        <c:v>2.7</c:v>
                      </c:pt>
                      <c:pt idx="7">
                        <c:v>2.4</c:v>
                      </c:pt>
                      <c:pt idx="8" formatCode="0.00">
                        <c:v>2.5874999999999999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4E7-4B99-8EA2-4EB227E5D8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Score'!$G$1</c15:sqref>
                        </c15:formulaRef>
                      </c:ext>
                    </c:extLst>
                    <c:strCache>
                      <c:ptCount val="1"/>
                      <c:pt idx="0">
                        <c:v>Library and Information Science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Score'!$G$2:$G$10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2.6</c:v>
                      </c:pt>
                      <c:pt idx="1">
                        <c:v>2.6</c:v>
                      </c:pt>
                      <c:pt idx="2">
                        <c:v>2.6</c:v>
                      </c:pt>
                      <c:pt idx="3">
                        <c:v>2.2000000000000002</c:v>
                      </c:pt>
                      <c:pt idx="4">
                        <c:v>2.5</c:v>
                      </c:pt>
                      <c:pt idx="5">
                        <c:v>2</c:v>
                      </c:pt>
                      <c:pt idx="6">
                        <c:v>2.7</c:v>
                      </c:pt>
                      <c:pt idx="7">
                        <c:v>2.7</c:v>
                      </c:pt>
                      <c:pt idx="8" formatCode="0.00">
                        <c:v>2.4874999999999998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4E7-4B99-8EA2-4EB227E5D8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Score'!$H$1</c15:sqref>
                        </c15:formulaRef>
                      </c:ext>
                    </c:extLst>
                    <c:strCache>
                      <c:ptCount val="1"/>
                      <c:pt idx="0">
                        <c:v>Odia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Score'!$H$2:$H$10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3.2</c:v>
                      </c:pt>
                      <c:pt idx="1">
                        <c:v>2.6</c:v>
                      </c:pt>
                      <c:pt idx="2">
                        <c:v>2.2000000000000002</c:v>
                      </c:pt>
                      <c:pt idx="3">
                        <c:v>2.4</c:v>
                      </c:pt>
                      <c:pt idx="4">
                        <c:v>2.1</c:v>
                      </c:pt>
                      <c:pt idx="5">
                        <c:v>2.6</c:v>
                      </c:pt>
                      <c:pt idx="6">
                        <c:v>2.2000000000000002</c:v>
                      </c:pt>
                      <c:pt idx="7">
                        <c:v>1.8</c:v>
                      </c:pt>
                      <c:pt idx="8" formatCode="0.00">
                        <c:v>2.3875000000000002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4E7-4B99-8EA2-4EB227E5D8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Score'!$J$1</c15:sqref>
                        </c15:formulaRef>
                      </c:ext>
                    </c:extLst>
                    <c:strCache>
                      <c:ptCount val="1"/>
                      <c:pt idx="0">
                        <c:v>Political Science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Score'!$J$2:$J$10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2.4</c:v>
                      </c:pt>
                      <c:pt idx="1">
                        <c:v>2.7</c:v>
                      </c:pt>
                      <c:pt idx="2">
                        <c:v>2.6</c:v>
                      </c:pt>
                      <c:pt idx="3">
                        <c:v>2.8</c:v>
                      </c:pt>
                      <c:pt idx="4">
                        <c:v>2.2999999999999998</c:v>
                      </c:pt>
                      <c:pt idx="5">
                        <c:v>2.2000000000000002</c:v>
                      </c:pt>
                      <c:pt idx="6">
                        <c:v>2.1</c:v>
                      </c:pt>
                      <c:pt idx="7">
                        <c:v>2.9</c:v>
                      </c:pt>
                      <c:pt idx="8" formatCode="0.00">
                        <c:v>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4E7-4B99-8EA2-4EB227E5D8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Score'!$K$1</c15:sqref>
                        </c15:formulaRef>
                      </c:ext>
                    </c:extLst>
                    <c:strCache>
                      <c:ptCount val="1"/>
                      <c:pt idx="0">
                        <c:v>Psycology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Score'!$K$2:$K$10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2.9</c:v>
                      </c:pt>
                      <c:pt idx="1">
                        <c:v>2.7</c:v>
                      </c:pt>
                      <c:pt idx="2">
                        <c:v>2.9</c:v>
                      </c:pt>
                      <c:pt idx="3">
                        <c:v>2.2000000000000002</c:v>
                      </c:pt>
                      <c:pt idx="4">
                        <c:v>2.2000000000000002</c:v>
                      </c:pt>
                      <c:pt idx="5">
                        <c:v>2.5</c:v>
                      </c:pt>
                      <c:pt idx="6">
                        <c:v>2.8</c:v>
                      </c:pt>
                      <c:pt idx="7">
                        <c:v>2.2000000000000002</c:v>
                      </c:pt>
                      <c:pt idx="8" formatCode="0.00">
                        <c:v>2.5499999999999998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4E7-4B99-8EA2-4EB227E5D8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Score'!$L$1</c15:sqref>
                        </c15:formulaRef>
                      </c:ext>
                    </c:extLst>
                    <c:strCache>
                      <c:ptCount val="1"/>
                      <c:pt idx="0">
                        <c:v>Public Administration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Score'!$L$2:$L$10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2.9</c:v>
                      </c:pt>
                      <c:pt idx="1">
                        <c:v>2.6</c:v>
                      </c:pt>
                      <c:pt idx="2">
                        <c:v>2.1</c:v>
                      </c:pt>
                      <c:pt idx="3">
                        <c:v>2.5</c:v>
                      </c:pt>
                      <c:pt idx="4">
                        <c:v>2.8</c:v>
                      </c:pt>
                      <c:pt idx="5">
                        <c:v>2.6</c:v>
                      </c:pt>
                      <c:pt idx="6">
                        <c:v>2.7</c:v>
                      </c:pt>
                      <c:pt idx="7">
                        <c:v>2.1</c:v>
                      </c:pt>
                      <c:pt idx="8" formatCode="0.00">
                        <c:v>2.5375000000000001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4E7-4B99-8EA2-4EB227E5D8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Score'!$M$1</c15:sqref>
                        </c15:formulaRef>
                      </c:ext>
                    </c:extLst>
                    <c:strCache>
                      <c:ptCount val="1"/>
                      <c:pt idx="0">
                        <c:v>Sanskrit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Score'!$M$2:$M$10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2.5</c:v>
                      </c:pt>
                      <c:pt idx="1">
                        <c:v>2.4</c:v>
                      </c:pt>
                      <c:pt idx="2">
                        <c:v>2.4</c:v>
                      </c:pt>
                      <c:pt idx="3">
                        <c:v>2.1</c:v>
                      </c:pt>
                      <c:pt idx="4">
                        <c:v>2.6</c:v>
                      </c:pt>
                      <c:pt idx="5">
                        <c:v>2.6</c:v>
                      </c:pt>
                      <c:pt idx="6">
                        <c:v>2.6</c:v>
                      </c:pt>
                      <c:pt idx="7">
                        <c:v>2.9</c:v>
                      </c:pt>
                      <c:pt idx="8" formatCode="0.00">
                        <c:v>2.5125000000000002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4E7-4B99-8EA2-4EB227E5D8F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Score'!$O$1</c15:sqref>
                        </c15:formulaRef>
                      </c:ext>
                    </c:extLst>
                    <c:strCache>
                      <c:ptCount val="1"/>
                      <c:pt idx="0">
                        <c:v>Women Studies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Score'!$O$2:$O$10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1.9</c:v>
                      </c:pt>
                      <c:pt idx="1">
                        <c:v>2.8</c:v>
                      </c:pt>
                      <c:pt idx="2">
                        <c:v>2.6</c:v>
                      </c:pt>
                      <c:pt idx="3">
                        <c:v>1.8</c:v>
                      </c:pt>
                      <c:pt idx="4">
                        <c:v>2.6</c:v>
                      </c:pt>
                      <c:pt idx="5">
                        <c:v>2.4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 formatCode="0.00">
                        <c:v>2.4125000000000001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4E7-4B99-8EA2-4EB227E5D8F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Score'!$P$1</c15:sqref>
                        </c15:formulaRef>
                      </c:ext>
                    </c:extLst>
                    <c:strCache>
                      <c:ptCount val="1"/>
                      <c:pt idx="0">
                        <c:v>Biotechnology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Score'!$P$2:$P$10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3</c:v>
                      </c:pt>
                      <c:pt idx="1">
                        <c:v>2.5</c:v>
                      </c:pt>
                      <c:pt idx="2">
                        <c:v>2.8</c:v>
                      </c:pt>
                      <c:pt idx="3">
                        <c:v>2.7</c:v>
                      </c:pt>
                      <c:pt idx="4">
                        <c:v>3.3</c:v>
                      </c:pt>
                      <c:pt idx="5">
                        <c:v>2.4</c:v>
                      </c:pt>
                      <c:pt idx="6">
                        <c:v>2.7</c:v>
                      </c:pt>
                      <c:pt idx="7">
                        <c:v>3</c:v>
                      </c:pt>
                      <c:pt idx="8" formatCode="0.00">
                        <c:v>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4E7-4B99-8EA2-4EB227E5D8F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Score'!$Q$1</c15:sqref>
                        </c15:formulaRef>
                      </c:ext>
                    </c:extLst>
                    <c:strCache>
                      <c:ptCount val="1"/>
                      <c:pt idx="0">
                        <c:v>Botany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Score'!$Q$2:$Q$10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2.4</c:v>
                      </c:pt>
                      <c:pt idx="1">
                        <c:v>2.8</c:v>
                      </c:pt>
                      <c:pt idx="2">
                        <c:v>2.4</c:v>
                      </c:pt>
                      <c:pt idx="3">
                        <c:v>3.1</c:v>
                      </c:pt>
                      <c:pt idx="4">
                        <c:v>2.5</c:v>
                      </c:pt>
                      <c:pt idx="5">
                        <c:v>2.4</c:v>
                      </c:pt>
                      <c:pt idx="6">
                        <c:v>2.2000000000000002</c:v>
                      </c:pt>
                      <c:pt idx="7">
                        <c:v>2.5</c:v>
                      </c:pt>
                      <c:pt idx="8" formatCode="0.00">
                        <c:v>2.5375000000000001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4E7-4B99-8EA2-4EB227E5D8F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Score'!$R$1</c15:sqref>
                        </c15:formulaRef>
                      </c:ext>
                    </c:extLst>
                    <c:strCache>
                      <c:ptCount val="1"/>
                      <c:pt idx="0">
                        <c:v>Chemistry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Score'!$R$2:$R$10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2.4</c:v>
                      </c:pt>
                      <c:pt idx="1">
                        <c:v>1.8</c:v>
                      </c:pt>
                      <c:pt idx="2">
                        <c:v>2.9</c:v>
                      </c:pt>
                      <c:pt idx="3">
                        <c:v>2.2999999999999998</c:v>
                      </c:pt>
                      <c:pt idx="4">
                        <c:v>2.2999999999999998</c:v>
                      </c:pt>
                      <c:pt idx="5">
                        <c:v>3.3</c:v>
                      </c:pt>
                      <c:pt idx="6">
                        <c:v>1.5</c:v>
                      </c:pt>
                      <c:pt idx="7">
                        <c:v>3.1</c:v>
                      </c:pt>
                      <c:pt idx="8" formatCode="0.00">
                        <c:v>2.4500000000000002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84E7-4B99-8EA2-4EB227E5D8F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Score'!$S$1</c15:sqref>
                        </c15:formulaRef>
                      </c:ext>
                    </c:extLst>
                    <c:strCache>
                      <c:ptCount val="1"/>
                      <c:pt idx="0">
                        <c:v>Computer Science &amp; Application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Score'!$S$2:$S$10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2.8</c:v>
                      </c:pt>
                      <c:pt idx="1">
                        <c:v>2.7</c:v>
                      </c:pt>
                      <c:pt idx="2">
                        <c:v>2.9</c:v>
                      </c:pt>
                      <c:pt idx="3">
                        <c:v>2.2999999999999998</c:v>
                      </c:pt>
                      <c:pt idx="4">
                        <c:v>2.6</c:v>
                      </c:pt>
                      <c:pt idx="5">
                        <c:v>2.4</c:v>
                      </c:pt>
                      <c:pt idx="6">
                        <c:v>2.4</c:v>
                      </c:pt>
                      <c:pt idx="7">
                        <c:v>3</c:v>
                      </c:pt>
                      <c:pt idx="8" formatCode="0.00">
                        <c:v>2.6375000000000002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4E7-4B99-8EA2-4EB227E5D8F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Score'!$T$1</c15:sqref>
                        </c15:formulaRef>
                      </c:ext>
                    </c:extLst>
                    <c:strCache>
                      <c:ptCount val="1"/>
                      <c:pt idx="0">
                        <c:v>Geography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Score'!$T$2:$T$10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2.4</c:v>
                      </c:pt>
                      <c:pt idx="1">
                        <c:v>2.9</c:v>
                      </c:pt>
                      <c:pt idx="2">
                        <c:v>2.9</c:v>
                      </c:pt>
                      <c:pt idx="3">
                        <c:v>2.6</c:v>
                      </c:pt>
                      <c:pt idx="4">
                        <c:v>2.8</c:v>
                      </c:pt>
                      <c:pt idx="5">
                        <c:v>2.2999999999999998</c:v>
                      </c:pt>
                      <c:pt idx="6">
                        <c:v>2.1</c:v>
                      </c:pt>
                      <c:pt idx="7">
                        <c:v>2.8</c:v>
                      </c:pt>
                      <c:pt idx="8" formatCode="0.00">
                        <c:v>2.6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84E7-4B99-8EA2-4EB227E5D8F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Score'!$U$1</c15:sqref>
                        </c15:formulaRef>
                      </c:ext>
                    </c:extLst>
                    <c:strCache>
                      <c:ptCount val="1"/>
                      <c:pt idx="0">
                        <c:v>Geology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Score'!$U$2:$U$10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1.9</c:v>
                      </c:pt>
                      <c:pt idx="1">
                        <c:v>2.1</c:v>
                      </c:pt>
                      <c:pt idx="2">
                        <c:v>2.2999999999999998</c:v>
                      </c:pt>
                      <c:pt idx="3">
                        <c:v>2.4</c:v>
                      </c:pt>
                      <c:pt idx="4">
                        <c:v>1.7</c:v>
                      </c:pt>
                      <c:pt idx="5">
                        <c:v>3.2</c:v>
                      </c:pt>
                      <c:pt idx="6">
                        <c:v>2.2999999999999998</c:v>
                      </c:pt>
                      <c:pt idx="7">
                        <c:v>2.4</c:v>
                      </c:pt>
                      <c:pt idx="8" formatCode="0.00">
                        <c:v>2.2875000000000001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84E7-4B99-8EA2-4EB227E5D8F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Score'!$V$1</c15:sqref>
                        </c15:formulaRef>
                      </c:ext>
                    </c:extLst>
                    <c:strCache>
                      <c:ptCount val="1"/>
                      <c:pt idx="0">
                        <c:v>Mathematics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Score'!$V$2:$V$10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2.5</c:v>
                      </c:pt>
                      <c:pt idx="1">
                        <c:v>2.4</c:v>
                      </c:pt>
                      <c:pt idx="2">
                        <c:v>2.7</c:v>
                      </c:pt>
                      <c:pt idx="3">
                        <c:v>2.5</c:v>
                      </c:pt>
                      <c:pt idx="4">
                        <c:v>2.8</c:v>
                      </c:pt>
                      <c:pt idx="5">
                        <c:v>2.6</c:v>
                      </c:pt>
                      <c:pt idx="6">
                        <c:v>1.8</c:v>
                      </c:pt>
                      <c:pt idx="7">
                        <c:v>2.7</c:v>
                      </c:pt>
                      <c:pt idx="8" formatCode="0.00">
                        <c:v>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84E7-4B99-8EA2-4EB227E5D8F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Score'!$W$1</c15:sqref>
                        </c15:formulaRef>
                      </c:ext>
                    </c:extLst>
                    <c:strCache>
                      <c:ptCount val="1"/>
                      <c:pt idx="0">
                        <c:v>Physics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Score'!$W$2:$W$10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1.9</c:v>
                      </c:pt>
                      <c:pt idx="1">
                        <c:v>2.6</c:v>
                      </c:pt>
                      <c:pt idx="2">
                        <c:v>2.6</c:v>
                      </c:pt>
                      <c:pt idx="3">
                        <c:v>2.6</c:v>
                      </c:pt>
                      <c:pt idx="4">
                        <c:v>2.2000000000000002</c:v>
                      </c:pt>
                      <c:pt idx="5">
                        <c:v>2.6</c:v>
                      </c:pt>
                      <c:pt idx="6">
                        <c:v>2.8</c:v>
                      </c:pt>
                      <c:pt idx="7">
                        <c:v>2.6</c:v>
                      </c:pt>
                      <c:pt idx="8" formatCode="0.00">
                        <c:v>2.4874999999999998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84E7-4B99-8EA2-4EB227E5D8F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Score'!$X$1</c15:sqref>
                        </c15:formulaRef>
                      </c:ext>
                    </c:extLst>
                    <c:strCache>
                      <c:ptCount val="1"/>
                      <c:pt idx="0">
                        <c:v>Pharmacy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Score'!$X$2:$X$10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2.5</c:v>
                      </c:pt>
                      <c:pt idx="1">
                        <c:v>2.6</c:v>
                      </c:pt>
                      <c:pt idx="2">
                        <c:v>2.8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2.2999999999999998</c:v>
                      </c:pt>
                      <c:pt idx="6">
                        <c:v>2.2999999999999998</c:v>
                      </c:pt>
                      <c:pt idx="7">
                        <c:v>2.5</c:v>
                      </c:pt>
                      <c:pt idx="8" formatCode="0.00">
                        <c:v>2.5625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84E7-4B99-8EA2-4EB227E5D8F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Score'!$Y$1</c15:sqref>
                        </c15:formulaRef>
                      </c:ext>
                    </c:extLst>
                    <c:strCache>
                      <c:ptCount val="1"/>
                      <c:pt idx="0">
                        <c:v>Statistics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Score'!$Y$2:$Y$10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2.8</c:v>
                      </c:pt>
                      <c:pt idx="1">
                        <c:v>2.2000000000000002</c:v>
                      </c:pt>
                      <c:pt idx="2">
                        <c:v>2.2999999999999998</c:v>
                      </c:pt>
                      <c:pt idx="3">
                        <c:v>3</c:v>
                      </c:pt>
                      <c:pt idx="4">
                        <c:v>2.2000000000000002</c:v>
                      </c:pt>
                      <c:pt idx="5">
                        <c:v>2.6</c:v>
                      </c:pt>
                      <c:pt idx="6">
                        <c:v>2.6</c:v>
                      </c:pt>
                      <c:pt idx="7">
                        <c:v>2.2000000000000002</c:v>
                      </c:pt>
                      <c:pt idx="8" formatCode="0.00">
                        <c:v>2.4874999999999998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4E7-4B99-8EA2-4EB227E5D8F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Score'!$Z$1</c15:sqref>
                        </c15:formulaRef>
                      </c:ext>
                    </c:extLst>
                    <c:strCache>
                      <c:ptCount val="1"/>
                      <c:pt idx="0">
                        <c:v>Zoology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Score'!$Z$2:$Z$10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2.4</c:v>
                      </c:pt>
                      <c:pt idx="1">
                        <c:v>3.3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2.6</c:v>
                      </c:pt>
                      <c:pt idx="6">
                        <c:v>2.7</c:v>
                      </c:pt>
                      <c:pt idx="7">
                        <c:v>2.6</c:v>
                      </c:pt>
                      <c:pt idx="8" formatCode="0.00">
                        <c:v>2.4500000000000002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84E7-4B99-8EA2-4EB227E5D8F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Score'!$AA$1</c15:sqref>
                        </c15:formulaRef>
                      </c:ext>
                    </c:extLst>
                    <c:strCache>
                      <c:ptCount val="1"/>
                      <c:pt idx="0">
                        <c:v>Bussiness Administration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Score'!$AA$2:$AA$10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2.1</c:v>
                      </c:pt>
                      <c:pt idx="1">
                        <c:v>3.1</c:v>
                      </c:pt>
                      <c:pt idx="2">
                        <c:v>2.1</c:v>
                      </c:pt>
                      <c:pt idx="3">
                        <c:v>2.9</c:v>
                      </c:pt>
                      <c:pt idx="4">
                        <c:v>2.6</c:v>
                      </c:pt>
                      <c:pt idx="5">
                        <c:v>2.2000000000000002</c:v>
                      </c:pt>
                      <c:pt idx="6">
                        <c:v>2.7</c:v>
                      </c:pt>
                      <c:pt idx="7">
                        <c:v>2.9</c:v>
                      </c:pt>
                      <c:pt idx="8" formatCode="0.00">
                        <c:v>2.5750000000000002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84E7-4B99-8EA2-4EB227E5D8F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Score'!$AB$1</c15:sqref>
                        </c15:formulaRef>
                      </c:ext>
                    </c:extLst>
                    <c:strCache>
                      <c:ptCount val="1"/>
                      <c:pt idx="0">
                        <c:v>Commerce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Score'!$AB$2:$AB$10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2.5</c:v>
                      </c:pt>
                      <c:pt idx="1">
                        <c:v>2.9</c:v>
                      </c:pt>
                      <c:pt idx="2">
                        <c:v>2.6</c:v>
                      </c:pt>
                      <c:pt idx="3">
                        <c:v>2.8</c:v>
                      </c:pt>
                      <c:pt idx="4">
                        <c:v>2.9</c:v>
                      </c:pt>
                      <c:pt idx="5">
                        <c:v>1.7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 formatCode="0.00">
                        <c:v>2.6124999999999998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84E7-4B99-8EA2-4EB227E5D8F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Score'!$AC$1</c15:sqref>
                        </c15:formulaRef>
                      </c:ext>
                    </c:extLst>
                    <c:strCache>
                      <c:ptCount val="1"/>
                      <c:pt idx="0">
                        <c:v>Personnel Management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'Dept Happ Score'!$AC$2:$AC$10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2.2999999999999998</c:v>
                      </c:pt>
                      <c:pt idx="1">
                        <c:v>2.4</c:v>
                      </c:pt>
                      <c:pt idx="2">
                        <c:v>2.2000000000000002</c:v>
                      </c:pt>
                      <c:pt idx="3">
                        <c:v>2.1</c:v>
                      </c:pt>
                      <c:pt idx="4">
                        <c:v>2.4</c:v>
                      </c:pt>
                      <c:pt idx="5">
                        <c:v>2.2000000000000002</c:v>
                      </c:pt>
                      <c:pt idx="6">
                        <c:v>3.3</c:v>
                      </c:pt>
                      <c:pt idx="7">
                        <c:v>2.9</c:v>
                      </c:pt>
                      <c:pt idx="8" formatCode="0.00">
                        <c:v>2.4750000000000001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84E7-4B99-8EA2-4EB227E5D8FA}"/>
                  </c:ext>
                </c:extLst>
              </c15:ser>
            </c15:filteredLineSeries>
          </c:ext>
        </c:extLst>
      </c:lineChart>
      <c:catAx>
        <c:axId val="13112460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0496"/>
        <c:crosses val="autoZero"/>
        <c:auto val="1"/>
        <c:lblAlgn val="ctr"/>
        <c:lblOffset val="100"/>
      </c:catAx>
      <c:valAx>
        <c:axId val="131130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Analytical</a:t>
            </a:r>
            <a:r>
              <a:rPr lang="en-IN" baseline="0"/>
              <a:t> And Applied Economics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Happiness'!$A$13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Happiness'!$B$12:$I$12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Happiness'!$B$13:$I$13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7-4E1A-986A-4D4CE4BCD3D5}"/>
            </c:ext>
          </c:extLst>
        </c:ser>
        <c:ser>
          <c:idx val="1"/>
          <c:order val="1"/>
          <c:tx>
            <c:strRef>
              <c:f>'Dept Happiness'!$A$14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Happiness'!$B$12:$I$12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Happiness'!$B$14:$I$14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67-4E1A-986A-4D4CE4BCD3D5}"/>
            </c:ext>
          </c:extLst>
        </c:ser>
        <c:ser>
          <c:idx val="2"/>
          <c:order val="2"/>
          <c:tx>
            <c:strRef>
              <c:f>'Dept Happiness'!$A$15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Happiness'!$B$12:$I$12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Happiness'!$B$15:$I$15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67-4E1A-986A-4D4CE4BCD3D5}"/>
            </c:ext>
          </c:extLst>
        </c:ser>
        <c:ser>
          <c:idx val="3"/>
          <c:order val="3"/>
          <c:tx>
            <c:strRef>
              <c:f>'Dept Happiness'!$A$16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Happiness'!$B$12:$I$12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Happiness'!$B$16:$I$16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67-4E1A-986A-4D4CE4BCD3D5}"/>
            </c:ext>
          </c:extLst>
        </c:ser>
        <c:dLbls>
          <c:showVal val="1"/>
        </c:dLbls>
        <c:gapWidth val="219"/>
        <c:overlap val="-27"/>
        <c:axId val="131416832"/>
        <c:axId val="131418368"/>
      </c:barChart>
      <c:catAx>
        <c:axId val="131416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8368"/>
        <c:crosses val="autoZero"/>
        <c:auto val="1"/>
        <c:lblAlgn val="ctr"/>
        <c:lblOffset val="100"/>
      </c:catAx>
      <c:valAx>
        <c:axId val="131418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History and Archeology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Happiness'!$A$47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Happiness'!$B$46:$I$46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Happiness'!$B$47:$I$47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7D-454C-A10C-6E43D019D042}"/>
            </c:ext>
          </c:extLst>
        </c:ser>
        <c:ser>
          <c:idx val="1"/>
          <c:order val="1"/>
          <c:tx>
            <c:strRef>
              <c:f>'Dept Happiness'!$A$48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Happiness'!$B$46:$I$46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Happiness'!$B$48:$I$48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7D-454C-A10C-6E43D019D042}"/>
            </c:ext>
          </c:extLst>
        </c:ser>
        <c:ser>
          <c:idx val="2"/>
          <c:order val="2"/>
          <c:tx>
            <c:strRef>
              <c:f>'Dept Happiness'!$A$49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Happiness'!$B$46:$I$46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Happiness'!$B$49:$I$49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7D-454C-A10C-6E43D019D042}"/>
            </c:ext>
          </c:extLst>
        </c:ser>
        <c:ser>
          <c:idx val="3"/>
          <c:order val="3"/>
          <c:tx>
            <c:strRef>
              <c:f>'Dept Happiness'!$A$50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Happiness'!$B$46:$I$46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Happiness'!$B$50:$I$50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7D-454C-A10C-6E43D019D042}"/>
            </c:ext>
          </c:extLst>
        </c:ser>
        <c:dLbls>
          <c:showVal val="1"/>
        </c:dLbls>
        <c:gapWidth val="219"/>
        <c:overlap val="-27"/>
        <c:axId val="131483520"/>
        <c:axId val="131485056"/>
      </c:barChart>
      <c:catAx>
        <c:axId val="131483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5056"/>
        <c:crosses val="autoZero"/>
        <c:auto val="1"/>
        <c:lblAlgn val="ctr"/>
        <c:lblOffset val="100"/>
      </c:catAx>
      <c:valAx>
        <c:axId val="131485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Anthropology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Happiness'!$A$84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Happiness'!$B$83:$I$83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Happiness'!$B$84:$I$84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92-4524-BC13-32FF7E905139}"/>
            </c:ext>
          </c:extLst>
        </c:ser>
        <c:ser>
          <c:idx val="1"/>
          <c:order val="1"/>
          <c:tx>
            <c:strRef>
              <c:f>'Dept Happiness'!$A$85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Happiness'!$B$83:$I$83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Happiness'!$B$85:$I$85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92-4524-BC13-32FF7E905139}"/>
            </c:ext>
          </c:extLst>
        </c:ser>
        <c:ser>
          <c:idx val="2"/>
          <c:order val="2"/>
          <c:tx>
            <c:strRef>
              <c:f>'Dept Happiness'!$A$86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Happiness'!$B$83:$I$83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Happiness'!$B$86:$I$86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92-4524-BC13-32FF7E905139}"/>
            </c:ext>
          </c:extLst>
        </c:ser>
        <c:ser>
          <c:idx val="3"/>
          <c:order val="3"/>
          <c:tx>
            <c:strRef>
              <c:f>'Dept Happiness'!$A$87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Happiness'!$B$83:$I$83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Happiness'!$B$87:$I$87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E92-4524-BC13-32FF7E905139}"/>
            </c:ext>
          </c:extLst>
        </c:ser>
        <c:dLbls>
          <c:showVal val="1"/>
        </c:dLbls>
        <c:gapWidth val="219"/>
        <c:overlap val="-27"/>
        <c:axId val="131886080"/>
        <c:axId val="131904256"/>
      </c:barChart>
      <c:catAx>
        <c:axId val="131886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4256"/>
        <c:crosses val="autoZero"/>
        <c:auto val="1"/>
        <c:lblAlgn val="ctr"/>
        <c:lblOffset val="100"/>
      </c:catAx>
      <c:valAx>
        <c:axId val="131904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English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Happiness'!$A$124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Happiness'!$B$123:$I$123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Happiness'!$B$124:$I$124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16-42BE-8ED7-A1534CBFA1B5}"/>
            </c:ext>
          </c:extLst>
        </c:ser>
        <c:ser>
          <c:idx val="1"/>
          <c:order val="1"/>
          <c:tx>
            <c:strRef>
              <c:f>'Dept Happiness'!$A$125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Happiness'!$B$123:$I$123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Happiness'!$B$125:$I$125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16-42BE-8ED7-A1534CBFA1B5}"/>
            </c:ext>
          </c:extLst>
        </c:ser>
        <c:ser>
          <c:idx val="2"/>
          <c:order val="2"/>
          <c:tx>
            <c:strRef>
              <c:f>'Dept Happiness'!$A$126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Happiness'!$B$123:$I$123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Happiness'!$B$126:$I$126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16-42BE-8ED7-A1534CBFA1B5}"/>
            </c:ext>
          </c:extLst>
        </c:ser>
        <c:ser>
          <c:idx val="3"/>
          <c:order val="3"/>
          <c:tx>
            <c:strRef>
              <c:f>'Dept Happiness'!$A$127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Happiness'!$B$123:$I$123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Happiness'!$B$127:$I$127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16-42BE-8ED7-A1534CBFA1B5}"/>
            </c:ext>
          </c:extLst>
        </c:ser>
        <c:dLbls>
          <c:showVal val="1"/>
        </c:dLbls>
        <c:gapWidth val="219"/>
        <c:overlap val="-27"/>
        <c:axId val="131977600"/>
        <c:axId val="131979136"/>
      </c:barChart>
      <c:catAx>
        <c:axId val="13197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9136"/>
        <c:crosses val="autoZero"/>
        <c:auto val="1"/>
        <c:lblAlgn val="ctr"/>
        <c:lblOffset val="100"/>
      </c:catAx>
      <c:valAx>
        <c:axId val="131979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Law</a:t>
            </a:r>
          </a:p>
        </c:rich>
      </c:tx>
      <c:layout>
        <c:manualLayout>
          <c:xMode val="edge"/>
          <c:yMode val="edge"/>
          <c:x val="0.44290817438433921"/>
          <c:y val="2.5641025641025647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Happiness'!$A$161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Happiness'!$B$160:$I$160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Happiness'!$B$161:$I$161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81-45BE-AA66-ECED3BF002F5}"/>
            </c:ext>
          </c:extLst>
        </c:ser>
        <c:ser>
          <c:idx val="1"/>
          <c:order val="1"/>
          <c:tx>
            <c:strRef>
              <c:f>'Dept Happiness'!$A$162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Happiness'!$B$160:$I$160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Happiness'!$B$162:$I$162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81-45BE-AA66-ECED3BF002F5}"/>
            </c:ext>
          </c:extLst>
        </c:ser>
        <c:ser>
          <c:idx val="2"/>
          <c:order val="2"/>
          <c:tx>
            <c:strRef>
              <c:f>'Dept Happiness'!$A$163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Happiness'!$B$160:$I$160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Happiness'!$B$163:$I$163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81-45BE-AA66-ECED3BF002F5}"/>
            </c:ext>
          </c:extLst>
        </c:ser>
        <c:ser>
          <c:idx val="3"/>
          <c:order val="3"/>
          <c:tx>
            <c:strRef>
              <c:f>'Dept Happiness'!$A$164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Happiness'!$B$160:$I$160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Happiness'!$B$164:$I$164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81-45BE-AA66-ECED3BF002F5}"/>
            </c:ext>
          </c:extLst>
        </c:ser>
        <c:dLbls>
          <c:showVal val="1"/>
        </c:dLbls>
        <c:gapWidth val="219"/>
        <c:overlap val="-27"/>
        <c:axId val="131847680"/>
        <c:axId val="131849216"/>
      </c:barChart>
      <c:catAx>
        <c:axId val="1318476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9216"/>
        <c:crosses val="autoZero"/>
        <c:auto val="1"/>
        <c:lblAlgn val="ctr"/>
        <c:lblOffset val="100"/>
      </c:catAx>
      <c:valAx>
        <c:axId val="131849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Library and Information Science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Happiness'!$A$197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Happiness'!$B$196:$I$196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Happiness'!$B$197:$I$197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83-4AA6-831F-7B05842057E5}"/>
            </c:ext>
          </c:extLst>
        </c:ser>
        <c:ser>
          <c:idx val="1"/>
          <c:order val="1"/>
          <c:tx>
            <c:strRef>
              <c:f>'Dept Happiness'!$A$198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Happiness'!$B$196:$I$196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Happiness'!$B$198:$I$198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83-4AA6-831F-7B05842057E5}"/>
            </c:ext>
          </c:extLst>
        </c:ser>
        <c:ser>
          <c:idx val="2"/>
          <c:order val="2"/>
          <c:tx>
            <c:strRef>
              <c:f>'Dept Happiness'!$A$199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Happiness'!$B$196:$I$196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Happiness'!$B$199:$I$199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83-4AA6-831F-7B05842057E5}"/>
            </c:ext>
          </c:extLst>
        </c:ser>
        <c:ser>
          <c:idx val="3"/>
          <c:order val="3"/>
          <c:tx>
            <c:strRef>
              <c:f>'Dept Happiness'!$A$200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Happiness'!$B$196:$I$196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Happiness'!$B$200:$I$200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83-4AA6-831F-7B05842057E5}"/>
            </c:ext>
          </c:extLst>
        </c:ser>
        <c:dLbls>
          <c:showVal val="1"/>
        </c:dLbls>
        <c:gapWidth val="219"/>
        <c:overlap val="-27"/>
        <c:axId val="132037248"/>
        <c:axId val="132125056"/>
      </c:barChart>
      <c:catAx>
        <c:axId val="1320372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5056"/>
        <c:crosses val="autoZero"/>
        <c:auto val="1"/>
        <c:lblAlgn val="ctr"/>
        <c:lblOffset val="100"/>
      </c:catAx>
      <c:valAx>
        <c:axId val="132125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Odia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Happiness'!$A$232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Happiness'!$B$231:$I$231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Happiness'!$B$232:$I$232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4B-49B4-ADDA-4ECB4504F2BD}"/>
            </c:ext>
          </c:extLst>
        </c:ser>
        <c:ser>
          <c:idx val="1"/>
          <c:order val="1"/>
          <c:tx>
            <c:strRef>
              <c:f>'Dept Happiness'!$A$233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Happiness'!$B$231:$I$231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Happiness'!$B$233:$I$233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4B-49B4-ADDA-4ECB4504F2BD}"/>
            </c:ext>
          </c:extLst>
        </c:ser>
        <c:ser>
          <c:idx val="2"/>
          <c:order val="2"/>
          <c:tx>
            <c:strRef>
              <c:f>'Dept Happiness'!$A$234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Happiness'!$B$231:$I$231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Happiness'!$B$234:$I$234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4B-49B4-ADDA-4ECB4504F2BD}"/>
            </c:ext>
          </c:extLst>
        </c:ser>
        <c:ser>
          <c:idx val="3"/>
          <c:order val="3"/>
          <c:tx>
            <c:strRef>
              <c:f>'Dept Happiness'!$A$235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Happiness'!$B$231:$I$231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Happiness'!$B$235:$I$235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4B-49B4-ADDA-4ECB4504F2BD}"/>
            </c:ext>
          </c:extLst>
        </c:ser>
        <c:dLbls>
          <c:showVal val="1"/>
        </c:dLbls>
        <c:gapWidth val="219"/>
        <c:overlap val="-27"/>
        <c:axId val="132194304"/>
        <c:axId val="132195840"/>
      </c:barChart>
      <c:catAx>
        <c:axId val="1321943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5840"/>
        <c:crosses val="autoZero"/>
        <c:auto val="1"/>
        <c:lblAlgn val="ctr"/>
        <c:lblOffset val="100"/>
      </c:catAx>
      <c:valAx>
        <c:axId val="132195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Philosophy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Happiness'!$A$267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Happiness'!$B$266:$I$266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Happiness'!$B$267:$I$267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7F-4240-B8EA-4170644F5F14}"/>
            </c:ext>
          </c:extLst>
        </c:ser>
        <c:ser>
          <c:idx val="1"/>
          <c:order val="1"/>
          <c:tx>
            <c:strRef>
              <c:f>'Dept Happiness'!$A$268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Happiness'!$B$266:$I$266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Happiness'!$B$268:$I$268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7F-4240-B8EA-4170644F5F14}"/>
            </c:ext>
          </c:extLst>
        </c:ser>
        <c:ser>
          <c:idx val="2"/>
          <c:order val="2"/>
          <c:tx>
            <c:strRef>
              <c:f>'Dept Happiness'!$A$269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Happiness'!$B$266:$I$266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Happiness'!$B$269:$I$269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7F-4240-B8EA-4170644F5F14}"/>
            </c:ext>
          </c:extLst>
        </c:ser>
        <c:ser>
          <c:idx val="3"/>
          <c:order val="3"/>
          <c:tx>
            <c:strRef>
              <c:f>'Dept Happiness'!$A$270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Happiness'!$B$266:$I$266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Happiness'!$B$270:$I$270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7F-4240-B8EA-4170644F5F14}"/>
            </c:ext>
          </c:extLst>
        </c:ser>
        <c:dLbls>
          <c:showVal val="1"/>
        </c:dLbls>
        <c:gapWidth val="219"/>
        <c:overlap val="-27"/>
        <c:axId val="132273664"/>
        <c:axId val="132275200"/>
      </c:barChart>
      <c:catAx>
        <c:axId val="1322736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200"/>
        <c:crosses val="autoZero"/>
        <c:auto val="1"/>
        <c:lblAlgn val="ctr"/>
        <c:lblOffset val="100"/>
      </c:catAx>
      <c:valAx>
        <c:axId val="132275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3. Campus Environment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Parameter graph Mean'!$A$62:$A$89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' Parameter graph Mean'!$B$62:$B$89</c:f>
              <c:numCache>
                <c:formatCode>0.0</c:formatCode>
                <c:ptCount val="28"/>
                <c:pt idx="0">
                  <c:v>2.2000000000000002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2.7</c:v>
                </c:pt>
                <c:pt idx="4">
                  <c:v>3.1</c:v>
                </c:pt>
                <c:pt idx="5">
                  <c:v>2.6</c:v>
                </c:pt>
                <c:pt idx="6">
                  <c:v>2.2000000000000002</c:v>
                </c:pt>
                <c:pt idx="7">
                  <c:v>3.1</c:v>
                </c:pt>
                <c:pt idx="8">
                  <c:v>2.6</c:v>
                </c:pt>
                <c:pt idx="9">
                  <c:v>2.9</c:v>
                </c:pt>
                <c:pt idx="10">
                  <c:v>2.1</c:v>
                </c:pt>
                <c:pt idx="11">
                  <c:v>2.4</c:v>
                </c:pt>
                <c:pt idx="12">
                  <c:v>2</c:v>
                </c:pt>
                <c:pt idx="13">
                  <c:v>2.6</c:v>
                </c:pt>
                <c:pt idx="14">
                  <c:v>2.8</c:v>
                </c:pt>
                <c:pt idx="15">
                  <c:v>2.4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2.2999999999999998</c:v>
                </c:pt>
                <c:pt idx="20">
                  <c:v>2.7</c:v>
                </c:pt>
                <c:pt idx="21">
                  <c:v>2.6</c:v>
                </c:pt>
                <c:pt idx="22">
                  <c:v>2.8</c:v>
                </c:pt>
                <c:pt idx="23">
                  <c:v>2.2999999999999998</c:v>
                </c:pt>
                <c:pt idx="24">
                  <c:v>2</c:v>
                </c:pt>
                <c:pt idx="25">
                  <c:v>2.1</c:v>
                </c:pt>
                <c:pt idx="26">
                  <c:v>2.6</c:v>
                </c:pt>
                <c:pt idx="27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60-4D65-95A3-EE373268BA3E}"/>
            </c:ext>
          </c:extLst>
        </c:ser>
        <c:dLbls/>
        <c:gapWidth val="219"/>
        <c:overlap val="-27"/>
        <c:axId val="128353024"/>
        <c:axId val="128354560"/>
      </c:barChart>
      <c:catAx>
        <c:axId val="128353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54560"/>
        <c:crosses val="autoZero"/>
        <c:auto val="1"/>
        <c:lblAlgn val="ctr"/>
        <c:lblOffset val="100"/>
      </c:catAx>
      <c:valAx>
        <c:axId val="128354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530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Political Science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Happiness'!$A$303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Happiness'!$B$302:$I$302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Happiness'!$B$303:$I$303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B8-4EBF-902B-973B1500C3D3}"/>
            </c:ext>
          </c:extLst>
        </c:ser>
        <c:ser>
          <c:idx val="1"/>
          <c:order val="1"/>
          <c:tx>
            <c:strRef>
              <c:f>'Dept Happiness'!$A$304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Happiness'!$B$302:$I$302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Happiness'!$B$304:$I$304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B8-4EBF-902B-973B1500C3D3}"/>
            </c:ext>
          </c:extLst>
        </c:ser>
        <c:ser>
          <c:idx val="2"/>
          <c:order val="2"/>
          <c:tx>
            <c:strRef>
              <c:f>'Dept Happiness'!$A$305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Happiness'!$B$302:$I$302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Happiness'!$B$305:$I$305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B8-4EBF-902B-973B1500C3D3}"/>
            </c:ext>
          </c:extLst>
        </c:ser>
        <c:ser>
          <c:idx val="3"/>
          <c:order val="3"/>
          <c:tx>
            <c:strRef>
              <c:f>'Dept Happiness'!$A$306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Happiness'!$B$302:$I$302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Happiness'!$B$306:$I$306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B8-4EBF-902B-973B1500C3D3}"/>
            </c:ext>
          </c:extLst>
        </c:ser>
        <c:dLbls>
          <c:showVal val="1"/>
        </c:dLbls>
        <c:gapWidth val="219"/>
        <c:overlap val="-27"/>
        <c:axId val="132417792"/>
        <c:axId val="132431872"/>
      </c:barChart>
      <c:catAx>
        <c:axId val="1324177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872"/>
        <c:crosses val="autoZero"/>
        <c:auto val="1"/>
        <c:lblAlgn val="ctr"/>
        <c:lblOffset val="100"/>
      </c:catAx>
      <c:valAx>
        <c:axId val="132431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Psycology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Happiness'!$A$338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Happiness'!$B$337:$I$337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Happiness'!$B$338:$I$338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C-4877-AFFB-4259FF8B73E0}"/>
            </c:ext>
          </c:extLst>
        </c:ser>
        <c:ser>
          <c:idx val="1"/>
          <c:order val="1"/>
          <c:tx>
            <c:strRef>
              <c:f>'Dept Happiness'!$A$339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Happiness'!$B$337:$I$337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Happiness'!$B$339:$I$339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C-4877-AFFB-4259FF8B73E0}"/>
            </c:ext>
          </c:extLst>
        </c:ser>
        <c:ser>
          <c:idx val="2"/>
          <c:order val="2"/>
          <c:tx>
            <c:strRef>
              <c:f>'Dept Happiness'!$A$340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Happiness'!$B$337:$I$337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Happiness'!$B$340:$I$340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C-4877-AFFB-4259FF8B73E0}"/>
            </c:ext>
          </c:extLst>
        </c:ser>
        <c:ser>
          <c:idx val="3"/>
          <c:order val="3"/>
          <c:tx>
            <c:strRef>
              <c:f>'Dept Happiness'!$A$341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Happiness'!$B$337:$I$337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Happiness'!$B$341:$I$341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5C-4877-AFFB-4259FF8B73E0}"/>
            </c:ext>
          </c:extLst>
        </c:ser>
        <c:dLbls>
          <c:showVal val="1"/>
        </c:dLbls>
        <c:gapWidth val="219"/>
        <c:overlap val="-27"/>
        <c:axId val="132345216"/>
        <c:axId val="132359296"/>
      </c:barChart>
      <c:catAx>
        <c:axId val="132345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9296"/>
        <c:crosses val="autoZero"/>
        <c:auto val="1"/>
        <c:lblAlgn val="ctr"/>
        <c:lblOffset val="100"/>
      </c:catAx>
      <c:valAx>
        <c:axId val="132359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Public Administration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Happiness'!$A$374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Happiness'!$B$373:$I$373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Happiness'!$B$374:$I$374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46-40B3-9E2F-3CF14DD373CF}"/>
            </c:ext>
          </c:extLst>
        </c:ser>
        <c:ser>
          <c:idx val="1"/>
          <c:order val="1"/>
          <c:tx>
            <c:strRef>
              <c:f>'Dept Happiness'!$A$375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Happiness'!$B$373:$I$373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Happiness'!$B$375:$I$375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46-40B3-9E2F-3CF14DD373CF}"/>
            </c:ext>
          </c:extLst>
        </c:ser>
        <c:ser>
          <c:idx val="2"/>
          <c:order val="2"/>
          <c:tx>
            <c:strRef>
              <c:f>'Dept Happiness'!$A$376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Happiness'!$B$373:$I$373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Happiness'!$B$376:$I$376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46-40B3-9E2F-3CF14DD373CF}"/>
            </c:ext>
          </c:extLst>
        </c:ser>
        <c:ser>
          <c:idx val="3"/>
          <c:order val="3"/>
          <c:tx>
            <c:strRef>
              <c:f>'Dept Happiness'!$A$377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Happiness'!$B$373:$I$373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Happiness'!$B$377:$I$377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A46-40B3-9E2F-3CF14DD373CF}"/>
            </c:ext>
          </c:extLst>
        </c:ser>
        <c:dLbls>
          <c:showVal val="1"/>
        </c:dLbls>
        <c:gapWidth val="219"/>
        <c:overlap val="-27"/>
        <c:axId val="132506368"/>
        <c:axId val="132507904"/>
      </c:barChart>
      <c:catAx>
        <c:axId val="132506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7904"/>
        <c:crosses val="autoZero"/>
        <c:auto val="1"/>
        <c:lblAlgn val="ctr"/>
        <c:lblOffset val="100"/>
      </c:catAx>
      <c:valAx>
        <c:axId val="132507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Sanskrit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Happiness'!$A$409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Happiness'!$B$408:$I$408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Happiness'!$B$409:$I$409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24-47B1-B282-B5E7BB6FBF17}"/>
            </c:ext>
          </c:extLst>
        </c:ser>
        <c:ser>
          <c:idx val="1"/>
          <c:order val="1"/>
          <c:tx>
            <c:strRef>
              <c:f>'Dept Happiness'!$A$410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Happiness'!$B$408:$I$408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Happiness'!$B$410:$I$410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24-47B1-B282-B5E7BB6FBF17}"/>
            </c:ext>
          </c:extLst>
        </c:ser>
        <c:ser>
          <c:idx val="2"/>
          <c:order val="2"/>
          <c:tx>
            <c:strRef>
              <c:f>'Dept Happiness'!$A$411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Happiness'!$B$408:$I$408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Happiness'!$B$411:$I$411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24-47B1-B282-B5E7BB6FBF17}"/>
            </c:ext>
          </c:extLst>
        </c:ser>
        <c:ser>
          <c:idx val="3"/>
          <c:order val="3"/>
          <c:tx>
            <c:strRef>
              <c:f>'Dept Happiness'!$A$412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Happiness'!$B$408:$I$408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Happiness'!$B$412:$I$412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24-47B1-B282-B5E7BB6FBF17}"/>
            </c:ext>
          </c:extLst>
        </c:ser>
        <c:dLbls>
          <c:showVal val="1"/>
        </c:dLbls>
        <c:gapWidth val="219"/>
        <c:overlap val="-27"/>
        <c:axId val="132557056"/>
        <c:axId val="132571136"/>
      </c:barChart>
      <c:catAx>
        <c:axId val="132557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1136"/>
        <c:crosses val="autoZero"/>
        <c:auto val="1"/>
        <c:lblAlgn val="ctr"/>
        <c:lblOffset val="100"/>
      </c:catAx>
      <c:valAx>
        <c:axId val="132571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Sociology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Happiness'!$A$444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Happiness'!$B$443:$I$443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Happiness'!$B$444:$I$444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E-410B-811D-73AE1B9A4A5E}"/>
            </c:ext>
          </c:extLst>
        </c:ser>
        <c:ser>
          <c:idx val="1"/>
          <c:order val="1"/>
          <c:tx>
            <c:strRef>
              <c:f>'Dept Happiness'!$A$445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Happiness'!$B$443:$I$443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Happiness'!$B$445:$I$445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0E-410B-811D-73AE1B9A4A5E}"/>
            </c:ext>
          </c:extLst>
        </c:ser>
        <c:ser>
          <c:idx val="2"/>
          <c:order val="2"/>
          <c:tx>
            <c:strRef>
              <c:f>'Dept Happiness'!$A$446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Happiness'!$B$443:$I$443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Happiness'!$B$446:$I$446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D0E-410B-811D-73AE1B9A4A5E}"/>
            </c:ext>
          </c:extLst>
        </c:ser>
        <c:ser>
          <c:idx val="3"/>
          <c:order val="3"/>
          <c:tx>
            <c:strRef>
              <c:f>'Dept Happiness'!$A$447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Happiness'!$B$443:$I$443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Happiness'!$B$447:$I$447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D0E-410B-811D-73AE1B9A4A5E}"/>
            </c:ext>
          </c:extLst>
        </c:ser>
        <c:dLbls>
          <c:showVal val="1"/>
        </c:dLbls>
        <c:gapWidth val="219"/>
        <c:overlap val="-27"/>
        <c:axId val="132636032"/>
        <c:axId val="132723840"/>
      </c:barChart>
      <c:catAx>
        <c:axId val="132636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3840"/>
        <c:crosses val="autoZero"/>
        <c:auto val="1"/>
        <c:lblAlgn val="ctr"/>
        <c:lblOffset val="100"/>
      </c:catAx>
      <c:valAx>
        <c:axId val="132723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Women Studies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Happiness'!$A$478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Happiness'!$B$477:$I$477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Happiness'!$B$478:$I$478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E9-4DC7-802F-F376F933E79B}"/>
            </c:ext>
          </c:extLst>
        </c:ser>
        <c:ser>
          <c:idx val="1"/>
          <c:order val="1"/>
          <c:tx>
            <c:strRef>
              <c:f>'Dept Happiness'!$A$479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Happiness'!$B$477:$I$477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Happiness'!$B$479:$I$479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E9-4DC7-802F-F376F933E79B}"/>
            </c:ext>
          </c:extLst>
        </c:ser>
        <c:ser>
          <c:idx val="2"/>
          <c:order val="2"/>
          <c:tx>
            <c:strRef>
              <c:f>'Dept Happiness'!$A$480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Happiness'!$B$477:$I$477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Happiness'!$B$480:$I$480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E9-4DC7-802F-F376F933E79B}"/>
            </c:ext>
          </c:extLst>
        </c:ser>
        <c:ser>
          <c:idx val="3"/>
          <c:order val="3"/>
          <c:tx>
            <c:strRef>
              <c:f>'Dept Happiness'!$A$481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Happiness'!$B$477:$I$477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Happiness'!$B$481:$I$481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E9-4DC7-802F-F376F933E79B}"/>
            </c:ext>
          </c:extLst>
        </c:ser>
        <c:dLbls>
          <c:showVal val="1"/>
        </c:dLbls>
        <c:gapWidth val="219"/>
        <c:overlap val="-27"/>
        <c:axId val="132792320"/>
        <c:axId val="132793856"/>
      </c:barChart>
      <c:catAx>
        <c:axId val="132792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3856"/>
        <c:crosses val="autoZero"/>
        <c:auto val="1"/>
        <c:lblAlgn val="ctr"/>
        <c:lblOffset val="100"/>
      </c:catAx>
      <c:valAx>
        <c:axId val="132793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Biotechnology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Happiness'!$A$513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Happiness'!$B$512:$I$512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Happiness'!$B$513:$I$513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9D-4C72-B20E-76B80B9884CC}"/>
            </c:ext>
          </c:extLst>
        </c:ser>
        <c:ser>
          <c:idx val="1"/>
          <c:order val="1"/>
          <c:tx>
            <c:strRef>
              <c:f>'Dept Happiness'!$A$514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Happiness'!$B$512:$I$512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Happiness'!$B$514:$I$514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9D-4C72-B20E-76B80B9884CC}"/>
            </c:ext>
          </c:extLst>
        </c:ser>
        <c:ser>
          <c:idx val="2"/>
          <c:order val="2"/>
          <c:tx>
            <c:strRef>
              <c:f>'Dept Happiness'!$A$515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Happiness'!$B$512:$I$512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Happiness'!$B$515:$I$515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9D-4C72-B20E-76B80B9884CC}"/>
            </c:ext>
          </c:extLst>
        </c:ser>
        <c:ser>
          <c:idx val="3"/>
          <c:order val="3"/>
          <c:tx>
            <c:strRef>
              <c:f>'Dept Happiness'!$A$516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Happiness'!$B$512:$I$512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Happiness'!$B$516:$I$516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9D-4C72-B20E-76B80B9884CC}"/>
            </c:ext>
          </c:extLst>
        </c:ser>
        <c:dLbls>
          <c:showVal val="1"/>
        </c:dLbls>
        <c:gapWidth val="219"/>
        <c:overlap val="-27"/>
        <c:axId val="132850816"/>
        <c:axId val="132852352"/>
      </c:barChart>
      <c:catAx>
        <c:axId val="132850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2352"/>
        <c:crosses val="autoZero"/>
        <c:auto val="1"/>
        <c:lblAlgn val="ctr"/>
        <c:lblOffset val="100"/>
      </c:catAx>
      <c:valAx>
        <c:axId val="132852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Botany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Happiness'!$A$550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Happiness'!$B$549:$I$549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Happiness'!$B$550:$I$550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15-4461-826D-F97F78F53D80}"/>
            </c:ext>
          </c:extLst>
        </c:ser>
        <c:ser>
          <c:idx val="1"/>
          <c:order val="1"/>
          <c:tx>
            <c:strRef>
              <c:f>'Dept Happiness'!$A$551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Happiness'!$B$549:$I$549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Happiness'!$B$551:$I$551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15-4461-826D-F97F78F53D80}"/>
            </c:ext>
          </c:extLst>
        </c:ser>
        <c:ser>
          <c:idx val="2"/>
          <c:order val="2"/>
          <c:tx>
            <c:strRef>
              <c:f>'Dept Happiness'!$A$552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Happiness'!$B$549:$I$549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Happiness'!$B$552:$I$552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15-4461-826D-F97F78F53D80}"/>
            </c:ext>
          </c:extLst>
        </c:ser>
        <c:ser>
          <c:idx val="3"/>
          <c:order val="3"/>
          <c:tx>
            <c:strRef>
              <c:f>'Dept Happiness'!$A$553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Happiness'!$B$549:$I$549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Happiness'!$B$553:$I$553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15-4461-826D-F97F78F53D80}"/>
            </c:ext>
          </c:extLst>
        </c:ser>
        <c:dLbls>
          <c:showVal val="1"/>
        </c:dLbls>
        <c:gapWidth val="219"/>
        <c:overlap val="-27"/>
        <c:axId val="133011712"/>
        <c:axId val="133025792"/>
      </c:barChart>
      <c:catAx>
        <c:axId val="133011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5792"/>
        <c:crosses val="autoZero"/>
        <c:auto val="1"/>
        <c:lblAlgn val="ctr"/>
        <c:lblOffset val="100"/>
      </c:catAx>
      <c:valAx>
        <c:axId val="133025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Chemistry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Happiness'!$A$584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Happiness'!$B$583:$I$583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Happiness'!$B$584:$I$584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42-4FBC-A565-BE99223A1267}"/>
            </c:ext>
          </c:extLst>
        </c:ser>
        <c:ser>
          <c:idx val="1"/>
          <c:order val="1"/>
          <c:tx>
            <c:strRef>
              <c:f>'Dept Happiness'!$A$585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Happiness'!$B$583:$I$583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Happiness'!$B$585:$I$585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42-4FBC-A565-BE99223A1267}"/>
            </c:ext>
          </c:extLst>
        </c:ser>
        <c:ser>
          <c:idx val="2"/>
          <c:order val="2"/>
          <c:tx>
            <c:strRef>
              <c:f>'Dept Happiness'!$A$586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Happiness'!$B$583:$I$583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Happiness'!$B$586:$I$586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842-4FBC-A565-BE99223A1267}"/>
            </c:ext>
          </c:extLst>
        </c:ser>
        <c:ser>
          <c:idx val="3"/>
          <c:order val="3"/>
          <c:tx>
            <c:strRef>
              <c:f>'Dept Happiness'!$A$587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Happiness'!$B$583:$I$583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Happiness'!$B$587:$I$587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842-4FBC-A565-BE99223A1267}"/>
            </c:ext>
          </c:extLst>
        </c:ser>
        <c:dLbls>
          <c:showVal val="1"/>
        </c:dLbls>
        <c:gapWidth val="219"/>
        <c:overlap val="-27"/>
        <c:axId val="132943232"/>
        <c:axId val="132965504"/>
      </c:barChart>
      <c:catAx>
        <c:axId val="1329432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5504"/>
        <c:crosses val="autoZero"/>
        <c:auto val="1"/>
        <c:lblAlgn val="ctr"/>
        <c:lblOffset val="100"/>
      </c:catAx>
      <c:valAx>
        <c:axId val="132965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Computer Science &amp; Application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Happiness'!$A$618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Happiness'!$B$617:$I$617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Happiness'!$B$618:$I$618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AE-4DD6-A3E5-5E895F886062}"/>
            </c:ext>
          </c:extLst>
        </c:ser>
        <c:ser>
          <c:idx val="1"/>
          <c:order val="1"/>
          <c:tx>
            <c:strRef>
              <c:f>'Dept Happiness'!$A$619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Happiness'!$B$617:$I$617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Happiness'!$B$619:$I$619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AE-4DD6-A3E5-5E895F886062}"/>
            </c:ext>
          </c:extLst>
        </c:ser>
        <c:ser>
          <c:idx val="2"/>
          <c:order val="2"/>
          <c:tx>
            <c:strRef>
              <c:f>'Dept Happiness'!$A$620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Happiness'!$B$617:$I$617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Happiness'!$B$620:$I$620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AE-4DD6-A3E5-5E895F886062}"/>
            </c:ext>
          </c:extLst>
        </c:ser>
        <c:ser>
          <c:idx val="3"/>
          <c:order val="3"/>
          <c:tx>
            <c:strRef>
              <c:f>'Dept Happiness'!$A$621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Happiness'!$B$617:$I$617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Happiness'!$B$621:$I$621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AE-4DD6-A3E5-5E895F886062}"/>
            </c:ext>
          </c:extLst>
        </c:ser>
        <c:dLbls>
          <c:showVal val="1"/>
        </c:dLbls>
        <c:gapWidth val="219"/>
        <c:overlap val="-27"/>
        <c:axId val="133083520"/>
        <c:axId val="133085056"/>
      </c:barChart>
      <c:catAx>
        <c:axId val="133083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5056"/>
        <c:crosses val="autoZero"/>
        <c:auto val="1"/>
        <c:lblAlgn val="ctr"/>
        <c:lblOffset val="100"/>
      </c:catAx>
      <c:valAx>
        <c:axId val="133085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4.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Good Study Resources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Parameter graph Mean'!$A$92:$A$119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' Parameter graph Mean'!$B$92:$B$119</c:f>
              <c:numCache>
                <c:formatCode>0.0</c:formatCode>
                <c:ptCount val="28"/>
                <c:pt idx="0">
                  <c:v>2.1</c:v>
                </c:pt>
                <c:pt idx="1">
                  <c:v>2.4</c:v>
                </c:pt>
                <c:pt idx="2">
                  <c:v>2.6</c:v>
                </c:pt>
                <c:pt idx="3">
                  <c:v>3.3</c:v>
                </c:pt>
                <c:pt idx="4">
                  <c:v>3</c:v>
                </c:pt>
                <c:pt idx="5">
                  <c:v>2.2000000000000002</c:v>
                </c:pt>
                <c:pt idx="6">
                  <c:v>2.4</c:v>
                </c:pt>
                <c:pt idx="7">
                  <c:v>3.1</c:v>
                </c:pt>
                <c:pt idx="8">
                  <c:v>2.8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2.1</c:v>
                </c:pt>
                <c:pt idx="12">
                  <c:v>1.7</c:v>
                </c:pt>
                <c:pt idx="13">
                  <c:v>1.8</c:v>
                </c:pt>
                <c:pt idx="14">
                  <c:v>2.7</c:v>
                </c:pt>
                <c:pt idx="15">
                  <c:v>3.1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2.6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3</c:v>
                </c:pt>
                <c:pt idx="24">
                  <c:v>2</c:v>
                </c:pt>
                <c:pt idx="25">
                  <c:v>2.9</c:v>
                </c:pt>
                <c:pt idx="26">
                  <c:v>2.8</c:v>
                </c:pt>
                <c:pt idx="27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05-4F6D-BE0E-E33676487FDE}"/>
            </c:ext>
          </c:extLst>
        </c:ser>
        <c:dLbls/>
        <c:gapWidth val="219"/>
        <c:overlap val="-27"/>
        <c:axId val="128591744"/>
        <c:axId val="128593280"/>
      </c:barChart>
      <c:catAx>
        <c:axId val="128591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593280"/>
        <c:crosses val="autoZero"/>
        <c:auto val="1"/>
        <c:lblAlgn val="ctr"/>
        <c:lblOffset val="100"/>
      </c:catAx>
      <c:valAx>
        <c:axId val="128593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59174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Geography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Happiness'!$A$655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Happiness'!$B$654:$I$654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Happiness'!$B$655:$I$655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C6-4D9A-97AB-61582F6FE52C}"/>
            </c:ext>
          </c:extLst>
        </c:ser>
        <c:ser>
          <c:idx val="1"/>
          <c:order val="1"/>
          <c:tx>
            <c:strRef>
              <c:f>'Dept Happiness'!$A$656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Happiness'!$B$654:$I$654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Happiness'!$B$656:$I$656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C6-4D9A-97AB-61582F6FE52C}"/>
            </c:ext>
          </c:extLst>
        </c:ser>
        <c:ser>
          <c:idx val="2"/>
          <c:order val="2"/>
          <c:tx>
            <c:strRef>
              <c:f>'Dept Happiness'!$A$657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Happiness'!$B$654:$I$654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Happiness'!$B$657:$I$657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C6-4D9A-97AB-61582F6FE52C}"/>
            </c:ext>
          </c:extLst>
        </c:ser>
        <c:ser>
          <c:idx val="3"/>
          <c:order val="3"/>
          <c:tx>
            <c:strRef>
              <c:f>'Dept Happiness'!$A$658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Happiness'!$B$654:$I$654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Happiness'!$B$658:$I$658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C6-4D9A-97AB-61582F6FE52C}"/>
            </c:ext>
          </c:extLst>
        </c:ser>
        <c:dLbls>
          <c:showVal val="1"/>
        </c:dLbls>
        <c:gapWidth val="219"/>
        <c:overlap val="-27"/>
        <c:axId val="133158400"/>
        <c:axId val="133159936"/>
      </c:barChart>
      <c:catAx>
        <c:axId val="1331584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9936"/>
        <c:crosses val="autoZero"/>
        <c:auto val="1"/>
        <c:lblAlgn val="ctr"/>
        <c:lblOffset val="100"/>
      </c:catAx>
      <c:valAx>
        <c:axId val="133159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Geology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Happiness'!$A$690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Happiness'!$B$689:$I$689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Happiness'!$B$690:$I$690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26-47E1-AA53-0B7FB6FEA3A3}"/>
            </c:ext>
          </c:extLst>
        </c:ser>
        <c:ser>
          <c:idx val="1"/>
          <c:order val="1"/>
          <c:tx>
            <c:strRef>
              <c:f>'Dept Happiness'!$A$691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Happiness'!$B$689:$I$689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Happiness'!$B$691:$I$691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26-47E1-AA53-0B7FB6FEA3A3}"/>
            </c:ext>
          </c:extLst>
        </c:ser>
        <c:ser>
          <c:idx val="2"/>
          <c:order val="2"/>
          <c:tx>
            <c:strRef>
              <c:f>'Dept Happiness'!$A$692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Happiness'!$B$689:$I$689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Happiness'!$B$692:$I$692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26-47E1-AA53-0B7FB6FEA3A3}"/>
            </c:ext>
          </c:extLst>
        </c:ser>
        <c:ser>
          <c:idx val="3"/>
          <c:order val="3"/>
          <c:tx>
            <c:strRef>
              <c:f>'Dept Happiness'!$A$693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Happiness'!$B$689:$I$689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Happiness'!$B$693:$I$693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26-47E1-AA53-0B7FB6FEA3A3}"/>
            </c:ext>
          </c:extLst>
        </c:ser>
        <c:dLbls>
          <c:showVal val="1"/>
        </c:dLbls>
        <c:gapWidth val="219"/>
        <c:overlap val="-27"/>
        <c:axId val="133307776"/>
        <c:axId val="133313664"/>
      </c:barChart>
      <c:catAx>
        <c:axId val="133307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3664"/>
        <c:crosses val="autoZero"/>
        <c:auto val="1"/>
        <c:lblAlgn val="ctr"/>
        <c:lblOffset val="100"/>
      </c:catAx>
      <c:valAx>
        <c:axId val="13331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Mathematics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Happiness'!$A$727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Happiness'!$B$726:$I$726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Happiness'!$B$727:$I$727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85-412E-98F8-377428D53475}"/>
            </c:ext>
          </c:extLst>
        </c:ser>
        <c:ser>
          <c:idx val="1"/>
          <c:order val="1"/>
          <c:tx>
            <c:strRef>
              <c:f>'Dept Happiness'!$A$728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Happiness'!$B$726:$I$726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Happiness'!$B$728:$I$728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85-412E-98F8-377428D53475}"/>
            </c:ext>
          </c:extLst>
        </c:ser>
        <c:ser>
          <c:idx val="2"/>
          <c:order val="2"/>
          <c:tx>
            <c:strRef>
              <c:f>'Dept Happiness'!$A$729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Happiness'!$B$726:$I$726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Happiness'!$B$729:$I$729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C85-412E-98F8-377428D53475}"/>
            </c:ext>
          </c:extLst>
        </c:ser>
        <c:ser>
          <c:idx val="3"/>
          <c:order val="3"/>
          <c:tx>
            <c:strRef>
              <c:f>'Dept Happiness'!$A$730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Happiness'!$B$726:$I$726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Happiness'!$B$730:$I$730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C85-412E-98F8-377428D53475}"/>
            </c:ext>
          </c:extLst>
        </c:ser>
        <c:dLbls>
          <c:showVal val="1"/>
        </c:dLbls>
        <c:gapWidth val="219"/>
        <c:overlap val="-27"/>
        <c:axId val="133436928"/>
        <c:axId val="133438464"/>
      </c:barChart>
      <c:catAx>
        <c:axId val="133436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464"/>
        <c:crosses val="autoZero"/>
        <c:auto val="1"/>
        <c:lblAlgn val="ctr"/>
        <c:lblOffset val="100"/>
      </c:catAx>
      <c:valAx>
        <c:axId val="133438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Physics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Happiness'!$A$762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Happiness'!$B$761:$I$761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Happiness'!$B$762:$I$762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C-4E45-9C50-3AEA7A3CAAC3}"/>
            </c:ext>
          </c:extLst>
        </c:ser>
        <c:ser>
          <c:idx val="1"/>
          <c:order val="1"/>
          <c:tx>
            <c:strRef>
              <c:f>'Dept Happiness'!$A$763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Happiness'!$B$761:$I$761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Happiness'!$B$763:$I$763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8C-4E45-9C50-3AEA7A3CAAC3}"/>
            </c:ext>
          </c:extLst>
        </c:ser>
        <c:ser>
          <c:idx val="2"/>
          <c:order val="2"/>
          <c:tx>
            <c:strRef>
              <c:f>'Dept Happiness'!$A$764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Happiness'!$B$761:$I$761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Happiness'!$B$764:$I$764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8C-4E45-9C50-3AEA7A3CAAC3}"/>
            </c:ext>
          </c:extLst>
        </c:ser>
        <c:ser>
          <c:idx val="3"/>
          <c:order val="3"/>
          <c:tx>
            <c:strRef>
              <c:f>'Dept Happiness'!$A$765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Happiness'!$B$761:$I$761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Happiness'!$B$765:$I$765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8C-4E45-9C50-3AEA7A3CAAC3}"/>
            </c:ext>
          </c:extLst>
        </c:ser>
        <c:dLbls>
          <c:showVal val="1"/>
        </c:dLbls>
        <c:gapWidth val="219"/>
        <c:overlap val="-27"/>
        <c:axId val="133520000"/>
        <c:axId val="133542272"/>
      </c:barChart>
      <c:catAx>
        <c:axId val="133520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2272"/>
        <c:crosses val="autoZero"/>
        <c:auto val="1"/>
        <c:lblAlgn val="ctr"/>
        <c:lblOffset val="100"/>
      </c:catAx>
      <c:valAx>
        <c:axId val="133542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Pharmacy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Happiness'!$A$797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Happiness'!$B$796:$I$796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Happiness'!$B$797:$I$797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12-4CF3-89B2-35BC93F1609F}"/>
            </c:ext>
          </c:extLst>
        </c:ser>
        <c:ser>
          <c:idx val="1"/>
          <c:order val="1"/>
          <c:tx>
            <c:strRef>
              <c:f>'Dept Happiness'!$A$798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Happiness'!$B$796:$I$796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Happiness'!$B$798:$I$798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12-4CF3-89B2-35BC93F1609F}"/>
            </c:ext>
          </c:extLst>
        </c:ser>
        <c:ser>
          <c:idx val="2"/>
          <c:order val="2"/>
          <c:tx>
            <c:strRef>
              <c:f>'Dept Happiness'!$A$799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Happiness'!$B$796:$I$796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Happiness'!$B$799:$I$799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12-4CF3-89B2-35BC93F1609F}"/>
            </c:ext>
          </c:extLst>
        </c:ser>
        <c:ser>
          <c:idx val="3"/>
          <c:order val="3"/>
          <c:tx>
            <c:strRef>
              <c:f>'Dept Happiness'!$A$800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Happiness'!$B$796:$I$796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Happiness'!$B$800:$I$800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12-4CF3-89B2-35BC93F1609F}"/>
            </c:ext>
          </c:extLst>
        </c:ser>
        <c:dLbls>
          <c:showVal val="1"/>
        </c:dLbls>
        <c:gapWidth val="219"/>
        <c:overlap val="-27"/>
        <c:axId val="133603328"/>
        <c:axId val="133604864"/>
      </c:barChart>
      <c:catAx>
        <c:axId val="133603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4864"/>
        <c:crosses val="autoZero"/>
        <c:auto val="1"/>
        <c:lblAlgn val="ctr"/>
        <c:lblOffset val="100"/>
      </c:catAx>
      <c:valAx>
        <c:axId val="133604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Statistics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Happiness'!$A$833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Happiness'!$B$832:$I$832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Happiness'!$B$833:$I$833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63-4B39-84C6-51C679B93D09}"/>
            </c:ext>
          </c:extLst>
        </c:ser>
        <c:ser>
          <c:idx val="1"/>
          <c:order val="1"/>
          <c:tx>
            <c:strRef>
              <c:f>'Dept Happiness'!$A$834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Happiness'!$B$832:$I$832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Happiness'!$B$834:$I$834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63-4B39-84C6-51C679B93D09}"/>
            </c:ext>
          </c:extLst>
        </c:ser>
        <c:ser>
          <c:idx val="2"/>
          <c:order val="2"/>
          <c:tx>
            <c:strRef>
              <c:f>'Dept Happiness'!$A$835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Happiness'!$B$832:$I$832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Happiness'!$B$835:$I$835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D63-4B39-84C6-51C679B93D09}"/>
            </c:ext>
          </c:extLst>
        </c:ser>
        <c:ser>
          <c:idx val="3"/>
          <c:order val="3"/>
          <c:tx>
            <c:strRef>
              <c:f>'Dept Happiness'!$A$836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Happiness'!$B$832:$I$832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Happiness'!$B$836:$I$836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D63-4B39-84C6-51C679B93D09}"/>
            </c:ext>
          </c:extLst>
        </c:ser>
        <c:dLbls>
          <c:showVal val="1"/>
        </c:dLbls>
        <c:gapWidth val="219"/>
        <c:overlap val="-27"/>
        <c:axId val="133665152"/>
        <c:axId val="133666688"/>
      </c:barChart>
      <c:catAx>
        <c:axId val="133665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6688"/>
        <c:crosses val="autoZero"/>
        <c:auto val="1"/>
        <c:lblAlgn val="ctr"/>
        <c:lblOffset val="100"/>
      </c:catAx>
      <c:valAx>
        <c:axId val="133666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Zoology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Happiness'!$A$867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Happiness'!$B$866:$I$866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Happiness'!$B$867:$I$867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6B-415F-A9ED-BDDDCDB244BB}"/>
            </c:ext>
          </c:extLst>
        </c:ser>
        <c:ser>
          <c:idx val="1"/>
          <c:order val="1"/>
          <c:tx>
            <c:strRef>
              <c:f>'Dept Happiness'!$A$868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Happiness'!$B$866:$I$866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Happiness'!$B$868:$I$868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6B-415F-A9ED-BDDDCDB244BB}"/>
            </c:ext>
          </c:extLst>
        </c:ser>
        <c:ser>
          <c:idx val="2"/>
          <c:order val="2"/>
          <c:tx>
            <c:strRef>
              <c:f>'Dept Happiness'!$A$869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Happiness'!$B$866:$I$866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Happiness'!$B$869:$I$869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6B-415F-A9ED-BDDDCDB244BB}"/>
            </c:ext>
          </c:extLst>
        </c:ser>
        <c:ser>
          <c:idx val="3"/>
          <c:order val="3"/>
          <c:tx>
            <c:strRef>
              <c:f>'Dept Happiness'!$A$870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Happiness'!$B$866:$I$866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Happiness'!$B$870:$I$870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6B-415F-A9ED-BDDDCDB244BB}"/>
            </c:ext>
          </c:extLst>
        </c:ser>
        <c:dLbls>
          <c:showVal val="1"/>
        </c:dLbls>
        <c:gapWidth val="219"/>
        <c:overlap val="-27"/>
        <c:axId val="133420544"/>
        <c:axId val="133422080"/>
      </c:barChart>
      <c:catAx>
        <c:axId val="133420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2080"/>
        <c:crosses val="autoZero"/>
        <c:auto val="1"/>
        <c:lblAlgn val="ctr"/>
        <c:lblOffset val="100"/>
      </c:catAx>
      <c:valAx>
        <c:axId val="133422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Bussiness Administration</a:t>
            </a:r>
          </a:p>
        </c:rich>
      </c:tx>
      <c:layout>
        <c:manualLayout>
          <c:xMode val="edge"/>
          <c:yMode val="edge"/>
          <c:x val="0.40949300087489077"/>
          <c:y val="2.777777777777779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Happiness'!$A$901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Happiness'!$B$900:$I$900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Happiness'!$B$901:$I$901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5C-428A-A51F-57014999A0F4}"/>
            </c:ext>
          </c:extLst>
        </c:ser>
        <c:ser>
          <c:idx val="1"/>
          <c:order val="1"/>
          <c:tx>
            <c:strRef>
              <c:f>'Dept Happiness'!$A$902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Happiness'!$B$900:$I$900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Happiness'!$B$902:$I$902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5C-428A-A51F-57014999A0F4}"/>
            </c:ext>
          </c:extLst>
        </c:ser>
        <c:ser>
          <c:idx val="2"/>
          <c:order val="2"/>
          <c:tx>
            <c:strRef>
              <c:f>'Dept Happiness'!$A$903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Happiness'!$B$900:$I$900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Happiness'!$B$903:$I$903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5C-428A-A51F-57014999A0F4}"/>
            </c:ext>
          </c:extLst>
        </c:ser>
        <c:ser>
          <c:idx val="3"/>
          <c:order val="3"/>
          <c:tx>
            <c:strRef>
              <c:f>'Dept Happiness'!$A$904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Happiness'!$B$900:$I$900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Happiness'!$B$904:$I$904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85C-428A-A51F-57014999A0F4}"/>
            </c:ext>
          </c:extLst>
        </c:ser>
        <c:dLbls>
          <c:showVal val="1"/>
        </c:dLbls>
        <c:gapWidth val="219"/>
        <c:overlap val="-27"/>
        <c:axId val="133765760"/>
        <c:axId val="133775744"/>
      </c:barChart>
      <c:catAx>
        <c:axId val="133765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5744"/>
        <c:crosses val="autoZero"/>
        <c:auto val="1"/>
        <c:lblAlgn val="ctr"/>
        <c:lblOffset val="100"/>
      </c:catAx>
      <c:valAx>
        <c:axId val="133775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Commerce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Happiness'!$A$937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Happiness'!$B$936:$I$936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Happiness'!$B$937:$I$937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73-4535-A9FD-8203ADB221CC}"/>
            </c:ext>
          </c:extLst>
        </c:ser>
        <c:ser>
          <c:idx val="1"/>
          <c:order val="1"/>
          <c:tx>
            <c:strRef>
              <c:f>'Dept Happiness'!$A$938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Happiness'!$B$936:$I$936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Happiness'!$B$938:$I$938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73-4535-A9FD-8203ADB221CC}"/>
            </c:ext>
          </c:extLst>
        </c:ser>
        <c:ser>
          <c:idx val="2"/>
          <c:order val="2"/>
          <c:tx>
            <c:strRef>
              <c:f>'Dept Happiness'!$A$939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Happiness'!$B$936:$I$936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Happiness'!$B$939:$I$939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73-4535-A9FD-8203ADB221CC}"/>
            </c:ext>
          </c:extLst>
        </c:ser>
        <c:ser>
          <c:idx val="3"/>
          <c:order val="3"/>
          <c:tx>
            <c:strRef>
              <c:f>'Dept Happiness'!$A$940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Happiness'!$B$936:$I$936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Happiness'!$B$940:$I$940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73-4535-A9FD-8203ADB221CC}"/>
            </c:ext>
          </c:extLst>
        </c:ser>
        <c:dLbls>
          <c:showVal val="1"/>
        </c:dLbls>
        <c:gapWidth val="219"/>
        <c:overlap val="-27"/>
        <c:axId val="133853184"/>
        <c:axId val="133854720"/>
      </c:barChart>
      <c:catAx>
        <c:axId val="1338531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4720"/>
        <c:crosses val="autoZero"/>
        <c:auto val="1"/>
        <c:lblAlgn val="ctr"/>
        <c:lblOffset val="100"/>
      </c:catAx>
      <c:valAx>
        <c:axId val="133854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Personnel Management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'Dept Happiness'!$A$971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Happiness'!$B$970:$I$970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Happiness'!$B$971:$I$971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D2-4617-BB09-26E4A8B7254F}"/>
            </c:ext>
          </c:extLst>
        </c:ser>
        <c:ser>
          <c:idx val="1"/>
          <c:order val="1"/>
          <c:tx>
            <c:strRef>
              <c:f>'Dept Happiness'!$A$972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Happiness'!$B$970:$I$970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Happiness'!$B$972:$I$972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D2-4617-BB09-26E4A8B7254F}"/>
            </c:ext>
          </c:extLst>
        </c:ser>
        <c:ser>
          <c:idx val="2"/>
          <c:order val="2"/>
          <c:tx>
            <c:strRef>
              <c:f>'Dept Happiness'!$A$973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Happiness'!$B$970:$I$970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Happiness'!$B$973:$I$973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ED2-4617-BB09-26E4A8B7254F}"/>
            </c:ext>
          </c:extLst>
        </c:ser>
        <c:ser>
          <c:idx val="3"/>
          <c:order val="3"/>
          <c:tx>
            <c:strRef>
              <c:f>'Dept Happiness'!$A$974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Happiness'!$B$970:$I$970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Happiness'!$B$974:$I$974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ED2-4617-BB09-26E4A8B7254F}"/>
            </c:ext>
          </c:extLst>
        </c:ser>
        <c:dLbls>
          <c:showVal val="1"/>
        </c:dLbls>
        <c:gapWidth val="219"/>
        <c:overlap val="-27"/>
        <c:axId val="133977216"/>
        <c:axId val="133978752"/>
      </c:barChart>
      <c:catAx>
        <c:axId val="133977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8752"/>
        <c:crosses val="autoZero"/>
        <c:auto val="1"/>
        <c:lblAlgn val="ctr"/>
        <c:lblOffset val="100"/>
      </c:catAx>
      <c:valAx>
        <c:axId val="133978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5. Relationship Formed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Parameter graph Mean'!$A$122:$A$149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' Parameter graph Mean'!$B$122:$B$149</c:f>
              <c:numCache>
                <c:formatCode>0.0</c:formatCode>
                <c:ptCount val="28"/>
                <c:pt idx="0">
                  <c:v>3.2</c:v>
                </c:pt>
                <c:pt idx="1">
                  <c:v>3.2</c:v>
                </c:pt>
                <c:pt idx="2">
                  <c:v>2.7</c:v>
                </c:pt>
                <c:pt idx="3">
                  <c:v>2.7</c:v>
                </c:pt>
                <c:pt idx="4">
                  <c:v>2.4</c:v>
                </c:pt>
                <c:pt idx="5">
                  <c:v>2.5</c:v>
                </c:pt>
                <c:pt idx="6">
                  <c:v>2.1</c:v>
                </c:pt>
                <c:pt idx="7">
                  <c:v>2.9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2.6</c:v>
                </c:pt>
                <c:pt idx="12">
                  <c:v>2.7</c:v>
                </c:pt>
                <c:pt idx="13">
                  <c:v>2.6</c:v>
                </c:pt>
                <c:pt idx="14">
                  <c:v>3.3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2.6</c:v>
                </c:pt>
                <c:pt idx="18">
                  <c:v>2.8</c:v>
                </c:pt>
                <c:pt idx="19">
                  <c:v>1.7</c:v>
                </c:pt>
                <c:pt idx="20">
                  <c:v>2.8</c:v>
                </c:pt>
                <c:pt idx="21">
                  <c:v>2.2000000000000002</c:v>
                </c:pt>
                <c:pt idx="22">
                  <c:v>2.8</c:v>
                </c:pt>
                <c:pt idx="23">
                  <c:v>2.2000000000000002</c:v>
                </c:pt>
                <c:pt idx="24">
                  <c:v>2</c:v>
                </c:pt>
                <c:pt idx="25">
                  <c:v>2.6</c:v>
                </c:pt>
                <c:pt idx="26">
                  <c:v>2.9</c:v>
                </c:pt>
                <c:pt idx="27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2E-4C3A-8A09-D397FBB0F6C7}"/>
            </c:ext>
          </c:extLst>
        </c:ser>
        <c:dLbls/>
        <c:gapWidth val="219"/>
        <c:overlap val="-27"/>
        <c:axId val="128629760"/>
        <c:axId val="128643840"/>
      </c:barChart>
      <c:catAx>
        <c:axId val="128629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643840"/>
        <c:crosses val="autoZero"/>
        <c:auto val="1"/>
        <c:lblAlgn val="ctr"/>
        <c:lblOffset val="100"/>
      </c:catAx>
      <c:valAx>
        <c:axId val="128643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6297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8577288105146552E-2"/>
          <c:y val="4.7008547008547015E-2"/>
          <c:w val="0.8981125315609314"/>
          <c:h val="0.86470159920712009"/>
        </c:manualLayout>
      </c:layout>
      <c:lineChart>
        <c:grouping val="standard"/>
        <c:ser>
          <c:idx val="0"/>
          <c:order val="0"/>
          <c:tx>
            <c:strRef>
              <c:f>'Overall Happiness'!$C$1</c:f>
              <c:strCache>
                <c:ptCount val="1"/>
                <c:pt idx="0">
                  <c:v>Very Happy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'Overall Happiness'!$A$2:$B$9</c:f>
              <c:multiLvlStrCache>
                <c:ptCount val="8"/>
                <c:lvl>
                  <c:pt idx="0">
                    <c:v>University Reputation</c:v>
                  </c:pt>
                  <c:pt idx="1">
                    <c:v>Cost of Education</c:v>
                  </c:pt>
                  <c:pt idx="2">
                    <c:v>Campus Environment</c:v>
                  </c:pt>
                  <c:pt idx="3">
                    <c:v>Good Study Resources</c:v>
                  </c:pt>
                  <c:pt idx="4">
                    <c:v>Relationship Formed</c:v>
                  </c:pt>
                  <c:pt idx="5">
                    <c:v>Time Management</c:v>
                  </c:pt>
                  <c:pt idx="6">
                    <c:v>Work Balance</c:v>
                  </c:pt>
                  <c:pt idx="7">
                    <c:v>Extra Curricular Activties</c:v>
                  </c:pt>
                </c:lvl>
                <c:lvl>
                  <c:pt idx="0">
                    <c:v>overall</c:v>
                  </c:pt>
                </c:lvl>
              </c:multiLvlStrCache>
            </c:multiLvlStrRef>
          </c:cat>
          <c:val>
            <c:numRef>
              <c:f>'Overall Happiness'!$C$2:$C$9</c:f>
              <c:numCache>
                <c:formatCode>0.0%</c:formatCode>
                <c:ptCount val="8"/>
                <c:pt idx="0">
                  <c:v>0.29642857142857143</c:v>
                </c:pt>
                <c:pt idx="1">
                  <c:v>0.26071428571428573</c:v>
                </c:pt>
                <c:pt idx="2" formatCode="0.00%">
                  <c:v>0.25</c:v>
                </c:pt>
                <c:pt idx="3" formatCode="0.00%">
                  <c:v>0.27142857142857141</c:v>
                </c:pt>
                <c:pt idx="4" formatCode="0.00%">
                  <c:v>0.17857142857142858</c:v>
                </c:pt>
                <c:pt idx="5" formatCode="0.00%">
                  <c:v>0.26785714285714285</c:v>
                </c:pt>
                <c:pt idx="6" formatCode="0.00%">
                  <c:v>0.25</c:v>
                </c:pt>
                <c:pt idx="7" formatCode="0.00%">
                  <c:v>0.24285714285714285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A4-435D-94DA-CA9058D76C5E}"/>
            </c:ext>
          </c:extLst>
        </c:ser>
        <c:ser>
          <c:idx val="1"/>
          <c:order val="1"/>
          <c:tx>
            <c:strRef>
              <c:f>'Overall Happiness'!$D$1</c:f>
              <c:strCache>
                <c:ptCount val="1"/>
                <c:pt idx="0">
                  <c:v>Happy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'Overall Happiness'!$A$2:$B$9</c:f>
              <c:multiLvlStrCache>
                <c:ptCount val="8"/>
                <c:lvl>
                  <c:pt idx="0">
                    <c:v>University Reputation</c:v>
                  </c:pt>
                  <c:pt idx="1">
                    <c:v>Cost of Education</c:v>
                  </c:pt>
                  <c:pt idx="2">
                    <c:v>Campus Environment</c:v>
                  </c:pt>
                  <c:pt idx="3">
                    <c:v>Good Study Resources</c:v>
                  </c:pt>
                  <c:pt idx="4">
                    <c:v>Relationship Formed</c:v>
                  </c:pt>
                  <c:pt idx="5">
                    <c:v>Time Management</c:v>
                  </c:pt>
                  <c:pt idx="6">
                    <c:v>Work Balance</c:v>
                  </c:pt>
                  <c:pt idx="7">
                    <c:v>Extra Curricular Activties</c:v>
                  </c:pt>
                </c:lvl>
                <c:lvl>
                  <c:pt idx="0">
                    <c:v>overall</c:v>
                  </c:pt>
                </c:lvl>
              </c:multiLvlStrCache>
            </c:multiLvlStrRef>
          </c:cat>
          <c:val>
            <c:numRef>
              <c:f>'Overall Happiness'!$D$2:$D$9</c:f>
              <c:numCache>
                <c:formatCode>0.0%</c:formatCode>
                <c:ptCount val="8"/>
                <c:pt idx="0">
                  <c:v>0.22500000000000001</c:v>
                </c:pt>
                <c:pt idx="1">
                  <c:v>0.17857142857142858</c:v>
                </c:pt>
                <c:pt idx="2">
                  <c:v>0.24285714285714285</c:v>
                </c:pt>
                <c:pt idx="3">
                  <c:v>0.21428571428571427</c:v>
                </c:pt>
                <c:pt idx="4">
                  <c:v>0.31071428571428572</c:v>
                </c:pt>
                <c:pt idx="5">
                  <c:v>0.24285714285714285</c:v>
                </c:pt>
                <c:pt idx="6">
                  <c:v>0.25357142857142856</c:v>
                </c:pt>
                <c:pt idx="7">
                  <c:v>0.21785714285714286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A4-435D-94DA-CA9058D76C5E}"/>
            </c:ext>
          </c:extLst>
        </c:ser>
        <c:ser>
          <c:idx val="2"/>
          <c:order val="2"/>
          <c:tx>
            <c:strRef>
              <c:f>'Overall Happiness'!$E$1</c:f>
              <c:strCache>
                <c:ptCount val="1"/>
                <c:pt idx="0">
                  <c:v>Neutral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'Overall Happiness'!$A$2:$B$9</c:f>
              <c:multiLvlStrCache>
                <c:ptCount val="8"/>
                <c:lvl>
                  <c:pt idx="0">
                    <c:v>University Reputation</c:v>
                  </c:pt>
                  <c:pt idx="1">
                    <c:v>Cost of Education</c:v>
                  </c:pt>
                  <c:pt idx="2">
                    <c:v>Campus Environment</c:v>
                  </c:pt>
                  <c:pt idx="3">
                    <c:v>Good Study Resources</c:v>
                  </c:pt>
                  <c:pt idx="4">
                    <c:v>Relationship Formed</c:v>
                  </c:pt>
                  <c:pt idx="5">
                    <c:v>Time Management</c:v>
                  </c:pt>
                  <c:pt idx="6">
                    <c:v>Work Balance</c:v>
                  </c:pt>
                  <c:pt idx="7">
                    <c:v>Extra Curricular Activties</c:v>
                  </c:pt>
                </c:lvl>
                <c:lvl>
                  <c:pt idx="0">
                    <c:v>overall</c:v>
                  </c:pt>
                </c:lvl>
              </c:multiLvlStrCache>
            </c:multiLvlStrRef>
          </c:cat>
          <c:val>
            <c:numRef>
              <c:f>'Overall Happiness'!$E$2:$E$9</c:f>
              <c:numCache>
                <c:formatCode>0.0%</c:formatCode>
                <c:ptCount val="8"/>
                <c:pt idx="0">
                  <c:v>0.22142857142857142</c:v>
                </c:pt>
                <c:pt idx="1">
                  <c:v>0.33571428571428569</c:v>
                </c:pt>
                <c:pt idx="2">
                  <c:v>0.24642857142857144</c:v>
                </c:pt>
                <c:pt idx="3">
                  <c:v>0.24642857142857144</c:v>
                </c:pt>
                <c:pt idx="4">
                  <c:v>0.27142857142857141</c:v>
                </c:pt>
                <c:pt idx="5">
                  <c:v>0.21785714285714286</c:v>
                </c:pt>
                <c:pt idx="6">
                  <c:v>0.27500000000000002</c:v>
                </c:pt>
                <c:pt idx="7">
                  <c:v>0.24642857142857144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A4-435D-94DA-CA9058D76C5E}"/>
            </c:ext>
          </c:extLst>
        </c:ser>
        <c:ser>
          <c:idx val="3"/>
          <c:order val="3"/>
          <c:tx>
            <c:strRef>
              <c:f>'Overall Happiness'!$F$1</c:f>
              <c:strCache>
                <c:ptCount val="1"/>
                <c:pt idx="0">
                  <c:v>Sad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'Overall Happiness'!$A$2:$B$9</c:f>
              <c:multiLvlStrCache>
                <c:ptCount val="8"/>
                <c:lvl>
                  <c:pt idx="0">
                    <c:v>University Reputation</c:v>
                  </c:pt>
                  <c:pt idx="1">
                    <c:v>Cost of Education</c:v>
                  </c:pt>
                  <c:pt idx="2">
                    <c:v>Campus Environment</c:v>
                  </c:pt>
                  <c:pt idx="3">
                    <c:v>Good Study Resources</c:v>
                  </c:pt>
                  <c:pt idx="4">
                    <c:v>Relationship Formed</c:v>
                  </c:pt>
                  <c:pt idx="5">
                    <c:v>Time Management</c:v>
                  </c:pt>
                  <c:pt idx="6">
                    <c:v>Work Balance</c:v>
                  </c:pt>
                  <c:pt idx="7">
                    <c:v>Extra Curricular Activties</c:v>
                  </c:pt>
                </c:lvl>
                <c:lvl>
                  <c:pt idx="0">
                    <c:v>overall</c:v>
                  </c:pt>
                </c:lvl>
              </c:multiLvlStrCache>
            </c:multiLvlStrRef>
          </c:cat>
          <c:val>
            <c:numRef>
              <c:f>'Overall Happiness'!$F$2:$F$9</c:f>
              <c:numCache>
                <c:formatCode>0.0%</c:formatCode>
                <c:ptCount val="8"/>
                <c:pt idx="0">
                  <c:v>0.25714285714285712</c:v>
                </c:pt>
                <c:pt idx="1">
                  <c:v>0.22142857142857142</c:v>
                </c:pt>
                <c:pt idx="2">
                  <c:v>0.25714285714285712</c:v>
                </c:pt>
                <c:pt idx="3">
                  <c:v>0.26428571428571429</c:v>
                </c:pt>
                <c:pt idx="4">
                  <c:v>0.2392857142857143</c:v>
                </c:pt>
                <c:pt idx="5">
                  <c:v>0.27142857142857141</c:v>
                </c:pt>
                <c:pt idx="6">
                  <c:v>0.21785714285714286</c:v>
                </c:pt>
                <c:pt idx="7">
                  <c:v>0.29285714285714287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A4-435D-94DA-CA9058D76C5E}"/>
            </c:ext>
          </c:extLst>
        </c:ser>
        <c:dLbls/>
        <c:marker val="1"/>
        <c:axId val="134097536"/>
        <c:axId val="134115712"/>
      </c:lineChart>
      <c:catAx>
        <c:axId val="134097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5712"/>
        <c:crosses val="autoZero"/>
        <c:auto val="1"/>
        <c:lblAlgn val="ctr"/>
        <c:lblOffset val="100"/>
      </c:catAx>
      <c:valAx>
        <c:axId val="134115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6.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 Management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Parameter graph Mean'!$A$152:$A$179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' Parameter graph Mean'!$B$152:$B$179</c:f>
              <c:numCache>
                <c:formatCode>0.0</c:formatCode>
                <c:ptCount val="28"/>
                <c:pt idx="0">
                  <c:v>2.7</c:v>
                </c:pt>
                <c:pt idx="1">
                  <c:v>2.1</c:v>
                </c:pt>
                <c:pt idx="2">
                  <c:v>3</c:v>
                </c:pt>
                <c:pt idx="3">
                  <c:v>2.4</c:v>
                </c:pt>
                <c:pt idx="4">
                  <c:v>2.7</c:v>
                </c:pt>
                <c:pt idx="5">
                  <c:v>2</c:v>
                </c:pt>
                <c:pt idx="6">
                  <c:v>2.6</c:v>
                </c:pt>
                <c:pt idx="7">
                  <c:v>2.8</c:v>
                </c:pt>
                <c:pt idx="8">
                  <c:v>2.2000000000000002</c:v>
                </c:pt>
                <c:pt idx="9">
                  <c:v>2.5</c:v>
                </c:pt>
                <c:pt idx="10">
                  <c:v>2.6</c:v>
                </c:pt>
                <c:pt idx="11">
                  <c:v>2.6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3.3</c:v>
                </c:pt>
                <c:pt idx="17">
                  <c:v>2.4</c:v>
                </c:pt>
                <c:pt idx="18">
                  <c:v>2.2999999999999998</c:v>
                </c:pt>
                <c:pt idx="19">
                  <c:v>3.2</c:v>
                </c:pt>
                <c:pt idx="20">
                  <c:v>2.6</c:v>
                </c:pt>
                <c:pt idx="21">
                  <c:v>2.6</c:v>
                </c:pt>
                <c:pt idx="22">
                  <c:v>2.2999999999999998</c:v>
                </c:pt>
                <c:pt idx="23">
                  <c:v>2.6</c:v>
                </c:pt>
                <c:pt idx="24">
                  <c:v>2.6</c:v>
                </c:pt>
                <c:pt idx="25">
                  <c:v>2.2000000000000002</c:v>
                </c:pt>
                <c:pt idx="26">
                  <c:v>1.7</c:v>
                </c:pt>
                <c:pt idx="27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7A-47A0-8434-E3031FF23E1B}"/>
            </c:ext>
          </c:extLst>
        </c:ser>
        <c:dLbls/>
        <c:gapWidth val="219"/>
        <c:overlap val="-27"/>
        <c:axId val="128569728"/>
        <c:axId val="128571264"/>
      </c:barChart>
      <c:catAx>
        <c:axId val="1285697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571264"/>
        <c:crosses val="autoZero"/>
        <c:auto val="1"/>
        <c:lblAlgn val="ctr"/>
        <c:lblOffset val="100"/>
      </c:catAx>
      <c:valAx>
        <c:axId val="128571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56972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7.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Work Balance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Parameter graph Mean'!$A$182:$A$209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' Parameter graph Mean'!$B$182:$B$209</c:f>
              <c:numCache>
                <c:formatCode>0.0</c:formatCode>
                <c:ptCount val="28"/>
                <c:pt idx="0">
                  <c:v>2.5</c:v>
                </c:pt>
                <c:pt idx="1">
                  <c:v>2.2000000000000002</c:v>
                </c:pt>
                <c:pt idx="2">
                  <c:v>2.7</c:v>
                </c:pt>
                <c:pt idx="3">
                  <c:v>2.6</c:v>
                </c:pt>
                <c:pt idx="4">
                  <c:v>2.7</c:v>
                </c:pt>
                <c:pt idx="5">
                  <c:v>2.7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2.1</c:v>
                </c:pt>
                <c:pt idx="9">
                  <c:v>2.8</c:v>
                </c:pt>
                <c:pt idx="10">
                  <c:v>2.7</c:v>
                </c:pt>
                <c:pt idx="11">
                  <c:v>2.6</c:v>
                </c:pt>
                <c:pt idx="12">
                  <c:v>2.7</c:v>
                </c:pt>
                <c:pt idx="13">
                  <c:v>2.4</c:v>
                </c:pt>
                <c:pt idx="14">
                  <c:v>2.7</c:v>
                </c:pt>
                <c:pt idx="15">
                  <c:v>2.2000000000000002</c:v>
                </c:pt>
                <c:pt idx="16">
                  <c:v>1.5</c:v>
                </c:pt>
                <c:pt idx="17">
                  <c:v>2.4</c:v>
                </c:pt>
                <c:pt idx="18">
                  <c:v>2.1</c:v>
                </c:pt>
                <c:pt idx="19">
                  <c:v>2.2999999999999998</c:v>
                </c:pt>
                <c:pt idx="20">
                  <c:v>1.8</c:v>
                </c:pt>
                <c:pt idx="21">
                  <c:v>2.8</c:v>
                </c:pt>
                <c:pt idx="22">
                  <c:v>2.2999999999999998</c:v>
                </c:pt>
                <c:pt idx="23">
                  <c:v>2.6</c:v>
                </c:pt>
                <c:pt idx="24">
                  <c:v>2.7</c:v>
                </c:pt>
                <c:pt idx="25">
                  <c:v>2.7</c:v>
                </c:pt>
                <c:pt idx="26">
                  <c:v>2.5</c:v>
                </c:pt>
                <c:pt idx="27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8A-41E7-BC50-282B419F6AFB}"/>
            </c:ext>
          </c:extLst>
        </c:ser>
        <c:dLbls/>
        <c:gapWidth val="219"/>
        <c:overlap val="-27"/>
        <c:axId val="128681472"/>
        <c:axId val="128683008"/>
      </c:barChart>
      <c:catAx>
        <c:axId val="12868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683008"/>
        <c:crosses val="autoZero"/>
        <c:auto val="1"/>
        <c:lblAlgn val="ctr"/>
        <c:lblOffset val="100"/>
      </c:catAx>
      <c:valAx>
        <c:axId val="12868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681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8.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Extra Curricular Activities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Parameter graph Mean'!$A$212:$A$239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' Parameter graph Mean'!$B$212:$B$239</c:f>
              <c:numCache>
                <c:formatCode>0.0</c:formatCode>
                <c:ptCount val="28"/>
                <c:pt idx="0">
                  <c:v>2.1</c:v>
                </c:pt>
                <c:pt idx="1">
                  <c:v>2.4</c:v>
                </c:pt>
                <c:pt idx="2">
                  <c:v>2.8</c:v>
                </c:pt>
                <c:pt idx="3">
                  <c:v>2.8</c:v>
                </c:pt>
                <c:pt idx="4">
                  <c:v>2.4</c:v>
                </c:pt>
                <c:pt idx="5">
                  <c:v>2.7</c:v>
                </c:pt>
                <c:pt idx="6">
                  <c:v>1.8</c:v>
                </c:pt>
                <c:pt idx="7">
                  <c:v>2.6</c:v>
                </c:pt>
                <c:pt idx="8">
                  <c:v>2.9</c:v>
                </c:pt>
                <c:pt idx="9">
                  <c:v>2.2000000000000002</c:v>
                </c:pt>
                <c:pt idx="10">
                  <c:v>2.1</c:v>
                </c:pt>
                <c:pt idx="11">
                  <c:v>2.9</c:v>
                </c:pt>
                <c:pt idx="12">
                  <c:v>1.8</c:v>
                </c:pt>
                <c:pt idx="13">
                  <c:v>2.8</c:v>
                </c:pt>
                <c:pt idx="14">
                  <c:v>3</c:v>
                </c:pt>
                <c:pt idx="15">
                  <c:v>2.5</c:v>
                </c:pt>
                <c:pt idx="16">
                  <c:v>3.1</c:v>
                </c:pt>
                <c:pt idx="17">
                  <c:v>3</c:v>
                </c:pt>
                <c:pt idx="18">
                  <c:v>2.8</c:v>
                </c:pt>
                <c:pt idx="19">
                  <c:v>2.4</c:v>
                </c:pt>
                <c:pt idx="20">
                  <c:v>2.7</c:v>
                </c:pt>
                <c:pt idx="21">
                  <c:v>2.6</c:v>
                </c:pt>
                <c:pt idx="22">
                  <c:v>2.5</c:v>
                </c:pt>
                <c:pt idx="23">
                  <c:v>2.2000000000000002</c:v>
                </c:pt>
                <c:pt idx="24">
                  <c:v>2.6</c:v>
                </c:pt>
                <c:pt idx="25">
                  <c:v>2.9</c:v>
                </c:pt>
                <c:pt idx="26">
                  <c:v>3</c:v>
                </c:pt>
                <c:pt idx="27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A1-4DF0-A568-D35DC5CB3BC2}"/>
            </c:ext>
          </c:extLst>
        </c:ser>
        <c:dLbls/>
        <c:gapWidth val="219"/>
        <c:overlap val="-27"/>
        <c:axId val="128793216"/>
        <c:axId val="128803200"/>
      </c:barChart>
      <c:catAx>
        <c:axId val="128793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803200"/>
        <c:crosses val="autoZero"/>
        <c:auto val="1"/>
        <c:lblAlgn val="ctr"/>
        <c:lblOffset val="100"/>
      </c:catAx>
      <c:valAx>
        <c:axId val="128803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79321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8.2563788513026551E-2"/>
          <c:y val="0.17115157480314955"/>
          <c:w val="0.83487242297394693"/>
          <c:h val="0.44218613298337706"/>
        </c:manualLayout>
      </c:layout>
      <c:ofPieChart>
        <c:ofPieType val="pie"/>
        <c:varyColors val="1"/>
        <c:ser>
          <c:idx val="1"/>
          <c:order val="0"/>
          <c:tx>
            <c:strRef>
              <c:f>Male!$A$124</c:f>
              <c:strCache>
                <c:ptCount val="1"/>
                <c:pt idx="0">
                  <c:v>       Standard Deviation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D8-4E3C-956E-F995AFB3C0C1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D8-4E3C-956E-F995AFB3C0C1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D8-4E3C-956E-F995AFB3C0C1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D8-4E3C-956E-F995AFB3C0C1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D8-4E3C-956E-F995AFB3C0C1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D8-4E3C-956E-F995AFB3C0C1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82-4A9D-8B63-65E803C45F42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D8-4E3C-956E-F995AFB3C0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Male!$D$122:$K$122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Male!$B$122:$K$122</c15:sqref>
                  </c15:fullRef>
                </c:ext>
              </c:extLst>
            </c:strRef>
          </c:cat>
          <c:val>
            <c:numRef>
              <c:f>Male!$D$124:$K$124</c:f>
              <c:numCache>
                <c:formatCode>0.00</c:formatCode>
                <c:ptCount val="8"/>
                <c:pt idx="0">
                  <c:v>0.70710678118654757</c:v>
                </c:pt>
                <c:pt idx="1">
                  <c:v>1.4142135623730951</c:v>
                </c:pt>
                <c:pt idx="2">
                  <c:v>2.1213203435596424</c:v>
                </c:pt>
                <c:pt idx="3">
                  <c:v>1.4142135623730951</c:v>
                </c:pt>
                <c:pt idx="4">
                  <c:v>0.70710678118654757</c:v>
                </c:pt>
                <c:pt idx="5">
                  <c:v>1.4142135623730951</c:v>
                </c:pt>
                <c:pt idx="6">
                  <c:v>0.70710678118654757</c:v>
                </c:pt>
                <c:pt idx="7">
                  <c:v>1.4142135623730951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Male!$B$124:$K$124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7A82-4A9D-8B63-65E803C45F42}"/>
            </c:ext>
          </c:extLst>
        </c:ser>
        <c:dLbls>
          <c:showVal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Male!$A$123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C9D8-4E3C-956E-F995AFB3C0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C9D8-4E3C-956E-F995AFB3C0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C9D8-4E3C-956E-F995AFB3C0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C9D8-4E3C-956E-F995AFB3C0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C9D8-4E3C-956E-F995AFB3C0C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C9D8-4E3C-956E-F995AFB3C0C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C9D8-4E3C-956E-F995AFB3C0C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C9D8-4E3C-956E-F995AFB3C0C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Male!$B$122:$K$122</c15:sqref>
                        </c15:fullRef>
                        <c15:formulaRef>
                          <c15:sqref>Male!$D$122:$K$122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Male!$B$123:$K$123</c15:sqref>
                        </c15:fullRef>
                        <c15:formulaRef>
                          <c15:sqref>Male!$D$123:$K$123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2.4464285714285716</c:v>
                      </c:pt>
                      <c:pt idx="1" formatCode="0.00">
                        <c:v>2.5395683453237412</c:v>
                      </c:pt>
                      <c:pt idx="2" formatCode="0.00">
                        <c:v>2.5701438848920861</c:v>
                      </c:pt>
                      <c:pt idx="3" formatCode="0.00">
                        <c:v>2.6428571428571428</c:v>
                      </c:pt>
                      <c:pt idx="4" formatCode="0.00">
                        <c:v>2.5989208633093526</c:v>
                      </c:pt>
                      <c:pt idx="5" formatCode="0.00">
                        <c:v>2.5035971223021583</c:v>
                      </c:pt>
                      <c:pt idx="6" formatCode="0.00">
                        <c:v>2.3776978417266186</c:v>
                      </c:pt>
                      <c:pt idx="7" formatCode="0.00">
                        <c:v>2.4964028776978417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7A82-4A9D-8B63-65E803C45F4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Male!$A$125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9D8-4E3C-956E-F995AFB3C0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9D8-4E3C-956E-F995AFB3C0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9D8-4E3C-956E-F995AFB3C0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9D8-4E3C-956E-F995AFB3C0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9D8-4E3C-956E-F995AFB3C0C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C9D8-4E3C-956E-F995AFB3C0C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C9D8-4E3C-956E-F995AFB3C0C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C9D8-4E3C-956E-F995AFB3C0C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Male!$B$122:$K$122</c15:sqref>
                        </c15:fullRef>
                        <c15:formulaRef>
                          <c15:sqref>Male!$D$122:$K$122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Male!$B$125:$K$125</c15:sqref>
                        </c15:fullRef>
                        <c15:formulaRef>
                          <c15:sqref>Male!$D$125:$K$125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%">
                        <c:v>0.61160714285714302</c:v>
                      </c:pt>
                      <c:pt idx="1" formatCode="0%">
                        <c:v>0.6339285714285714</c:v>
                      </c:pt>
                      <c:pt idx="2" formatCode="0%">
                        <c:v>0.6428571428571429</c:v>
                      </c:pt>
                      <c:pt idx="3" formatCode="0%">
                        <c:v>0.6607142857142857</c:v>
                      </c:pt>
                      <c:pt idx="4" formatCode="0%">
                        <c:v>0.6495535714285714</c:v>
                      </c:pt>
                      <c:pt idx="5" formatCode="0%">
                        <c:v>0.625</c:v>
                      </c:pt>
                      <c:pt idx="6" formatCode="0%">
                        <c:v>0.5959821428571429</c:v>
                      </c:pt>
                      <c:pt idx="7" formatCode="0%">
                        <c:v>0.625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7A82-4A9D-8B63-65E803C45F42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0</xdr:rowOff>
    </xdr:from>
    <xdr:to>
      <xdr:col>12</xdr:col>
      <xdr:colOff>419100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2B80A5E-3DB9-48CE-BD8E-A0BE578A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301624</xdr:colOff>
      <xdr:row>30</xdr:row>
      <xdr:rowOff>25400</xdr:rowOff>
    </xdr:from>
    <xdr:to>
      <xdr:col>12</xdr:col>
      <xdr:colOff>590550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DD6D0DF-2D12-4137-8A9F-0F327B0A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250824</xdr:colOff>
      <xdr:row>60</xdr:row>
      <xdr:rowOff>31750</xdr:rowOff>
    </xdr:from>
    <xdr:to>
      <xdr:col>12</xdr:col>
      <xdr:colOff>571499</xdr:colOff>
      <xdr:row>75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E7FA001-EAE0-4EBE-B795-40B6C724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212724</xdr:colOff>
      <xdr:row>90</xdr:row>
      <xdr:rowOff>25400</xdr:rowOff>
    </xdr:from>
    <xdr:to>
      <xdr:col>12</xdr:col>
      <xdr:colOff>552449</xdr:colOff>
      <xdr:row>105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105C2CA6-AD9D-4C2B-85F4-A1F565C21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161924</xdr:colOff>
      <xdr:row>120</xdr:row>
      <xdr:rowOff>19050</xdr:rowOff>
    </xdr:from>
    <xdr:to>
      <xdr:col>12</xdr:col>
      <xdr:colOff>507999</xdr:colOff>
      <xdr:row>135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E6A6D58-AB4E-4C5F-9455-28C4D248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149224</xdr:colOff>
      <xdr:row>150</xdr:row>
      <xdr:rowOff>38100</xdr:rowOff>
    </xdr:from>
    <xdr:to>
      <xdr:col>12</xdr:col>
      <xdr:colOff>533399</xdr:colOff>
      <xdr:row>165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D564B90-6EA2-4AFC-A5F5-4004B0ED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180974</xdr:colOff>
      <xdr:row>180</xdr:row>
      <xdr:rowOff>101600</xdr:rowOff>
    </xdr:from>
    <xdr:to>
      <xdr:col>12</xdr:col>
      <xdr:colOff>603249</xdr:colOff>
      <xdr:row>196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FBB5E9DE-1F7B-487B-BF06-0F431D6DE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117474</xdr:colOff>
      <xdr:row>210</xdr:row>
      <xdr:rowOff>6350</xdr:rowOff>
    </xdr:from>
    <xdr:to>
      <xdr:col>12</xdr:col>
      <xdr:colOff>552449</xdr:colOff>
      <xdr:row>225</xdr:row>
      <xdr:rowOff>82550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D7D74BAC-2690-494B-A4FF-42875E8D1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76202</xdr:colOff>
      <xdr:row>126</xdr:row>
      <xdr:rowOff>19050</xdr:rowOff>
    </xdr:from>
    <xdr:to>
      <xdr:col>7</xdr:col>
      <xdr:colOff>333375</xdr:colOff>
      <xdr:row>143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125</xdr:row>
      <xdr:rowOff>133350</xdr:rowOff>
    </xdr:from>
    <xdr:to>
      <xdr:col>14</xdr:col>
      <xdr:colOff>123823</xdr:colOff>
      <xdr:row>142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333380</xdr:colOff>
      <xdr:row>148</xdr:row>
      <xdr:rowOff>57149</xdr:rowOff>
    </xdr:from>
    <xdr:to>
      <xdr:col>8</xdr:col>
      <xdr:colOff>447674</xdr:colOff>
      <xdr:row>167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628650</xdr:colOff>
      <xdr:row>148</xdr:row>
      <xdr:rowOff>38100</xdr:rowOff>
    </xdr:from>
    <xdr:to>
      <xdr:col>16</xdr:col>
      <xdr:colOff>190494</xdr:colOff>
      <xdr:row>167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190506</xdr:colOff>
      <xdr:row>172</xdr:row>
      <xdr:rowOff>66675</xdr:rowOff>
    </xdr:from>
    <xdr:to>
      <xdr:col>7</xdr:col>
      <xdr:colOff>619131</xdr:colOff>
      <xdr:row>189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172</xdr:row>
      <xdr:rowOff>76200</xdr:rowOff>
    </xdr:from>
    <xdr:to>
      <xdr:col>15</xdr:col>
      <xdr:colOff>133350</xdr:colOff>
      <xdr:row>189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19057</xdr:colOff>
      <xdr:row>182</xdr:row>
      <xdr:rowOff>19050</xdr:rowOff>
    </xdr:from>
    <xdr:to>
      <xdr:col>15</xdr:col>
      <xdr:colOff>266701</xdr:colOff>
      <xdr:row>199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76206</xdr:colOff>
      <xdr:row>182</xdr:row>
      <xdr:rowOff>0</xdr:rowOff>
    </xdr:from>
    <xdr:to>
      <xdr:col>7</xdr:col>
      <xdr:colOff>504831</xdr:colOff>
      <xdr:row>198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371481</xdr:colOff>
      <xdr:row>203</xdr:row>
      <xdr:rowOff>152400</xdr:rowOff>
    </xdr:from>
    <xdr:to>
      <xdr:col>8</xdr:col>
      <xdr:colOff>95256</xdr:colOff>
      <xdr:row>220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285756</xdr:colOff>
      <xdr:row>203</xdr:row>
      <xdr:rowOff>76200</xdr:rowOff>
    </xdr:from>
    <xdr:to>
      <xdr:col>16</xdr:col>
      <xdr:colOff>123831</xdr:colOff>
      <xdr:row>220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47631</xdr:colOff>
      <xdr:row>229</xdr:row>
      <xdr:rowOff>9525</xdr:rowOff>
    </xdr:from>
    <xdr:to>
      <xdr:col>7</xdr:col>
      <xdr:colOff>476256</xdr:colOff>
      <xdr:row>242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542931</xdr:colOff>
      <xdr:row>228</xdr:row>
      <xdr:rowOff>114300</xdr:rowOff>
    </xdr:from>
    <xdr:to>
      <xdr:col>14</xdr:col>
      <xdr:colOff>95256</xdr:colOff>
      <xdr:row>242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11</xdr:row>
      <xdr:rowOff>138112</xdr:rowOff>
    </xdr:from>
    <xdr:to>
      <xdr:col>15</xdr:col>
      <xdr:colOff>442232</xdr:colOff>
      <xdr:row>26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1895475</xdr:colOff>
      <xdr:row>18</xdr:row>
      <xdr:rowOff>0</xdr:rowOff>
    </xdr:from>
    <xdr:to>
      <xdr:col>9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447676</xdr:colOff>
      <xdr:row>51</xdr:row>
      <xdr:rowOff>95250</xdr:rowOff>
    </xdr:from>
    <xdr:to>
      <xdr:col>8</xdr:col>
      <xdr:colOff>638176</xdr:colOff>
      <xdr:row>70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1095375</xdr:colOff>
      <xdr:row>88</xdr:row>
      <xdr:rowOff>152400</xdr:rowOff>
    </xdr:from>
    <xdr:to>
      <xdr:col>9</xdr:col>
      <xdr:colOff>247650</xdr:colOff>
      <xdr:row>109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128</xdr:row>
      <xdr:rowOff>95250</xdr:rowOff>
    </xdr:from>
    <xdr:to>
      <xdr:col>9</xdr:col>
      <xdr:colOff>85725</xdr:colOff>
      <xdr:row>145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164</xdr:row>
      <xdr:rowOff>85725</xdr:rowOff>
    </xdr:from>
    <xdr:to>
      <xdr:col>8</xdr:col>
      <xdr:colOff>733425</xdr:colOff>
      <xdr:row>182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647701</xdr:colOff>
      <xdr:row>200</xdr:row>
      <xdr:rowOff>133350</xdr:rowOff>
    </xdr:from>
    <xdr:to>
      <xdr:col>8</xdr:col>
      <xdr:colOff>285751</xdr:colOff>
      <xdr:row>217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885825</xdr:colOff>
      <xdr:row>235</xdr:row>
      <xdr:rowOff>95250</xdr:rowOff>
    </xdr:from>
    <xdr:to>
      <xdr:col>8</xdr:col>
      <xdr:colOff>142875</xdr:colOff>
      <xdr:row>252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371476</xdr:colOff>
      <xdr:row>271</xdr:row>
      <xdr:rowOff>28575</xdr:rowOff>
    </xdr:from>
    <xdr:to>
      <xdr:col>11</xdr:col>
      <xdr:colOff>200026</xdr:colOff>
      <xdr:row>288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142875</xdr:colOff>
      <xdr:row>307</xdr:row>
      <xdr:rowOff>0</xdr:rowOff>
    </xdr:from>
    <xdr:to>
      <xdr:col>9</xdr:col>
      <xdr:colOff>28575</xdr:colOff>
      <xdr:row>323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228599</xdr:colOff>
      <xdr:row>342</xdr:row>
      <xdr:rowOff>66675</xdr:rowOff>
    </xdr:from>
    <xdr:to>
      <xdr:col>8</xdr:col>
      <xdr:colOff>581024</xdr:colOff>
      <xdr:row>359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628650</xdr:colOff>
      <xdr:row>377</xdr:row>
      <xdr:rowOff>114300</xdr:rowOff>
    </xdr:from>
    <xdr:to>
      <xdr:col>8</xdr:col>
      <xdr:colOff>800100</xdr:colOff>
      <xdr:row>394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438150</xdr:colOff>
      <xdr:row>413</xdr:row>
      <xdr:rowOff>0</xdr:rowOff>
    </xdr:from>
    <xdr:to>
      <xdr:col>8</xdr:col>
      <xdr:colOff>123825</xdr:colOff>
      <xdr:row>429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1190625</xdr:colOff>
      <xdr:row>447</xdr:row>
      <xdr:rowOff>85725</xdr:rowOff>
    </xdr:from>
    <xdr:to>
      <xdr:col>8</xdr:col>
      <xdr:colOff>790575</xdr:colOff>
      <xdr:row>464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381000</xdr:colOff>
      <xdr:row>481</xdr:row>
      <xdr:rowOff>123825</xdr:rowOff>
    </xdr:from>
    <xdr:to>
      <xdr:col>8</xdr:col>
      <xdr:colOff>561975</xdr:colOff>
      <xdr:row>498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295275</xdr:colOff>
      <xdr:row>517</xdr:row>
      <xdr:rowOff>66675</xdr:rowOff>
    </xdr:from>
    <xdr:to>
      <xdr:col>8</xdr:col>
      <xdr:colOff>19050</xdr:colOff>
      <xdr:row>534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361950</xdr:colOff>
      <xdr:row>553</xdr:row>
      <xdr:rowOff>57150</xdr:rowOff>
    </xdr:from>
    <xdr:to>
      <xdr:col>8</xdr:col>
      <xdr:colOff>647699</xdr:colOff>
      <xdr:row>570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295274</xdr:colOff>
      <xdr:row>587</xdr:row>
      <xdr:rowOff>76200</xdr:rowOff>
    </xdr:from>
    <xdr:to>
      <xdr:col>8</xdr:col>
      <xdr:colOff>609599</xdr:colOff>
      <xdr:row>604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438150</xdr:colOff>
      <xdr:row>622</xdr:row>
      <xdr:rowOff>57150</xdr:rowOff>
    </xdr:from>
    <xdr:to>
      <xdr:col>8</xdr:col>
      <xdr:colOff>647700</xdr:colOff>
      <xdr:row>640</xdr:row>
      <xdr:rowOff>95250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590550</xdr:colOff>
      <xdr:row>658</xdr:row>
      <xdr:rowOff>133350</xdr:rowOff>
    </xdr:from>
    <xdr:to>
      <xdr:col>8</xdr:col>
      <xdr:colOff>276225</xdr:colOff>
      <xdr:row>675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257175</xdr:colOff>
      <xdr:row>693</xdr:row>
      <xdr:rowOff>76200</xdr:rowOff>
    </xdr:from>
    <xdr:to>
      <xdr:col>7</xdr:col>
      <xdr:colOff>323850</xdr:colOff>
      <xdr:row>710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730</xdr:row>
      <xdr:rowOff>95250</xdr:rowOff>
    </xdr:from>
    <xdr:to>
      <xdr:col>8</xdr:col>
      <xdr:colOff>342901</xdr:colOff>
      <xdr:row>747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323850</xdr:colOff>
      <xdr:row>765</xdr:row>
      <xdr:rowOff>95250</xdr:rowOff>
    </xdr:from>
    <xdr:to>
      <xdr:col>8</xdr:col>
      <xdr:colOff>800100</xdr:colOff>
      <xdr:row>782</xdr:row>
      <xdr:rowOff>85725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295275</xdr:colOff>
      <xdr:row>801</xdr:row>
      <xdr:rowOff>38100</xdr:rowOff>
    </xdr:from>
    <xdr:to>
      <xdr:col>8</xdr:col>
      <xdr:colOff>238125</xdr:colOff>
      <xdr:row>818</xdr:row>
      <xdr:rowOff>28575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161926</xdr:colOff>
      <xdr:row>836</xdr:row>
      <xdr:rowOff>104775</xdr:rowOff>
    </xdr:from>
    <xdr:to>
      <xdr:col>8</xdr:col>
      <xdr:colOff>523876</xdr:colOff>
      <xdr:row>853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352425</xdr:colOff>
      <xdr:row>870</xdr:row>
      <xdr:rowOff>76200</xdr:rowOff>
    </xdr:from>
    <xdr:to>
      <xdr:col>8</xdr:col>
      <xdr:colOff>638175</xdr:colOff>
      <xdr:row>887</xdr:row>
      <xdr:rowOff>66675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266699</xdr:colOff>
      <xdr:row>905</xdr:row>
      <xdr:rowOff>85725</xdr:rowOff>
    </xdr:from>
    <xdr:to>
      <xdr:col>8</xdr:col>
      <xdr:colOff>657224</xdr:colOff>
      <xdr:row>922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114300</xdr:colOff>
      <xdr:row>940</xdr:row>
      <xdr:rowOff>57150</xdr:rowOff>
    </xdr:from>
    <xdr:to>
      <xdr:col>8</xdr:col>
      <xdr:colOff>752475</xdr:colOff>
      <xdr:row>957</xdr:row>
      <xdr:rowOff>47625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352425</xdr:colOff>
      <xdr:row>974</xdr:row>
      <xdr:rowOff>57150</xdr:rowOff>
    </xdr:from>
    <xdr:to>
      <xdr:col>8</xdr:col>
      <xdr:colOff>790575</xdr:colOff>
      <xdr:row>991</xdr:row>
      <xdr:rowOff>47625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12</xdr:row>
      <xdr:rowOff>38100</xdr:rowOff>
    </xdr:from>
    <xdr:to>
      <xdr:col>13</xdr:col>
      <xdr:colOff>9525</xdr:colOff>
      <xdr:row>34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1"/>
  <sheetViews>
    <sheetView workbookViewId="0">
      <pane xSplit="2" ySplit="1" topLeftCell="C299" activePane="bottomRight" state="frozen"/>
      <selection pane="topRight" activeCell="C1" sqref="C1"/>
      <selection pane="bottomLeft" activeCell="A2" sqref="A2"/>
      <selection pane="bottomRight" activeCell="M254" sqref="M254"/>
    </sheetView>
  </sheetViews>
  <sheetFormatPr defaultColWidth="8.7109375" defaultRowHeight="12.75"/>
  <cols>
    <col min="1" max="1" width="7.28515625" style="6" customWidth="1"/>
    <col min="2" max="2" width="28.140625" style="7" customWidth="1"/>
    <col min="3" max="3" width="11.140625" style="9" bestFit="1" customWidth="1"/>
    <col min="4" max="4" width="8.7109375" style="9" customWidth="1"/>
    <col min="5" max="5" width="11.5703125" style="9" customWidth="1"/>
    <col min="6" max="6" width="8.5703125" style="9" customWidth="1"/>
    <col min="7" max="7" width="10.85546875" style="9" customWidth="1"/>
    <col min="8" max="8" width="11.28515625" style="9" customWidth="1"/>
    <col min="9" max="9" width="10.5703125" style="9" customWidth="1"/>
    <col min="10" max="10" width="10.7109375" style="9" customWidth="1"/>
    <col min="11" max="11" width="11.42578125" style="9" customWidth="1"/>
    <col min="12" max="12" width="14.140625" style="9" customWidth="1"/>
    <col min="13" max="13" width="8.5703125" style="9" customWidth="1"/>
    <col min="14" max="14" width="9.85546875" style="9" customWidth="1"/>
    <col min="15" max="16384" width="8.7109375" style="7"/>
  </cols>
  <sheetData>
    <row r="1" spans="1:14" s="8" customFormat="1" ht="28.5" customHeight="1">
      <c r="A1" s="4" t="s">
        <v>34</v>
      </c>
      <c r="B1" s="4" t="s">
        <v>0</v>
      </c>
      <c r="C1" s="4" t="s">
        <v>40</v>
      </c>
      <c r="D1" s="4" t="s">
        <v>43</v>
      </c>
      <c r="E1" s="4" t="s">
        <v>1</v>
      </c>
      <c r="F1" s="4" t="s">
        <v>39</v>
      </c>
      <c r="G1" s="4" t="s">
        <v>3</v>
      </c>
      <c r="H1" s="4" t="s">
        <v>36</v>
      </c>
      <c r="I1" s="4" t="s">
        <v>35</v>
      </c>
      <c r="J1" s="4" t="s">
        <v>38</v>
      </c>
      <c r="K1" s="4" t="s">
        <v>37</v>
      </c>
      <c r="L1" s="4" t="s">
        <v>2</v>
      </c>
      <c r="M1" s="4" t="s">
        <v>13</v>
      </c>
      <c r="N1" s="4" t="s">
        <v>33</v>
      </c>
    </row>
    <row r="2" spans="1:14" s="1" customFormat="1">
      <c r="A2" s="5">
        <v>1</v>
      </c>
      <c r="B2" s="3" t="s">
        <v>4</v>
      </c>
      <c r="C2" s="2" t="s">
        <v>41</v>
      </c>
      <c r="D2" s="2" t="s">
        <v>44</v>
      </c>
      <c r="E2" s="2">
        <v>2</v>
      </c>
      <c r="F2" s="2">
        <v>1</v>
      </c>
      <c r="G2" s="2">
        <v>4</v>
      </c>
      <c r="H2" s="2">
        <v>3</v>
      </c>
      <c r="I2" s="2">
        <v>2</v>
      </c>
      <c r="J2" s="2">
        <v>4</v>
      </c>
      <c r="K2" s="2">
        <v>4</v>
      </c>
      <c r="L2" s="2">
        <v>2</v>
      </c>
      <c r="M2" s="10">
        <f t="shared" ref="M2:M11" si="0">AVERAGE(E2:L2)</f>
        <v>2.75</v>
      </c>
      <c r="N2" s="12">
        <f>M2/4</f>
        <v>0.6875</v>
      </c>
    </row>
    <row r="3" spans="1:14" s="1" customFormat="1">
      <c r="A3" s="5">
        <v>2</v>
      </c>
      <c r="B3" s="3" t="s">
        <v>4</v>
      </c>
      <c r="C3" s="2" t="s">
        <v>41</v>
      </c>
      <c r="D3" s="2" t="s">
        <v>44</v>
      </c>
      <c r="E3" s="2">
        <v>3</v>
      </c>
      <c r="F3" s="2">
        <v>4</v>
      </c>
      <c r="G3" s="2">
        <v>1</v>
      </c>
      <c r="H3" s="2">
        <v>2</v>
      </c>
      <c r="I3" s="2">
        <v>3</v>
      </c>
      <c r="J3" s="2">
        <v>1</v>
      </c>
      <c r="K3" s="2">
        <v>1</v>
      </c>
      <c r="L3" s="2">
        <v>1</v>
      </c>
      <c r="M3" s="10">
        <f t="shared" si="0"/>
        <v>2</v>
      </c>
      <c r="N3" s="12">
        <f t="shared" ref="N3:N34" si="1">M3/4</f>
        <v>0.5</v>
      </c>
    </row>
    <row r="4" spans="1:14" s="1" customFormat="1">
      <c r="A4" s="5">
        <v>3</v>
      </c>
      <c r="B4" s="3" t="s">
        <v>4</v>
      </c>
      <c r="C4" s="2" t="s">
        <v>41</v>
      </c>
      <c r="D4" s="2" t="s">
        <v>45</v>
      </c>
      <c r="E4" s="2">
        <v>1</v>
      </c>
      <c r="F4" s="2">
        <v>3</v>
      </c>
      <c r="G4" s="2">
        <v>1</v>
      </c>
      <c r="H4" s="2">
        <v>3</v>
      </c>
      <c r="I4" s="2">
        <v>3</v>
      </c>
      <c r="J4" s="2">
        <v>3</v>
      </c>
      <c r="K4" s="2">
        <v>2</v>
      </c>
      <c r="L4" s="2">
        <v>1</v>
      </c>
      <c r="M4" s="10">
        <f t="shared" si="0"/>
        <v>2.125</v>
      </c>
      <c r="N4" s="12">
        <f t="shared" si="1"/>
        <v>0.53125</v>
      </c>
    </row>
    <row r="5" spans="1:14" s="1" customFormat="1">
      <c r="A5" s="5">
        <v>4</v>
      </c>
      <c r="B5" s="3" t="s">
        <v>4</v>
      </c>
      <c r="C5" s="2" t="s">
        <v>41</v>
      </c>
      <c r="D5" s="2" t="s">
        <v>44</v>
      </c>
      <c r="E5" s="2">
        <v>1</v>
      </c>
      <c r="F5" s="2">
        <v>1</v>
      </c>
      <c r="G5" s="2">
        <v>1</v>
      </c>
      <c r="H5" s="2">
        <v>1</v>
      </c>
      <c r="I5" s="2">
        <v>3</v>
      </c>
      <c r="J5" s="2">
        <v>4</v>
      </c>
      <c r="K5" s="2">
        <v>3</v>
      </c>
      <c r="L5" s="2">
        <v>4</v>
      </c>
      <c r="M5" s="10">
        <f t="shared" si="0"/>
        <v>2.25</v>
      </c>
      <c r="N5" s="12">
        <f t="shared" si="1"/>
        <v>0.5625</v>
      </c>
    </row>
    <row r="6" spans="1:14" s="1" customFormat="1">
      <c r="A6" s="5">
        <v>5</v>
      </c>
      <c r="B6" s="3" t="s">
        <v>4</v>
      </c>
      <c r="C6" s="2" t="s">
        <v>42</v>
      </c>
      <c r="D6" s="2" t="s">
        <v>44</v>
      </c>
      <c r="E6" s="2">
        <v>1</v>
      </c>
      <c r="F6" s="2">
        <v>1</v>
      </c>
      <c r="G6" s="2">
        <v>1</v>
      </c>
      <c r="H6" s="2">
        <v>3</v>
      </c>
      <c r="I6" s="2">
        <v>4</v>
      </c>
      <c r="J6" s="2">
        <v>1</v>
      </c>
      <c r="K6" s="2">
        <v>3</v>
      </c>
      <c r="L6" s="2">
        <v>2</v>
      </c>
      <c r="M6" s="10">
        <f t="shared" si="0"/>
        <v>2</v>
      </c>
      <c r="N6" s="12">
        <f t="shared" si="1"/>
        <v>0.5</v>
      </c>
    </row>
    <row r="7" spans="1:14" s="1" customFormat="1">
      <c r="A7" s="5">
        <v>6</v>
      </c>
      <c r="B7" s="3" t="s">
        <v>4</v>
      </c>
      <c r="C7" s="2" t="s">
        <v>42</v>
      </c>
      <c r="D7" s="2" t="s">
        <v>45</v>
      </c>
      <c r="E7" s="2">
        <v>3</v>
      </c>
      <c r="F7" s="2">
        <v>1</v>
      </c>
      <c r="G7" s="2">
        <v>3</v>
      </c>
      <c r="H7" s="2">
        <v>2</v>
      </c>
      <c r="I7" s="2">
        <v>3</v>
      </c>
      <c r="J7" s="2">
        <v>3</v>
      </c>
      <c r="K7" s="2">
        <v>3</v>
      </c>
      <c r="L7" s="2">
        <v>4</v>
      </c>
      <c r="M7" s="10">
        <f t="shared" si="0"/>
        <v>2.75</v>
      </c>
      <c r="N7" s="12">
        <f t="shared" si="1"/>
        <v>0.6875</v>
      </c>
    </row>
    <row r="8" spans="1:14" s="1" customFormat="1">
      <c r="A8" s="5">
        <v>7</v>
      </c>
      <c r="B8" s="3" t="s">
        <v>4</v>
      </c>
      <c r="C8" s="2" t="s">
        <v>42</v>
      </c>
      <c r="D8" s="2" t="s">
        <v>44</v>
      </c>
      <c r="E8" s="2">
        <v>4</v>
      </c>
      <c r="F8" s="2">
        <v>1</v>
      </c>
      <c r="G8" s="2">
        <v>3</v>
      </c>
      <c r="H8" s="2">
        <v>1</v>
      </c>
      <c r="I8" s="2">
        <v>4</v>
      </c>
      <c r="J8" s="2">
        <v>4</v>
      </c>
      <c r="K8" s="2">
        <v>3</v>
      </c>
      <c r="L8" s="2">
        <v>3</v>
      </c>
      <c r="M8" s="10">
        <f t="shared" si="0"/>
        <v>2.875</v>
      </c>
      <c r="N8" s="12">
        <f t="shared" si="1"/>
        <v>0.71875</v>
      </c>
    </row>
    <row r="9" spans="1:14" s="1" customFormat="1">
      <c r="A9" s="5">
        <v>8</v>
      </c>
      <c r="B9" s="3" t="s">
        <v>4</v>
      </c>
      <c r="C9" s="2" t="s">
        <v>42</v>
      </c>
      <c r="D9" s="2" t="s">
        <v>44</v>
      </c>
      <c r="E9" s="2">
        <v>2</v>
      </c>
      <c r="F9" s="2">
        <v>3</v>
      </c>
      <c r="G9" s="2">
        <v>4</v>
      </c>
      <c r="H9" s="2">
        <v>1</v>
      </c>
      <c r="I9" s="2">
        <v>2</v>
      </c>
      <c r="J9" s="2">
        <v>4</v>
      </c>
      <c r="K9" s="2">
        <v>1</v>
      </c>
      <c r="L9" s="2">
        <v>2</v>
      </c>
      <c r="M9" s="10">
        <f t="shared" si="0"/>
        <v>2.375</v>
      </c>
      <c r="N9" s="12">
        <f>M9/4</f>
        <v>0.59375</v>
      </c>
    </row>
    <row r="10" spans="1:14" s="1" customFormat="1">
      <c r="A10" s="5">
        <v>9</v>
      </c>
      <c r="B10" s="3" t="s">
        <v>4</v>
      </c>
      <c r="C10" s="2" t="s">
        <v>42</v>
      </c>
      <c r="D10" s="2" t="s">
        <v>45</v>
      </c>
      <c r="E10" s="2">
        <v>3</v>
      </c>
      <c r="F10" s="2">
        <v>3</v>
      </c>
      <c r="G10" s="2">
        <v>2</v>
      </c>
      <c r="H10" s="2">
        <v>4</v>
      </c>
      <c r="I10" s="2">
        <v>4</v>
      </c>
      <c r="J10" s="2">
        <v>1</v>
      </c>
      <c r="K10" s="2">
        <v>2</v>
      </c>
      <c r="L10" s="2">
        <v>1</v>
      </c>
      <c r="M10" s="10">
        <f t="shared" si="0"/>
        <v>2.5</v>
      </c>
      <c r="N10" s="12">
        <f t="shared" si="1"/>
        <v>0.625</v>
      </c>
    </row>
    <row r="11" spans="1:14" s="1" customFormat="1">
      <c r="A11" s="5">
        <v>10</v>
      </c>
      <c r="B11" s="3" t="s">
        <v>4</v>
      </c>
      <c r="C11" s="2" t="s">
        <v>42</v>
      </c>
      <c r="D11" s="2" t="s">
        <v>44</v>
      </c>
      <c r="E11" s="2">
        <v>2</v>
      </c>
      <c r="F11" s="2">
        <v>3</v>
      </c>
      <c r="G11" s="2">
        <v>2</v>
      </c>
      <c r="H11" s="2">
        <v>1</v>
      </c>
      <c r="I11" s="2">
        <v>4</v>
      </c>
      <c r="J11" s="2">
        <v>2</v>
      </c>
      <c r="K11" s="2">
        <v>3</v>
      </c>
      <c r="L11" s="2">
        <v>1</v>
      </c>
      <c r="M11" s="10">
        <f t="shared" si="0"/>
        <v>2.25</v>
      </c>
      <c r="N11" s="12">
        <f t="shared" si="1"/>
        <v>0.5625</v>
      </c>
    </row>
    <row r="12" spans="1:14" s="8" customFormat="1">
      <c r="A12" s="16"/>
      <c r="B12" s="16" t="s">
        <v>4</v>
      </c>
      <c r="C12" s="16"/>
      <c r="D12" s="16"/>
      <c r="E12" s="17">
        <f t="shared" ref="E12:M12" si="2">AVERAGE(E2:E11)</f>
        <v>2.2000000000000002</v>
      </c>
      <c r="F12" s="17">
        <f t="shared" si="2"/>
        <v>2.1</v>
      </c>
      <c r="G12" s="17">
        <f t="shared" si="2"/>
        <v>2.2000000000000002</v>
      </c>
      <c r="H12" s="17">
        <f t="shared" si="2"/>
        <v>2.1</v>
      </c>
      <c r="I12" s="17">
        <f t="shared" si="2"/>
        <v>3.2</v>
      </c>
      <c r="J12" s="17">
        <f t="shared" si="2"/>
        <v>2.7</v>
      </c>
      <c r="K12" s="17">
        <f t="shared" si="2"/>
        <v>2.5</v>
      </c>
      <c r="L12" s="17">
        <f t="shared" si="2"/>
        <v>2.1</v>
      </c>
      <c r="M12" s="17">
        <f t="shared" si="2"/>
        <v>2.3875000000000002</v>
      </c>
      <c r="N12" s="18">
        <f t="shared" si="1"/>
        <v>0.59687500000000004</v>
      </c>
    </row>
    <row r="13" spans="1:14" s="1" customFormat="1">
      <c r="A13" s="5">
        <v>11</v>
      </c>
      <c r="B13" s="3" t="s">
        <v>5</v>
      </c>
      <c r="C13" s="2" t="s">
        <v>41</v>
      </c>
      <c r="D13" s="2" t="s">
        <v>44</v>
      </c>
      <c r="E13" s="2">
        <v>3</v>
      </c>
      <c r="F13" s="2">
        <v>1</v>
      </c>
      <c r="G13" s="2">
        <v>1</v>
      </c>
      <c r="H13" s="2">
        <v>2</v>
      </c>
      <c r="I13" s="2">
        <v>4</v>
      </c>
      <c r="J13" s="2">
        <v>2</v>
      </c>
      <c r="K13" s="2">
        <v>1</v>
      </c>
      <c r="L13" s="2">
        <v>3</v>
      </c>
      <c r="M13" s="10">
        <f t="shared" ref="M13:M22" si="3">AVERAGE(E13:L13)</f>
        <v>2.125</v>
      </c>
      <c r="N13" s="12">
        <f t="shared" si="1"/>
        <v>0.53125</v>
      </c>
    </row>
    <row r="14" spans="1:14" s="1" customFormat="1">
      <c r="A14" s="5">
        <v>12</v>
      </c>
      <c r="B14" s="3" t="s">
        <v>5</v>
      </c>
      <c r="C14" s="2" t="s">
        <v>41</v>
      </c>
      <c r="D14" s="2" t="s">
        <v>44</v>
      </c>
      <c r="E14" s="2">
        <v>1</v>
      </c>
      <c r="F14" s="2">
        <v>1</v>
      </c>
      <c r="G14" s="2">
        <v>1</v>
      </c>
      <c r="H14" s="2">
        <v>1</v>
      </c>
      <c r="I14" s="2">
        <v>3</v>
      </c>
      <c r="J14" s="2">
        <v>1</v>
      </c>
      <c r="K14" s="2">
        <v>1</v>
      </c>
      <c r="L14" s="2">
        <v>4</v>
      </c>
      <c r="M14" s="10">
        <f t="shared" si="3"/>
        <v>1.625</v>
      </c>
      <c r="N14" s="12">
        <f t="shared" si="1"/>
        <v>0.40625</v>
      </c>
    </row>
    <row r="15" spans="1:14" s="1" customFormat="1">
      <c r="A15" s="5">
        <v>13</v>
      </c>
      <c r="B15" s="3" t="s">
        <v>5</v>
      </c>
      <c r="C15" s="2" t="s">
        <v>41</v>
      </c>
      <c r="D15" s="2" t="s">
        <v>45</v>
      </c>
      <c r="E15" s="2">
        <v>3</v>
      </c>
      <c r="F15" s="2">
        <v>3</v>
      </c>
      <c r="G15" s="2">
        <v>2</v>
      </c>
      <c r="H15" s="2">
        <v>3</v>
      </c>
      <c r="I15" s="2">
        <v>4</v>
      </c>
      <c r="J15" s="2">
        <v>2</v>
      </c>
      <c r="K15" s="2">
        <v>3</v>
      </c>
      <c r="L15" s="2">
        <v>3</v>
      </c>
      <c r="M15" s="10">
        <f t="shared" si="3"/>
        <v>2.875</v>
      </c>
      <c r="N15" s="12">
        <f t="shared" si="1"/>
        <v>0.71875</v>
      </c>
    </row>
    <row r="16" spans="1:14" s="1" customFormat="1">
      <c r="A16" s="5">
        <v>14</v>
      </c>
      <c r="B16" s="3" t="s">
        <v>5</v>
      </c>
      <c r="C16" s="2" t="s">
        <v>41</v>
      </c>
      <c r="D16" s="2" t="s">
        <v>44</v>
      </c>
      <c r="E16" s="2">
        <v>1</v>
      </c>
      <c r="F16" s="2">
        <v>1</v>
      </c>
      <c r="G16" s="2">
        <v>2</v>
      </c>
      <c r="H16" s="2">
        <v>4</v>
      </c>
      <c r="I16" s="2">
        <v>4</v>
      </c>
      <c r="J16" s="2">
        <v>4</v>
      </c>
      <c r="K16" s="2">
        <v>4</v>
      </c>
      <c r="L16" s="2">
        <v>3</v>
      </c>
      <c r="M16" s="10">
        <f t="shared" si="3"/>
        <v>2.875</v>
      </c>
      <c r="N16" s="12">
        <f t="shared" si="1"/>
        <v>0.71875</v>
      </c>
    </row>
    <row r="17" spans="1:14" s="1" customFormat="1">
      <c r="A17" s="5">
        <v>15</v>
      </c>
      <c r="B17" s="3" t="s">
        <v>5</v>
      </c>
      <c r="C17" s="2" t="s">
        <v>42</v>
      </c>
      <c r="D17" s="2" t="s">
        <v>44</v>
      </c>
      <c r="E17" s="2">
        <v>2</v>
      </c>
      <c r="F17" s="2">
        <v>4</v>
      </c>
      <c r="G17" s="2">
        <v>3</v>
      </c>
      <c r="H17" s="2">
        <v>1</v>
      </c>
      <c r="I17" s="2">
        <v>4</v>
      </c>
      <c r="J17" s="2">
        <v>1</v>
      </c>
      <c r="K17" s="2">
        <v>1</v>
      </c>
      <c r="L17" s="2">
        <v>1</v>
      </c>
      <c r="M17" s="10">
        <f t="shared" si="3"/>
        <v>2.125</v>
      </c>
      <c r="N17" s="12">
        <f t="shared" si="1"/>
        <v>0.53125</v>
      </c>
    </row>
    <row r="18" spans="1:14" s="1" customFormat="1">
      <c r="A18" s="5">
        <v>16</v>
      </c>
      <c r="B18" s="3" t="s">
        <v>5</v>
      </c>
      <c r="C18" s="2" t="s">
        <v>42</v>
      </c>
      <c r="D18" s="2" t="s">
        <v>45</v>
      </c>
      <c r="E18" s="2">
        <v>1</v>
      </c>
      <c r="F18" s="2">
        <v>1</v>
      </c>
      <c r="G18" s="2">
        <v>1</v>
      </c>
      <c r="H18" s="2">
        <v>3</v>
      </c>
      <c r="I18" s="2">
        <v>2</v>
      </c>
      <c r="J18" s="2">
        <v>3</v>
      </c>
      <c r="K18" s="2">
        <v>2</v>
      </c>
      <c r="L18" s="2">
        <v>1</v>
      </c>
      <c r="M18" s="10">
        <f t="shared" si="3"/>
        <v>1.75</v>
      </c>
      <c r="N18" s="12">
        <f t="shared" si="1"/>
        <v>0.4375</v>
      </c>
    </row>
    <row r="19" spans="1:14" s="1" customFormat="1">
      <c r="A19" s="5">
        <v>17</v>
      </c>
      <c r="B19" s="3" t="s">
        <v>5</v>
      </c>
      <c r="C19" s="2" t="s">
        <v>42</v>
      </c>
      <c r="D19" s="2" t="s">
        <v>44</v>
      </c>
      <c r="E19" s="2">
        <v>2</v>
      </c>
      <c r="F19" s="2">
        <v>2</v>
      </c>
      <c r="G19" s="2">
        <v>2</v>
      </c>
      <c r="H19" s="2">
        <v>3</v>
      </c>
      <c r="I19" s="2">
        <v>4</v>
      </c>
      <c r="J19" s="2">
        <v>2</v>
      </c>
      <c r="K19" s="2">
        <v>3</v>
      </c>
      <c r="L19" s="2">
        <v>2</v>
      </c>
      <c r="M19" s="10">
        <f t="shared" si="3"/>
        <v>2.5</v>
      </c>
      <c r="N19" s="12">
        <f t="shared" si="1"/>
        <v>0.625</v>
      </c>
    </row>
    <row r="20" spans="1:14" s="1" customFormat="1">
      <c r="A20" s="5">
        <v>18</v>
      </c>
      <c r="B20" s="3" t="s">
        <v>5</v>
      </c>
      <c r="C20" s="2" t="s">
        <v>42</v>
      </c>
      <c r="D20" s="2" t="s">
        <v>44</v>
      </c>
      <c r="E20" s="2">
        <v>4</v>
      </c>
      <c r="F20" s="2">
        <v>1</v>
      </c>
      <c r="G20" s="2">
        <v>4</v>
      </c>
      <c r="H20" s="2">
        <v>3</v>
      </c>
      <c r="I20" s="2">
        <v>2</v>
      </c>
      <c r="J20" s="2">
        <v>2</v>
      </c>
      <c r="K20" s="2">
        <v>4</v>
      </c>
      <c r="L20" s="2">
        <v>2</v>
      </c>
      <c r="M20" s="10">
        <f t="shared" si="3"/>
        <v>2.75</v>
      </c>
      <c r="N20" s="12">
        <f t="shared" si="1"/>
        <v>0.6875</v>
      </c>
    </row>
    <row r="21" spans="1:14" s="1" customFormat="1">
      <c r="A21" s="5">
        <v>19</v>
      </c>
      <c r="B21" s="3" t="s">
        <v>5</v>
      </c>
      <c r="C21" s="2" t="s">
        <v>42</v>
      </c>
      <c r="D21" s="2" t="s">
        <v>45</v>
      </c>
      <c r="E21" s="2">
        <v>1</v>
      </c>
      <c r="F21" s="2">
        <v>1</v>
      </c>
      <c r="G21" s="2">
        <v>3</v>
      </c>
      <c r="H21" s="2">
        <v>3</v>
      </c>
      <c r="I21" s="2">
        <v>3</v>
      </c>
      <c r="J21" s="2">
        <v>1</v>
      </c>
      <c r="K21" s="2">
        <v>1</v>
      </c>
      <c r="L21" s="2">
        <v>2</v>
      </c>
      <c r="M21" s="10">
        <f t="shared" si="3"/>
        <v>1.875</v>
      </c>
      <c r="N21" s="12">
        <f t="shared" si="1"/>
        <v>0.46875</v>
      </c>
    </row>
    <row r="22" spans="1:14" s="1" customFormat="1">
      <c r="A22" s="5">
        <v>20</v>
      </c>
      <c r="B22" s="3" t="s">
        <v>5</v>
      </c>
      <c r="C22" s="2" t="s">
        <v>42</v>
      </c>
      <c r="D22" s="2" t="s">
        <v>44</v>
      </c>
      <c r="E22" s="2">
        <v>1</v>
      </c>
      <c r="F22" s="2">
        <v>2</v>
      </c>
      <c r="G22" s="2">
        <v>4</v>
      </c>
      <c r="H22" s="2">
        <v>1</v>
      </c>
      <c r="I22" s="2">
        <v>2</v>
      </c>
      <c r="J22" s="2">
        <v>3</v>
      </c>
      <c r="K22" s="2">
        <v>2</v>
      </c>
      <c r="L22" s="2">
        <v>3</v>
      </c>
      <c r="M22" s="10">
        <f t="shared" si="3"/>
        <v>2.25</v>
      </c>
      <c r="N22" s="12">
        <f t="shared" si="1"/>
        <v>0.5625</v>
      </c>
    </row>
    <row r="23" spans="1:14" s="8" customFormat="1">
      <c r="A23" s="16"/>
      <c r="B23" s="16" t="s">
        <v>5</v>
      </c>
      <c r="C23" s="16"/>
      <c r="D23" s="16"/>
      <c r="E23" s="17">
        <f t="shared" ref="E23:M23" si="4">AVERAGE(E13:E22)</f>
        <v>1.9</v>
      </c>
      <c r="F23" s="17">
        <f t="shared" si="4"/>
        <v>1.7</v>
      </c>
      <c r="G23" s="17">
        <f t="shared" si="4"/>
        <v>2.2999999999999998</v>
      </c>
      <c r="H23" s="17">
        <f t="shared" si="4"/>
        <v>2.4</v>
      </c>
      <c r="I23" s="17">
        <f t="shared" si="4"/>
        <v>3.2</v>
      </c>
      <c r="J23" s="17">
        <f t="shared" si="4"/>
        <v>2.1</v>
      </c>
      <c r="K23" s="17">
        <f t="shared" si="4"/>
        <v>2.2000000000000002</v>
      </c>
      <c r="L23" s="17">
        <f t="shared" si="4"/>
        <v>2.4</v>
      </c>
      <c r="M23" s="17">
        <f t="shared" si="4"/>
        <v>2.2749999999999999</v>
      </c>
      <c r="N23" s="18">
        <f>M23/4</f>
        <v>0.56874999999999998</v>
      </c>
    </row>
    <row r="24" spans="1:14" s="1" customFormat="1">
      <c r="A24" s="5">
        <v>21</v>
      </c>
      <c r="B24" s="3" t="s">
        <v>6</v>
      </c>
      <c r="C24" s="2" t="s">
        <v>41</v>
      </c>
      <c r="D24" s="2" t="s">
        <v>44</v>
      </c>
      <c r="E24" s="2">
        <v>4</v>
      </c>
      <c r="F24" s="2">
        <v>4</v>
      </c>
      <c r="G24" s="2">
        <v>1</v>
      </c>
      <c r="H24" s="2">
        <v>2</v>
      </c>
      <c r="I24" s="2">
        <v>3</v>
      </c>
      <c r="J24" s="2">
        <v>2</v>
      </c>
      <c r="K24" s="2">
        <v>3</v>
      </c>
      <c r="L24" s="2">
        <v>4</v>
      </c>
      <c r="M24" s="10">
        <f t="shared" ref="M24:M33" si="5">AVERAGE(E24:L24)</f>
        <v>2.875</v>
      </c>
      <c r="N24" s="12">
        <f t="shared" si="1"/>
        <v>0.71875</v>
      </c>
    </row>
    <row r="25" spans="1:14" s="1" customFormat="1">
      <c r="A25" s="5">
        <v>22</v>
      </c>
      <c r="B25" s="3" t="s">
        <v>6</v>
      </c>
      <c r="C25" s="2" t="s">
        <v>41</v>
      </c>
      <c r="D25" s="2" t="s">
        <v>44</v>
      </c>
      <c r="E25" s="2">
        <v>3</v>
      </c>
      <c r="F25" s="2">
        <v>1</v>
      </c>
      <c r="G25" s="2">
        <v>1</v>
      </c>
      <c r="H25" s="2">
        <v>2</v>
      </c>
      <c r="I25" s="2">
        <v>3</v>
      </c>
      <c r="J25" s="2">
        <v>3</v>
      </c>
      <c r="K25" s="2">
        <v>3</v>
      </c>
      <c r="L25" s="2">
        <v>4</v>
      </c>
      <c r="M25" s="10">
        <f t="shared" si="5"/>
        <v>2.5</v>
      </c>
      <c r="N25" s="12">
        <f t="shared" si="1"/>
        <v>0.625</v>
      </c>
    </row>
    <row r="26" spans="1:14" s="1" customFormat="1">
      <c r="A26" s="5">
        <v>23</v>
      </c>
      <c r="B26" s="3" t="s">
        <v>6</v>
      </c>
      <c r="C26" s="2" t="s">
        <v>41</v>
      </c>
      <c r="D26" s="2" t="s">
        <v>45</v>
      </c>
      <c r="E26" s="2">
        <v>4</v>
      </c>
      <c r="F26" s="2">
        <v>3</v>
      </c>
      <c r="G26" s="2">
        <v>3</v>
      </c>
      <c r="H26" s="2">
        <v>3</v>
      </c>
      <c r="I26" s="2">
        <v>3</v>
      </c>
      <c r="J26" s="2">
        <v>2</v>
      </c>
      <c r="K26" s="2">
        <v>4</v>
      </c>
      <c r="L26" s="2">
        <v>2</v>
      </c>
      <c r="M26" s="10">
        <f t="shared" si="5"/>
        <v>3</v>
      </c>
      <c r="N26" s="12">
        <f t="shared" si="1"/>
        <v>0.75</v>
      </c>
    </row>
    <row r="27" spans="1:14" s="1" customFormat="1">
      <c r="A27" s="5">
        <v>24</v>
      </c>
      <c r="B27" s="3" t="s">
        <v>6</v>
      </c>
      <c r="C27" s="2" t="s">
        <v>41</v>
      </c>
      <c r="D27" s="2" t="s">
        <v>44</v>
      </c>
      <c r="E27" s="2">
        <v>1</v>
      </c>
      <c r="F27" s="2">
        <v>3</v>
      </c>
      <c r="G27" s="2">
        <v>2</v>
      </c>
      <c r="H27" s="2">
        <v>4</v>
      </c>
      <c r="I27" s="2">
        <v>2</v>
      </c>
      <c r="J27" s="2">
        <v>3</v>
      </c>
      <c r="K27" s="2">
        <v>3</v>
      </c>
      <c r="L27" s="2">
        <v>3</v>
      </c>
      <c r="M27" s="10">
        <f t="shared" si="5"/>
        <v>2.625</v>
      </c>
      <c r="N27" s="12">
        <f t="shared" si="1"/>
        <v>0.65625</v>
      </c>
    </row>
    <row r="28" spans="1:14" s="1" customFormat="1">
      <c r="A28" s="5">
        <v>25</v>
      </c>
      <c r="B28" s="3" t="s">
        <v>6</v>
      </c>
      <c r="C28" s="2" t="s">
        <v>42</v>
      </c>
      <c r="D28" s="2" t="s">
        <v>44</v>
      </c>
      <c r="E28" s="2">
        <v>1</v>
      </c>
      <c r="F28" s="2">
        <v>4</v>
      </c>
      <c r="G28" s="2">
        <v>3</v>
      </c>
      <c r="H28" s="2">
        <v>1</v>
      </c>
      <c r="I28" s="2">
        <v>4</v>
      </c>
      <c r="J28" s="2">
        <v>2</v>
      </c>
      <c r="K28" s="2">
        <v>2</v>
      </c>
      <c r="L28" s="2">
        <v>3</v>
      </c>
      <c r="M28" s="10">
        <f t="shared" si="5"/>
        <v>2.5</v>
      </c>
      <c r="N28" s="12">
        <f t="shared" si="1"/>
        <v>0.625</v>
      </c>
    </row>
    <row r="29" spans="1:14" s="1" customFormat="1">
      <c r="A29" s="5">
        <v>26</v>
      </c>
      <c r="B29" s="3" t="s">
        <v>6</v>
      </c>
      <c r="C29" s="2" t="s">
        <v>42</v>
      </c>
      <c r="D29" s="2" t="s">
        <v>45</v>
      </c>
      <c r="E29" s="2">
        <v>3</v>
      </c>
      <c r="F29" s="2">
        <v>1</v>
      </c>
      <c r="G29" s="2">
        <v>2</v>
      </c>
      <c r="H29" s="2">
        <v>3</v>
      </c>
      <c r="I29" s="2">
        <v>4</v>
      </c>
      <c r="J29" s="2">
        <v>4</v>
      </c>
      <c r="K29" s="2">
        <v>1</v>
      </c>
      <c r="L29" s="2">
        <v>3</v>
      </c>
      <c r="M29" s="10">
        <f t="shared" si="5"/>
        <v>2.625</v>
      </c>
      <c r="N29" s="12">
        <f t="shared" si="1"/>
        <v>0.65625</v>
      </c>
    </row>
    <row r="30" spans="1:14" s="1" customFormat="1">
      <c r="A30" s="5">
        <v>27</v>
      </c>
      <c r="B30" s="3" t="s">
        <v>6</v>
      </c>
      <c r="C30" s="2" t="s">
        <v>42</v>
      </c>
      <c r="D30" s="2" t="s">
        <v>44</v>
      </c>
      <c r="E30" s="2">
        <v>3</v>
      </c>
      <c r="F30" s="2">
        <v>3</v>
      </c>
      <c r="G30" s="2">
        <v>2</v>
      </c>
      <c r="H30" s="2">
        <v>4</v>
      </c>
      <c r="I30" s="2">
        <v>1</v>
      </c>
      <c r="J30" s="2">
        <v>2</v>
      </c>
      <c r="K30" s="2">
        <v>4</v>
      </c>
      <c r="L30" s="2">
        <v>4</v>
      </c>
      <c r="M30" s="10">
        <f t="shared" si="5"/>
        <v>2.875</v>
      </c>
      <c r="N30" s="12">
        <f t="shared" si="1"/>
        <v>0.71875</v>
      </c>
    </row>
    <row r="31" spans="1:14" s="1" customFormat="1">
      <c r="A31" s="5">
        <v>28</v>
      </c>
      <c r="B31" s="3" t="s">
        <v>6</v>
      </c>
      <c r="C31" s="2" t="s">
        <v>42</v>
      </c>
      <c r="D31" s="2" t="s">
        <v>44</v>
      </c>
      <c r="E31" s="2">
        <v>1</v>
      </c>
      <c r="F31" s="2">
        <v>1</v>
      </c>
      <c r="G31" s="2">
        <v>4</v>
      </c>
      <c r="H31" s="2">
        <v>2</v>
      </c>
      <c r="I31" s="2">
        <v>2</v>
      </c>
      <c r="J31" s="2">
        <v>4</v>
      </c>
      <c r="K31" s="2">
        <v>1</v>
      </c>
      <c r="L31" s="2">
        <v>1</v>
      </c>
      <c r="M31" s="10">
        <f t="shared" si="5"/>
        <v>2</v>
      </c>
      <c r="N31" s="12">
        <f t="shared" si="1"/>
        <v>0.5</v>
      </c>
    </row>
    <row r="32" spans="1:14" s="1" customFormat="1">
      <c r="A32" s="5">
        <v>29</v>
      </c>
      <c r="B32" s="3" t="s">
        <v>6</v>
      </c>
      <c r="C32" s="2" t="s">
        <v>42</v>
      </c>
      <c r="D32" s="2" t="s">
        <v>45</v>
      </c>
      <c r="E32" s="2">
        <v>1</v>
      </c>
      <c r="F32" s="2">
        <v>2</v>
      </c>
      <c r="G32" s="2">
        <v>2</v>
      </c>
      <c r="H32" s="2">
        <v>3</v>
      </c>
      <c r="I32" s="2">
        <v>4</v>
      </c>
      <c r="J32" s="2">
        <v>4</v>
      </c>
      <c r="K32" s="2">
        <v>4</v>
      </c>
      <c r="L32" s="2">
        <v>1</v>
      </c>
      <c r="M32" s="10">
        <f t="shared" si="5"/>
        <v>2.625</v>
      </c>
      <c r="N32" s="12">
        <f t="shared" si="1"/>
        <v>0.65625</v>
      </c>
    </row>
    <row r="33" spans="1:14" s="1" customFormat="1">
      <c r="A33" s="5">
        <v>30</v>
      </c>
      <c r="B33" s="3" t="s">
        <v>6</v>
      </c>
      <c r="C33" s="2" t="s">
        <v>42</v>
      </c>
      <c r="D33" s="2" t="s">
        <v>44</v>
      </c>
      <c r="E33" s="2">
        <v>1</v>
      </c>
      <c r="F33" s="2">
        <v>2</v>
      </c>
      <c r="G33" s="2">
        <v>2</v>
      </c>
      <c r="H33" s="2">
        <v>2</v>
      </c>
      <c r="I33" s="2">
        <v>1</v>
      </c>
      <c r="J33" s="2">
        <v>4</v>
      </c>
      <c r="K33" s="2">
        <v>2</v>
      </c>
      <c r="L33" s="2">
        <v>3</v>
      </c>
      <c r="M33" s="10">
        <f t="shared" si="5"/>
        <v>2.125</v>
      </c>
      <c r="N33" s="12">
        <f t="shared" si="1"/>
        <v>0.53125</v>
      </c>
    </row>
    <row r="34" spans="1:14" s="8" customFormat="1">
      <c r="A34" s="16"/>
      <c r="B34" s="16" t="s">
        <v>6</v>
      </c>
      <c r="C34" s="16"/>
      <c r="D34" s="16"/>
      <c r="E34" s="17">
        <f t="shared" ref="E34:M34" si="6">AVERAGE(E24:E33)</f>
        <v>2.2000000000000002</v>
      </c>
      <c r="F34" s="17">
        <f t="shared" si="6"/>
        <v>2.4</v>
      </c>
      <c r="G34" s="17">
        <f t="shared" si="6"/>
        <v>2.2000000000000002</v>
      </c>
      <c r="H34" s="17">
        <f t="shared" si="6"/>
        <v>2.6</v>
      </c>
      <c r="I34" s="17">
        <f t="shared" si="6"/>
        <v>2.7</v>
      </c>
      <c r="J34" s="17">
        <f t="shared" si="6"/>
        <v>3</v>
      </c>
      <c r="K34" s="17">
        <f t="shared" si="6"/>
        <v>2.7</v>
      </c>
      <c r="L34" s="17">
        <f t="shared" si="6"/>
        <v>2.8</v>
      </c>
      <c r="M34" s="17">
        <f t="shared" si="6"/>
        <v>2.5750000000000002</v>
      </c>
      <c r="N34" s="18">
        <f t="shared" si="1"/>
        <v>0.64375000000000004</v>
      </c>
    </row>
    <row r="35" spans="1:14" s="1" customFormat="1">
      <c r="A35" s="5">
        <v>31</v>
      </c>
      <c r="B35" s="3" t="s">
        <v>7</v>
      </c>
      <c r="C35" s="2" t="s">
        <v>41</v>
      </c>
      <c r="D35" s="2" t="s">
        <v>44</v>
      </c>
      <c r="E35" s="2">
        <v>3</v>
      </c>
      <c r="F35" s="2">
        <v>3</v>
      </c>
      <c r="G35" s="2">
        <v>4</v>
      </c>
      <c r="H35" s="2">
        <v>4</v>
      </c>
      <c r="I35" s="2">
        <v>3</v>
      </c>
      <c r="J35" s="2">
        <v>3</v>
      </c>
      <c r="K35" s="2">
        <v>2</v>
      </c>
      <c r="L35" s="2">
        <v>4</v>
      </c>
      <c r="M35" s="10">
        <f t="shared" ref="M35:M44" si="7">AVERAGE(E35:L35)</f>
        <v>3.25</v>
      </c>
      <c r="N35" s="12">
        <f t="shared" ref="N35:N76" si="8">M35/4</f>
        <v>0.8125</v>
      </c>
    </row>
    <row r="36" spans="1:14" s="1" customFormat="1">
      <c r="A36" s="5">
        <v>32</v>
      </c>
      <c r="B36" s="3" t="s">
        <v>7</v>
      </c>
      <c r="C36" s="2" t="s">
        <v>41</v>
      </c>
      <c r="D36" s="2" t="s">
        <v>44</v>
      </c>
      <c r="E36" s="2">
        <v>2</v>
      </c>
      <c r="F36" s="2">
        <v>1</v>
      </c>
      <c r="G36" s="2">
        <v>3</v>
      </c>
      <c r="H36" s="2">
        <v>1</v>
      </c>
      <c r="I36" s="2">
        <v>2</v>
      </c>
      <c r="J36" s="2">
        <v>1</v>
      </c>
      <c r="K36" s="2">
        <v>4</v>
      </c>
      <c r="L36" s="2">
        <v>3</v>
      </c>
      <c r="M36" s="10">
        <f t="shared" si="7"/>
        <v>2.125</v>
      </c>
      <c r="N36" s="12">
        <f t="shared" si="8"/>
        <v>0.53125</v>
      </c>
    </row>
    <row r="37" spans="1:14" s="1" customFormat="1">
      <c r="A37" s="5">
        <v>33</v>
      </c>
      <c r="B37" s="3" t="s">
        <v>7</v>
      </c>
      <c r="C37" s="2" t="s">
        <v>41</v>
      </c>
      <c r="D37" s="2" t="s">
        <v>45</v>
      </c>
      <c r="E37" s="2">
        <v>2</v>
      </c>
      <c r="F37" s="2">
        <v>3</v>
      </c>
      <c r="G37" s="2">
        <v>3</v>
      </c>
      <c r="H37" s="2">
        <v>4</v>
      </c>
      <c r="I37" s="2">
        <v>2</v>
      </c>
      <c r="J37" s="2">
        <v>2</v>
      </c>
      <c r="K37" s="2">
        <v>2</v>
      </c>
      <c r="L37" s="2">
        <v>2</v>
      </c>
      <c r="M37" s="10">
        <f t="shared" si="7"/>
        <v>2.5</v>
      </c>
      <c r="N37" s="12">
        <f t="shared" si="8"/>
        <v>0.625</v>
      </c>
    </row>
    <row r="38" spans="1:14" s="1" customFormat="1">
      <c r="A38" s="5">
        <v>34</v>
      </c>
      <c r="B38" s="3" t="s">
        <v>7</v>
      </c>
      <c r="C38" s="2" t="s">
        <v>41</v>
      </c>
      <c r="D38" s="2" t="s">
        <v>44</v>
      </c>
      <c r="E38" s="2">
        <v>1</v>
      </c>
      <c r="F38" s="2">
        <v>2</v>
      </c>
      <c r="G38" s="2">
        <v>4</v>
      </c>
      <c r="H38" s="2">
        <v>3</v>
      </c>
      <c r="I38" s="2">
        <v>3</v>
      </c>
      <c r="J38" s="2">
        <v>4</v>
      </c>
      <c r="K38" s="2">
        <v>3</v>
      </c>
      <c r="L38" s="2">
        <v>1</v>
      </c>
      <c r="M38" s="10">
        <f t="shared" si="7"/>
        <v>2.625</v>
      </c>
      <c r="N38" s="12">
        <f t="shared" si="8"/>
        <v>0.65625</v>
      </c>
    </row>
    <row r="39" spans="1:14" s="1" customFormat="1">
      <c r="A39" s="5">
        <v>35</v>
      </c>
      <c r="B39" s="3" t="s">
        <v>7</v>
      </c>
      <c r="C39" s="2" t="s">
        <v>42</v>
      </c>
      <c r="D39" s="2" t="s">
        <v>44</v>
      </c>
      <c r="E39" s="2">
        <v>4</v>
      </c>
      <c r="F39" s="2">
        <v>3</v>
      </c>
      <c r="G39" s="2">
        <v>3</v>
      </c>
      <c r="H39" s="2">
        <v>3</v>
      </c>
      <c r="I39" s="2">
        <v>1</v>
      </c>
      <c r="J39" s="2">
        <v>3</v>
      </c>
      <c r="K39" s="2">
        <v>2</v>
      </c>
      <c r="L39" s="2">
        <v>4</v>
      </c>
      <c r="M39" s="10">
        <f t="shared" si="7"/>
        <v>2.875</v>
      </c>
      <c r="N39" s="12">
        <f t="shared" si="8"/>
        <v>0.71875</v>
      </c>
    </row>
    <row r="40" spans="1:14" s="1" customFormat="1">
      <c r="A40" s="5">
        <v>36</v>
      </c>
      <c r="B40" s="3" t="s">
        <v>7</v>
      </c>
      <c r="C40" s="2" t="s">
        <v>42</v>
      </c>
      <c r="D40" s="2" t="s">
        <v>45</v>
      </c>
      <c r="E40" s="2">
        <v>1</v>
      </c>
      <c r="F40" s="2">
        <v>2</v>
      </c>
      <c r="G40" s="2">
        <v>1</v>
      </c>
      <c r="H40" s="2">
        <v>4</v>
      </c>
      <c r="I40" s="2">
        <v>4</v>
      </c>
      <c r="J40" s="2">
        <v>1</v>
      </c>
      <c r="K40" s="2">
        <v>2</v>
      </c>
      <c r="L40" s="2">
        <v>3</v>
      </c>
      <c r="M40" s="10">
        <f t="shared" si="7"/>
        <v>2.25</v>
      </c>
      <c r="N40" s="12">
        <f t="shared" si="8"/>
        <v>0.5625</v>
      </c>
    </row>
    <row r="41" spans="1:14" s="1" customFormat="1">
      <c r="A41" s="5">
        <v>37</v>
      </c>
      <c r="B41" s="3" t="s">
        <v>7</v>
      </c>
      <c r="C41" s="2" t="s">
        <v>42</v>
      </c>
      <c r="D41" s="2" t="s">
        <v>44</v>
      </c>
      <c r="E41" s="2">
        <v>2</v>
      </c>
      <c r="F41" s="2">
        <v>1</v>
      </c>
      <c r="G41" s="2">
        <v>4</v>
      </c>
      <c r="H41" s="2">
        <v>3</v>
      </c>
      <c r="I41" s="2">
        <v>3</v>
      </c>
      <c r="J41" s="2">
        <v>3</v>
      </c>
      <c r="K41" s="2">
        <v>3</v>
      </c>
      <c r="L41" s="2">
        <v>3</v>
      </c>
      <c r="M41" s="10">
        <f t="shared" si="7"/>
        <v>2.75</v>
      </c>
      <c r="N41" s="12">
        <f t="shared" si="8"/>
        <v>0.6875</v>
      </c>
    </row>
    <row r="42" spans="1:14" s="1" customFormat="1">
      <c r="A42" s="5">
        <v>38</v>
      </c>
      <c r="B42" s="3" t="s">
        <v>7</v>
      </c>
      <c r="C42" s="2" t="s">
        <v>42</v>
      </c>
      <c r="D42" s="2" t="s">
        <v>44</v>
      </c>
      <c r="E42" s="2">
        <v>3</v>
      </c>
      <c r="F42" s="2">
        <v>3</v>
      </c>
      <c r="G42" s="2">
        <v>3</v>
      </c>
      <c r="H42" s="2">
        <v>4</v>
      </c>
      <c r="I42" s="2">
        <v>4</v>
      </c>
      <c r="J42" s="2">
        <v>2</v>
      </c>
      <c r="K42" s="2">
        <v>2</v>
      </c>
      <c r="L42" s="2">
        <v>4</v>
      </c>
      <c r="M42" s="10">
        <f t="shared" si="7"/>
        <v>3.125</v>
      </c>
      <c r="N42" s="12">
        <f t="shared" si="8"/>
        <v>0.78125</v>
      </c>
    </row>
    <row r="43" spans="1:14" s="1" customFormat="1">
      <c r="A43" s="5">
        <v>39</v>
      </c>
      <c r="B43" s="3" t="s">
        <v>7</v>
      </c>
      <c r="C43" s="2" t="s">
        <v>42</v>
      </c>
      <c r="D43" s="2" t="s">
        <v>45</v>
      </c>
      <c r="E43" s="2">
        <v>4</v>
      </c>
      <c r="F43" s="2">
        <v>3</v>
      </c>
      <c r="G43" s="2">
        <v>1</v>
      </c>
      <c r="H43" s="2">
        <v>3</v>
      </c>
      <c r="I43" s="2">
        <v>4</v>
      </c>
      <c r="J43" s="2">
        <v>1</v>
      </c>
      <c r="K43" s="2">
        <v>4</v>
      </c>
      <c r="L43" s="2">
        <v>3</v>
      </c>
      <c r="M43" s="10">
        <f t="shared" si="7"/>
        <v>2.875</v>
      </c>
      <c r="N43" s="12">
        <f t="shared" si="8"/>
        <v>0.71875</v>
      </c>
    </row>
    <row r="44" spans="1:14" s="1" customFormat="1">
      <c r="A44" s="5">
        <v>40</v>
      </c>
      <c r="B44" s="3" t="s">
        <v>7</v>
      </c>
      <c r="C44" s="2" t="s">
        <v>42</v>
      </c>
      <c r="D44" s="2" t="s">
        <v>44</v>
      </c>
      <c r="E44" s="2">
        <v>2</v>
      </c>
      <c r="F44" s="2">
        <v>1</v>
      </c>
      <c r="G44" s="2">
        <v>1</v>
      </c>
      <c r="H44" s="2">
        <v>4</v>
      </c>
      <c r="I44" s="2">
        <v>1</v>
      </c>
      <c r="J44" s="2">
        <v>4</v>
      </c>
      <c r="K44" s="2">
        <v>2</v>
      </c>
      <c r="L44" s="2">
        <v>1</v>
      </c>
      <c r="M44" s="10">
        <f t="shared" si="7"/>
        <v>2</v>
      </c>
      <c r="N44" s="12">
        <f t="shared" si="8"/>
        <v>0.5</v>
      </c>
    </row>
    <row r="45" spans="1:14" s="8" customFormat="1">
      <c r="A45" s="16"/>
      <c r="B45" s="16" t="s">
        <v>7</v>
      </c>
      <c r="C45" s="16"/>
      <c r="D45" s="16"/>
      <c r="E45" s="17">
        <f t="shared" ref="E45:M45" si="9">AVERAGE(E35:E44)</f>
        <v>2.4</v>
      </c>
      <c r="F45" s="17">
        <f t="shared" si="9"/>
        <v>2.2000000000000002</v>
      </c>
      <c r="G45" s="17">
        <f t="shared" si="9"/>
        <v>2.7</v>
      </c>
      <c r="H45" s="17">
        <f t="shared" si="9"/>
        <v>3.3</v>
      </c>
      <c r="I45" s="17">
        <f t="shared" si="9"/>
        <v>2.7</v>
      </c>
      <c r="J45" s="17">
        <f t="shared" si="9"/>
        <v>2.4</v>
      </c>
      <c r="K45" s="17">
        <f t="shared" si="9"/>
        <v>2.6</v>
      </c>
      <c r="L45" s="17">
        <f t="shared" si="9"/>
        <v>2.8</v>
      </c>
      <c r="M45" s="17">
        <f t="shared" si="9"/>
        <v>2.6375000000000002</v>
      </c>
      <c r="N45" s="18">
        <f t="shared" si="8"/>
        <v>0.65937500000000004</v>
      </c>
    </row>
    <row r="46" spans="1:14" s="1" customFormat="1">
      <c r="A46" s="5">
        <v>41</v>
      </c>
      <c r="B46" s="3" t="s">
        <v>8</v>
      </c>
      <c r="C46" s="2" t="s">
        <v>41</v>
      </c>
      <c r="D46" s="2" t="s">
        <v>44</v>
      </c>
      <c r="E46" s="2">
        <v>1</v>
      </c>
      <c r="F46" s="2">
        <v>3</v>
      </c>
      <c r="G46" s="2">
        <v>4</v>
      </c>
      <c r="H46" s="2">
        <v>3</v>
      </c>
      <c r="I46" s="2">
        <v>2</v>
      </c>
      <c r="J46" s="2">
        <v>3</v>
      </c>
      <c r="K46" s="2">
        <v>1</v>
      </c>
      <c r="L46" s="2">
        <v>1</v>
      </c>
      <c r="M46" s="10">
        <f t="shared" ref="M46:M55" si="10">AVERAGE(E46:L46)</f>
        <v>2.25</v>
      </c>
      <c r="N46" s="12">
        <f t="shared" si="8"/>
        <v>0.5625</v>
      </c>
    </row>
    <row r="47" spans="1:14" s="1" customFormat="1">
      <c r="A47" s="5">
        <v>42</v>
      </c>
      <c r="B47" s="3" t="s">
        <v>8</v>
      </c>
      <c r="C47" s="2" t="s">
        <v>41</v>
      </c>
      <c r="D47" s="2" t="s">
        <v>44</v>
      </c>
      <c r="E47" s="2">
        <v>2</v>
      </c>
      <c r="F47" s="2">
        <v>4</v>
      </c>
      <c r="G47" s="2">
        <v>4</v>
      </c>
      <c r="H47" s="2">
        <v>4</v>
      </c>
      <c r="I47" s="2">
        <v>3</v>
      </c>
      <c r="J47" s="2">
        <v>3</v>
      </c>
      <c r="K47" s="2">
        <v>4</v>
      </c>
      <c r="L47" s="2">
        <v>2</v>
      </c>
      <c r="M47" s="10">
        <f t="shared" si="10"/>
        <v>3.25</v>
      </c>
      <c r="N47" s="12">
        <f t="shared" si="8"/>
        <v>0.8125</v>
      </c>
    </row>
    <row r="48" spans="1:14" s="1" customFormat="1">
      <c r="A48" s="5">
        <v>43</v>
      </c>
      <c r="B48" s="3" t="s">
        <v>8</v>
      </c>
      <c r="C48" s="2" t="s">
        <v>41</v>
      </c>
      <c r="D48" s="2" t="s">
        <v>45</v>
      </c>
      <c r="E48" s="2">
        <v>1</v>
      </c>
      <c r="F48" s="2">
        <v>4</v>
      </c>
      <c r="G48" s="2">
        <v>2</v>
      </c>
      <c r="H48" s="2">
        <v>4</v>
      </c>
      <c r="I48" s="2">
        <v>1</v>
      </c>
      <c r="J48" s="2">
        <v>2</v>
      </c>
      <c r="K48" s="2">
        <v>1</v>
      </c>
      <c r="L48" s="2">
        <v>3</v>
      </c>
      <c r="M48" s="10">
        <f t="shared" si="10"/>
        <v>2.25</v>
      </c>
      <c r="N48" s="12">
        <f t="shared" si="8"/>
        <v>0.5625</v>
      </c>
    </row>
    <row r="49" spans="1:14" s="1" customFormat="1">
      <c r="A49" s="5">
        <v>44</v>
      </c>
      <c r="B49" s="3" t="s">
        <v>8</v>
      </c>
      <c r="C49" s="2" t="s">
        <v>41</v>
      </c>
      <c r="D49" s="2" t="s">
        <v>44</v>
      </c>
      <c r="E49" s="2">
        <v>2</v>
      </c>
      <c r="F49" s="2">
        <v>2</v>
      </c>
      <c r="G49" s="2">
        <v>1</v>
      </c>
      <c r="H49" s="2">
        <v>4</v>
      </c>
      <c r="I49" s="2">
        <v>2</v>
      </c>
      <c r="J49" s="2">
        <v>4</v>
      </c>
      <c r="K49" s="2">
        <v>2</v>
      </c>
      <c r="L49" s="2">
        <v>3</v>
      </c>
      <c r="M49" s="10">
        <f t="shared" si="10"/>
        <v>2.5</v>
      </c>
      <c r="N49" s="12">
        <f t="shared" si="8"/>
        <v>0.625</v>
      </c>
    </row>
    <row r="50" spans="1:14" s="1" customFormat="1">
      <c r="A50" s="5">
        <v>45</v>
      </c>
      <c r="B50" s="3" t="s">
        <v>8</v>
      </c>
      <c r="C50" s="2" t="s">
        <v>42</v>
      </c>
      <c r="D50" s="2" t="s">
        <v>44</v>
      </c>
      <c r="E50" s="2">
        <v>3</v>
      </c>
      <c r="F50" s="2">
        <v>3</v>
      </c>
      <c r="G50" s="2">
        <v>4</v>
      </c>
      <c r="H50" s="2">
        <v>1</v>
      </c>
      <c r="I50" s="2">
        <v>1</v>
      </c>
      <c r="J50" s="2">
        <v>2</v>
      </c>
      <c r="K50" s="2">
        <v>3</v>
      </c>
      <c r="L50" s="2">
        <v>3</v>
      </c>
      <c r="M50" s="10">
        <f t="shared" si="10"/>
        <v>2.5</v>
      </c>
      <c r="N50" s="12">
        <f t="shared" si="8"/>
        <v>0.625</v>
      </c>
    </row>
    <row r="51" spans="1:14" s="1" customFormat="1">
      <c r="A51" s="5">
        <v>46</v>
      </c>
      <c r="B51" s="3" t="s">
        <v>8</v>
      </c>
      <c r="C51" s="2" t="s">
        <v>42</v>
      </c>
      <c r="D51" s="2" t="s">
        <v>45</v>
      </c>
      <c r="E51" s="2">
        <v>1</v>
      </c>
      <c r="F51" s="2">
        <v>3</v>
      </c>
      <c r="G51" s="2">
        <v>4</v>
      </c>
      <c r="H51" s="2">
        <v>4</v>
      </c>
      <c r="I51" s="2">
        <v>4</v>
      </c>
      <c r="J51" s="2">
        <v>2</v>
      </c>
      <c r="K51" s="2">
        <v>4</v>
      </c>
      <c r="L51" s="2">
        <v>3</v>
      </c>
      <c r="M51" s="10">
        <f t="shared" si="10"/>
        <v>3.125</v>
      </c>
      <c r="N51" s="12">
        <f t="shared" si="8"/>
        <v>0.78125</v>
      </c>
    </row>
    <row r="52" spans="1:14" s="1" customFormat="1">
      <c r="A52" s="5">
        <v>47</v>
      </c>
      <c r="B52" s="3" t="s">
        <v>8</v>
      </c>
      <c r="C52" s="2" t="s">
        <v>42</v>
      </c>
      <c r="D52" s="2" t="s">
        <v>44</v>
      </c>
      <c r="E52" s="2">
        <v>2</v>
      </c>
      <c r="F52" s="2">
        <v>1</v>
      </c>
      <c r="G52" s="2">
        <v>4</v>
      </c>
      <c r="H52" s="2">
        <v>2</v>
      </c>
      <c r="I52" s="2">
        <v>2</v>
      </c>
      <c r="J52" s="2">
        <v>2</v>
      </c>
      <c r="K52" s="2">
        <v>2</v>
      </c>
      <c r="L52" s="2">
        <v>3</v>
      </c>
      <c r="M52" s="10">
        <f t="shared" si="10"/>
        <v>2.25</v>
      </c>
      <c r="N52" s="12">
        <f t="shared" si="8"/>
        <v>0.5625</v>
      </c>
    </row>
    <row r="53" spans="1:14" s="1" customFormat="1">
      <c r="A53" s="5">
        <v>48</v>
      </c>
      <c r="B53" s="3" t="s">
        <v>8</v>
      </c>
      <c r="C53" s="2" t="s">
        <v>42</v>
      </c>
      <c r="D53" s="2" t="s">
        <v>44</v>
      </c>
      <c r="E53" s="2">
        <v>1</v>
      </c>
      <c r="F53" s="2">
        <v>2</v>
      </c>
      <c r="G53" s="2">
        <v>2</v>
      </c>
      <c r="H53" s="2">
        <v>1</v>
      </c>
      <c r="I53" s="2">
        <v>4</v>
      </c>
      <c r="J53" s="2">
        <v>4</v>
      </c>
      <c r="K53" s="2">
        <v>4</v>
      </c>
      <c r="L53" s="2">
        <v>1</v>
      </c>
      <c r="M53" s="10">
        <f t="shared" si="10"/>
        <v>2.375</v>
      </c>
      <c r="N53" s="12">
        <f t="shared" si="8"/>
        <v>0.59375</v>
      </c>
    </row>
    <row r="54" spans="1:14" s="1" customFormat="1">
      <c r="A54" s="5">
        <v>49</v>
      </c>
      <c r="B54" s="3" t="s">
        <v>8</v>
      </c>
      <c r="C54" s="2" t="s">
        <v>42</v>
      </c>
      <c r="D54" s="2" t="s">
        <v>45</v>
      </c>
      <c r="E54" s="2">
        <v>3</v>
      </c>
      <c r="F54" s="2">
        <v>2</v>
      </c>
      <c r="G54" s="2">
        <v>4</v>
      </c>
      <c r="H54" s="2">
        <v>4</v>
      </c>
      <c r="I54" s="2">
        <v>3</v>
      </c>
      <c r="J54" s="2">
        <v>4</v>
      </c>
      <c r="K54" s="2">
        <v>2</v>
      </c>
      <c r="L54" s="2">
        <v>2</v>
      </c>
      <c r="M54" s="10">
        <f t="shared" si="10"/>
        <v>3</v>
      </c>
      <c r="N54" s="12">
        <f t="shared" si="8"/>
        <v>0.75</v>
      </c>
    </row>
    <row r="55" spans="1:14" s="1" customFormat="1">
      <c r="A55" s="5">
        <v>50</v>
      </c>
      <c r="B55" s="3" t="s">
        <v>8</v>
      </c>
      <c r="C55" s="2" t="s">
        <v>42</v>
      </c>
      <c r="D55" s="2" t="s">
        <v>44</v>
      </c>
      <c r="E55" s="2">
        <v>3</v>
      </c>
      <c r="F55" s="2">
        <v>1</v>
      </c>
      <c r="G55" s="2">
        <v>2</v>
      </c>
      <c r="H55" s="2">
        <v>3</v>
      </c>
      <c r="I55" s="2">
        <v>2</v>
      </c>
      <c r="J55" s="2">
        <v>1</v>
      </c>
      <c r="K55" s="2">
        <v>4</v>
      </c>
      <c r="L55" s="2">
        <v>3</v>
      </c>
      <c r="M55" s="10">
        <f t="shared" si="10"/>
        <v>2.375</v>
      </c>
      <c r="N55" s="12">
        <f t="shared" si="8"/>
        <v>0.59375</v>
      </c>
    </row>
    <row r="56" spans="1:14" s="8" customFormat="1">
      <c r="A56" s="16"/>
      <c r="B56" s="16" t="s">
        <v>8</v>
      </c>
      <c r="C56" s="16"/>
      <c r="D56" s="16"/>
      <c r="E56" s="17">
        <f t="shared" ref="E56:M56" si="11">AVERAGE(E46:E55)</f>
        <v>1.9</v>
      </c>
      <c r="F56" s="17">
        <f t="shared" si="11"/>
        <v>2.5</v>
      </c>
      <c r="G56" s="17">
        <f t="shared" si="11"/>
        <v>3.1</v>
      </c>
      <c r="H56" s="17">
        <f t="shared" si="11"/>
        <v>3</v>
      </c>
      <c r="I56" s="17">
        <f t="shared" si="11"/>
        <v>2.4</v>
      </c>
      <c r="J56" s="17">
        <f t="shared" si="11"/>
        <v>2.7</v>
      </c>
      <c r="K56" s="17">
        <f t="shared" si="11"/>
        <v>2.7</v>
      </c>
      <c r="L56" s="17">
        <f t="shared" si="11"/>
        <v>2.4</v>
      </c>
      <c r="M56" s="17">
        <f t="shared" si="11"/>
        <v>2.5874999999999999</v>
      </c>
      <c r="N56" s="18">
        <f>M56/4</f>
        <v>0.64687499999999998</v>
      </c>
    </row>
    <row r="57" spans="1:14" s="1" customFormat="1">
      <c r="A57" s="5">
        <v>51</v>
      </c>
      <c r="B57" s="3" t="s">
        <v>9</v>
      </c>
      <c r="C57" s="2" t="s">
        <v>41</v>
      </c>
      <c r="D57" s="2" t="s">
        <v>44</v>
      </c>
      <c r="E57" s="2">
        <v>4</v>
      </c>
      <c r="F57" s="2">
        <v>2</v>
      </c>
      <c r="G57" s="2">
        <v>4</v>
      </c>
      <c r="H57" s="2">
        <v>4</v>
      </c>
      <c r="I57" s="2">
        <v>4</v>
      </c>
      <c r="J57" s="2">
        <v>2</v>
      </c>
      <c r="K57" s="2">
        <v>3</v>
      </c>
      <c r="L57" s="2">
        <v>3</v>
      </c>
      <c r="M57" s="10">
        <f t="shared" ref="M57:M66" si="12">AVERAGE(E57:L57)</f>
        <v>3.25</v>
      </c>
      <c r="N57" s="12">
        <f t="shared" si="8"/>
        <v>0.8125</v>
      </c>
    </row>
    <row r="58" spans="1:14" s="1" customFormat="1">
      <c r="A58" s="5">
        <v>52</v>
      </c>
      <c r="B58" s="3" t="s">
        <v>9</v>
      </c>
      <c r="C58" s="2" t="s">
        <v>41</v>
      </c>
      <c r="D58" s="2" t="s">
        <v>44</v>
      </c>
      <c r="E58" s="2">
        <v>1</v>
      </c>
      <c r="F58" s="2">
        <v>2</v>
      </c>
      <c r="G58" s="2">
        <v>3</v>
      </c>
      <c r="H58" s="2">
        <v>2</v>
      </c>
      <c r="I58" s="2">
        <v>1</v>
      </c>
      <c r="J58" s="2">
        <v>2</v>
      </c>
      <c r="K58" s="2">
        <v>3</v>
      </c>
      <c r="L58" s="2">
        <v>2</v>
      </c>
      <c r="M58" s="10">
        <f t="shared" si="12"/>
        <v>2</v>
      </c>
      <c r="N58" s="12">
        <f t="shared" si="8"/>
        <v>0.5</v>
      </c>
    </row>
    <row r="59" spans="1:14" s="1" customFormat="1">
      <c r="A59" s="5">
        <v>53</v>
      </c>
      <c r="B59" s="3" t="s">
        <v>9</v>
      </c>
      <c r="C59" s="2" t="s">
        <v>41</v>
      </c>
      <c r="D59" s="2" t="s">
        <v>45</v>
      </c>
      <c r="E59" s="2">
        <v>2</v>
      </c>
      <c r="F59" s="2">
        <v>1</v>
      </c>
      <c r="G59" s="2">
        <v>4</v>
      </c>
      <c r="H59" s="2">
        <v>4</v>
      </c>
      <c r="I59" s="2">
        <v>4</v>
      </c>
      <c r="J59" s="2">
        <v>1</v>
      </c>
      <c r="K59" s="2">
        <v>4</v>
      </c>
      <c r="L59" s="2">
        <v>2</v>
      </c>
      <c r="M59" s="10">
        <f t="shared" si="12"/>
        <v>2.75</v>
      </c>
      <c r="N59" s="12">
        <f t="shared" si="8"/>
        <v>0.6875</v>
      </c>
    </row>
    <row r="60" spans="1:14" s="1" customFormat="1">
      <c r="A60" s="5">
        <v>54</v>
      </c>
      <c r="B60" s="3" t="s">
        <v>9</v>
      </c>
      <c r="C60" s="2" t="s">
        <v>41</v>
      </c>
      <c r="D60" s="2" t="s">
        <v>44</v>
      </c>
      <c r="E60" s="2">
        <v>2</v>
      </c>
      <c r="F60" s="2">
        <v>3</v>
      </c>
      <c r="G60" s="2">
        <v>2</v>
      </c>
      <c r="H60" s="2">
        <v>2</v>
      </c>
      <c r="I60" s="2">
        <v>2</v>
      </c>
      <c r="J60" s="2">
        <v>1</v>
      </c>
      <c r="K60" s="2">
        <v>2</v>
      </c>
      <c r="L60" s="2">
        <v>4</v>
      </c>
      <c r="M60" s="10">
        <f t="shared" si="12"/>
        <v>2.25</v>
      </c>
      <c r="N60" s="12">
        <f t="shared" si="8"/>
        <v>0.5625</v>
      </c>
    </row>
    <row r="61" spans="1:14" s="1" customFormat="1">
      <c r="A61" s="5">
        <v>55</v>
      </c>
      <c r="B61" s="3" t="s">
        <v>9</v>
      </c>
      <c r="C61" s="2" t="s">
        <v>42</v>
      </c>
      <c r="D61" s="2" t="s">
        <v>44</v>
      </c>
      <c r="E61" s="2">
        <v>3</v>
      </c>
      <c r="F61" s="2">
        <v>3</v>
      </c>
      <c r="G61" s="2">
        <v>3</v>
      </c>
      <c r="H61" s="2">
        <v>1</v>
      </c>
      <c r="I61" s="2">
        <v>3</v>
      </c>
      <c r="J61" s="2">
        <v>2</v>
      </c>
      <c r="K61" s="2">
        <v>4</v>
      </c>
      <c r="L61" s="2">
        <v>4</v>
      </c>
      <c r="M61" s="10">
        <f t="shared" si="12"/>
        <v>2.875</v>
      </c>
      <c r="N61" s="12">
        <f t="shared" si="8"/>
        <v>0.71875</v>
      </c>
    </row>
    <row r="62" spans="1:14" s="1" customFormat="1">
      <c r="A62" s="5">
        <v>56</v>
      </c>
      <c r="B62" s="3" t="s">
        <v>9</v>
      </c>
      <c r="C62" s="2" t="s">
        <v>42</v>
      </c>
      <c r="D62" s="2" t="s">
        <v>45</v>
      </c>
      <c r="E62" s="2">
        <v>2</v>
      </c>
      <c r="F62" s="2">
        <v>3</v>
      </c>
      <c r="G62" s="2">
        <v>3</v>
      </c>
      <c r="H62" s="2">
        <v>3</v>
      </c>
      <c r="I62" s="2">
        <v>2</v>
      </c>
      <c r="J62" s="2">
        <v>1</v>
      </c>
      <c r="K62" s="2">
        <v>1</v>
      </c>
      <c r="L62" s="2">
        <v>3</v>
      </c>
      <c r="M62" s="10">
        <f t="shared" si="12"/>
        <v>2.25</v>
      </c>
      <c r="N62" s="12">
        <f t="shared" si="8"/>
        <v>0.5625</v>
      </c>
    </row>
    <row r="63" spans="1:14" s="1" customFormat="1">
      <c r="A63" s="5">
        <v>57</v>
      </c>
      <c r="B63" s="3" t="s">
        <v>9</v>
      </c>
      <c r="C63" s="2" t="s">
        <v>42</v>
      </c>
      <c r="D63" s="2" t="s">
        <v>44</v>
      </c>
      <c r="E63" s="2">
        <v>1</v>
      </c>
      <c r="F63" s="2">
        <v>3</v>
      </c>
      <c r="G63" s="2">
        <v>1</v>
      </c>
      <c r="H63" s="2">
        <v>2</v>
      </c>
      <c r="I63" s="2">
        <v>3</v>
      </c>
      <c r="J63" s="2">
        <v>3</v>
      </c>
      <c r="K63" s="2">
        <v>2</v>
      </c>
      <c r="L63" s="2">
        <v>4</v>
      </c>
      <c r="M63" s="10">
        <f t="shared" si="12"/>
        <v>2.375</v>
      </c>
      <c r="N63" s="12">
        <f t="shared" si="8"/>
        <v>0.59375</v>
      </c>
    </row>
    <row r="64" spans="1:14" s="1" customFormat="1">
      <c r="A64" s="5">
        <v>58</v>
      </c>
      <c r="B64" s="3" t="s">
        <v>9</v>
      </c>
      <c r="C64" s="2" t="s">
        <v>42</v>
      </c>
      <c r="D64" s="2" t="s">
        <v>44</v>
      </c>
      <c r="E64" s="2">
        <v>3</v>
      </c>
      <c r="F64" s="2">
        <v>2</v>
      </c>
      <c r="G64" s="2">
        <v>3</v>
      </c>
      <c r="H64" s="2">
        <v>1</v>
      </c>
      <c r="I64" s="2">
        <v>3</v>
      </c>
      <c r="J64" s="2">
        <v>4</v>
      </c>
      <c r="K64" s="2">
        <v>1</v>
      </c>
      <c r="L64" s="2">
        <v>2</v>
      </c>
      <c r="M64" s="10">
        <f t="shared" si="12"/>
        <v>2.375</v>
      </c>
      <c r="N64" s="12">
        <f t="shared" si="8"/>
        <v>0.59375</v>
      </c>
    </row>
    <row r="65" spans="1:14" s="1" customFormat="1">
      <c r="A65" s="5">
        <v>59</v>
      </c>
      <c r="B65" s="3" t="s">
        <v>9</v>
      </c>
      <c r="C65" s="2" t="s">
        <v>42</v>
      </c>
      <c r="D65" s="2" t="s">
        <v>45</v>
      </c>
      <c r="E65" s="2">
        <v>4</v>
      </c>
      <c r="F65" s="2">
        <v>4</v>
      </c>
      <c r="G65" s="2">
        <v>1</v>
      </c>
      <c r="H65" s="2">
        <v>2</v>
      </c>
      <c r="I65" s="2">
        <v>1</v>
      </c>
      <c r="J65" s="2">
        <v>2</v>
      </c>
      <c r="K65" s="2">
        <v>4</v>
      </c>
      <c r="L65" s="2">
        <v>2</v>
      </c>
      <c r="M65" s="10">
        <f t="shared" si="12"/>
        <v>2.5</v>
      </c>
      <c r="N65" s="12">
        <f t="shared" si="8"/>
        <v>0.625</v>
      </c>
    </row>
    <row r="66" spans="1:14" s="1" customFormat="1">
      <c r="A66" s="5">
        <v>60</v>
      </c>
      <c r="B66" s="3" t="s">
        <v>9</v>
      </c>
      <c r="C66" s="2" t="s">
        <v>42</v>
      </c>
      <c r="D66" s="2" t="s">
        <v>44</v>
      </c>
      <c r="E66" s="2">
        <v>4</v>
      </c>
      <c r="F66" s="2">
        <v>3</v>
      </c>
      <c r="G66" s="2">
        <v>2</v>
      </c>
      <c r="H66" s="2">
        <v>1</v>
      </c>
      <c r="I66" s="2">
        <v>2</v>
      </c>
      <c r="J66" s="2">
        <v>2</v>
      </c>
      <c r="K66" s="2">
        <v>3</v>
      </c>
      <c r="L66" s="2">
        <v>1</v>
      </c>
      <c r="M66" s="10">
        <f t="shared" si="12"/>
        <v>2.25</v>
      </c>
      <c r="N66" s="12">
        <f t="shared" si="8"/>
        <v>0.5625</v>
      </c>
    </row>
    <row r="67" spans="1:14" s="8" customFormat="1">
      <c r="A67" s="16"/>
      <c r="B67" s="16" t="s">
        <v>9</v>
      </c>
      <c r="C67" s="16"/>
      <c r="D67" s="16"/>
      <c r="E67" s="17">
        <f t="shared" ref="E67:M67" si="13">AVERAGE(E57:E66)</f>
        <v>2.6</v>
      </c>
      <c r="F67" s="17">
        <f t="shared" si="13"/>
        <v>2.6</v>
      </c>
      <c r="G67" s="17">
        <f t="shared" si="13"/>
        <v>2.6</v>
      </c>
      <c r="H67" s="17">
        <f t="shared" si="13"/>
        <v>2.2000000000000002</v>
      </c>
      <c r="I67" s="17">
        <f t="shared" si="13"/>
        <v>2.5</v>
      </c>
      <c r="J67" s="17">
        <f t="shared" si="13"/>
        <v>2</v>
      </c>
      <c r="K67" s="17">
        <f t="shared" si="13"/>
        <v>2.7</v>
      </c>
      <c r="L67" s="17">
        <f t="shared" si="13"/>
        <v>2.7</v>
      </c>
      <c r="M67" s="17">
        <f t="shared" si="13"/>
        <v>2.4874999999999998</v>
      </c>
      <c r="N67" s="18">
        <f t="shared" si="8"/>
        <v>0.62187499999999996</v>
      </c>
    </row>
    <row r="68" spans="1:14" s="1" customFormat="1">
      <c r="A68" s="5">
        <v>61</v>
      </c>
      <c r="B68" s="3" t="s">
        <v>10</v>
      </c>
      <c r="C68" s="2" t="s">
        <v>41</v>
      </c>
      <c r="D68" s="2" t="s">
        <v>44</v>
      </c>
      <c r="E68" s="2">
        <v>4</v>
      </c>
      <c r="F68" s="2">
        <v>1</v>
      </c>
      <c r="G68" s="2">
        <v>2</v>
      </c>
      <c r="H68" s="2">
        <v>2</v>
      </c>
      <c r="I68" s="2">
        <v>3</v>
      </c>
      <c r="J68" s="2">
        <v>4</v>
      </c>
      <c r="K68" s="2">
        <v>2</v>
      </c>
      <c r="L68" s="2">
        <v>1</v>
      </c>
      <c r="M68" s="10">
        <f t="shared" ref="M68:M77" si="14">AVERAGE(E68:L68)</f>
        <v>2.375</v>
      </c>
      <c r="N68" s="12">
        <f t="shared" si="8"/>
        <v>0.59375</v>
      </c>
    </row>
    <row r="69" spans="1:14" s="1" customFormat="1">
      <c r="A69" s="5">
        <v>62</v>
      </c>
      <c r="B69" s="3" t="s">
        <v>10</v>
      </c>
      <c r="C69" s="2" t="s">
        <v>41</v>
      </c>
      <c r="D69" s="2" t="s">
        <v>44</v>
      </c>
      <c r="E69" s="2">
        <v>4</v>
      </c>
      <c r="F69" s="2">
        <v>1</v>
      </c>
      <c r="G69" s="2">
        <v>1</v>
      </c>
      <c r="H69" s="2">
        <v>2</v>
      </c>
      <c r="I69" s="2">
        <v>3</v>
      </c>
      <c r="J69" s="2">
        <v>4</v>
      </c>
      <c r="K69" s="2">
        <v>2</v>
      </c>
      <c r="L69" s="2">
        <v>2</v>
      </c>
      <c r="M69" s="10">
        <f t="shared" si="14"/>
        <v>2.375</v>
      </c>
      <c r="N69" s="12">
        <f t="shared" si="8"/>
        <v>0.59375</v>
      </c>
    </row>
    <row r="70" spans="1:14" s="1" customFormat="1">
      <c r="A70" s="5">
        <v>63</v>
      </c>
      <c r="B70" s="3" t="s">
        <v>10</v>
      </c>
      <c r="C70" s="2" t="s">
        <v>41</v>
      </c>
      <c r="D70" s="2" t="s">
        <v>45</v>
      </c>
      <c r="E70" s="2">
        <v>4</v>
      </c>
      <c r="F70" s="2">
        <v>3</v>
      </c>
      <c r="G70" s="2">
        <v>4</v>
      </c>
      <c r="H70" s="2">
        <v>2</v>
      </c>
      <c r="I70" s="2">
        <v>2</v>
      </c>
      <c r="J70" s="2">
        <v>2</v>
      </c>
      <c r="K70" s="2">
        <v>3</v>
      </c>
      <c r="L70" s="2">
        <v>1</v>
      </c>
      <c r="M70" s="10">
        <f t="shared" si="14"/>
        <v>2.625</v>
      </c>
      <c r="N70" s="12">
        <f t="shared" si="8"/>
        <v>0.65625</v>
      </c>
    </row>
    <row r="71" spans="1:14" s="1" customFormat="1">
      <c r="A71" s="5">
        <v>64</v>
      </c>
      <c r="B71" s="3" t="s">
        <v>10</v>
      </c>
      <c r="C71" s="2" t="s">
        <v>41</v>
      </c>
      <c r="D71" s="2" t="s">
        <v>44</v>
      </c>
      <c r="E71" s="2">
        <v>4</v>
      </c>
      <c r="F71" s="2">
        <v>1</v>
      </c>
      <c r="G71" s="2">
        <v>1</v>
      </c>
      <c r="H71" s="2">
        <v>4</v>
      </c>
      <c r="I71" s="2">
        <v>2</v>
      </c>
      <c r="J71" s="2">
        <v>1</v>
      </c>
      <c r="K71" s="2">
        <v>3</v>
      </c>
      <c r="L71" s="2">
        <v>3</v>
      </c>
      <c r="M71" s="10">
        <f t="shared" si="14"/>
        <v>2.375</v>
      </c>
      <c r="N71" s="12">
        <f t="shared" si="8"/>
        <v>0.59375</v>
      </c>
    </row>
    <row r="72" spans="1:14" s="1" customFormat="1">
      <c r="A72" s="5">
        <v>65</v>
      </c>
      <c r="B72" s="3" t="s">
        <v>10</v>
      </c>
      <c r="C72" s="2" t="s">
        <v>42</v>
      </c>
      <c r="D72" s="2" t="s">
        <v>44</v>
      </c>
      <c r="E72" s="2">
        <v>4</v>
      </c>
      <c r="F72" s="2">
        <v>2</v>
      </c>
      <c r="G72" s="2">
        <v>2</v>
      </c>
      <c r="H72" s="2">
        <v>2</v>
      </c>
      <c r="I72" s="2">
        <v>4</v>
      </c>
      <c r="J72" s="2">
        <v>1</v>
      </c>
      <c r="K72" s="2">
        <v>1</v>
      </c>
      <c r="L72" s="2">
        <v>2</v>
      </c>
      <c r="M72" s="10">
        <f t="shared" si="14"/>
        <v>2.25</v>
      </c>
      <c r="N72" s="12">
        <f t="shared" si="8"/>
        <v>0.5625</v>
      </c>
    </row>
    <row r="73" spans="1:14" s="1" customFormat="1">
      <c r="A73" s="5">
        <v>66</v>
      </c>
      <c r="B73" s="3" t="s">
        <v>10</v>
      </c>
      <c r="C73" s="2" t="s">
        <v>42</v>
      </c>
      <c r="D73" s="2" t="s">
        <v>45</v>
      </c>
      <c r="E73" s="2">
        <v>1</v>
      </c>
      <c r="F73" s="2">
        <v>4</v>
      </c>
      <c r="G73" s="2">
        <v>4</v>
      </c>
      <c r="H73" s="2">
        <v>1</v>
      </c>
      <c r="I73" s="2">
        <v>1</v>
      </c>
      <c r="J73" s="2">
        <v>4</v>
      </c>
      <c r="K73" s="2">
        <v>2</v>
      </c>
      <c r="L73" s="2">
        <v>4</v>
      </c>
      <c r="M73" s="10">
        <f t="shared" si="14"/>
        <v>2.625</v>
      </c>
      <c r="N73" s="12">
        <f t="shared" si="8"/>
        <v>0.65625</v>
      </c>
    </row>
    <row r="74" spans="1:14" s="1" customFormat="1">
      <c r="A74" s="5">
        <v>67</v>
      </c>
      <c r="B74" s="3" t="s">
        <v>10</v>
      </c>
      <c r="C74" s="2" t="s">
        <v>42</v>
      </c>
      <c r="D74" s="2" t="s">
        <v>44</v>
      </c>
      <c r="E74" s="2">
        <v>3</v>
      </c>
      <c r="F74" s="2">
        <v>3</v>
      </c>
      <c r="G74" s="2">
        <v>2</v>
      </c>
      <c r="H74" s="2">
        <v>3</v>
      </c>
      <c r="I74" s="2">
        <v>1</v>
      </c>
      <c r="J74" s="2">
        <v>3</v>
      </c>
      <c r="K74" s="2">
        <v>1</v>
      </c>
      <c r="L74" s="2">
        <v>1</v>
      </c>
      <c r="M74" s="10">
        <f t="shared" si="14"/>
        <v>2.125</v>
      </c>
      <c r="N74" s="12">
        <f t="shared" si="8"/>
        <v>0.53125</v>
      </c>
    </row>
    <row r="75" spans="1:14" s="1" customFormat="1">
      <c r="A75" s="5">
        <v>68</v>
      </c>
      <c r="B75" s="3" t="s">
        <v>10</v>
      </c>
      <c r="C75" s="2" t="s">
        <v>42</v>
      </c>
      <c r="D75" s="2" t="s">
        <v>44</v>
      </c>
      <c r="E75" s="2">
        <v>4</v>
      </c>
      <c r="F75" s="2">
        <v>4</v>
      </c>
      <c r="G75" s="2">
        <v>2</v>
      </c>
      <c r="H75" s="2">
        <v>2</v>
      </c>
      <c r="I75" s="2">
        <v>2</v>
      </c>
      <c r="J75" s="2">
        <v>4</v>
      </c>
      <c r="K75" s="2">
        <v>3</v>
      </c>
      <c r="L75" s="2">
        <v>2</v>
      </c>
      <c r="M75" s="10">
        <f t="shared" si="14"/>
        <v>2.875</v>
      </c>
      <c r="N75" s="12">
        <f t="shared" si="8"/>
        <v>0.71875</v>
      </c>
    </row>
    <row r="76" spans="1:14" s="1" customFormat="1">
      <c r="A76" s="5">
        <v>69</v>
      </c>
      <c r="B76" s="3" t="s">
        <v>10</v>
      </c>
      <c r="C76" s="2" t="s">
        <v>42</v>
      </c>
      <c r="D76" s="2" t="s">
        <v>45</v>
      </c>
      <c r="E76" s="2">
        <v>2</v>
      </c>
      <c r="F76" s="2">
        <v>3</v>
      </c>
      <c r="G76" s="2">
        <v>1</v>
      </c>
      <c r="H76" s="2">
        <v>3</v>
      </c>
      <c r="I76" s="2">
        <v>1</v>
      </c>
      <c r="J76" s="2">
        <v>2</v>
      </c>
      <c r="K76" s="2">
        <v>1</v>
      </c>
      <c r="L76" s="2">
        <v>1</v>
      </c>
      <c r="M76" s="10">
        <f t="shared" si="14"/>
        <v>1.75</v>
      </c>
      <c r="N76" s="12">
        <f t="shared" si="8"/>
        <v>0.4375</v>
      </c>
    </row>
    <row r="77" spans="1:14" s="1" customFormat="1">
      <c r="A77" s="5">
        <v>70</v>
      </c>
      <c r="B77" s="3" t="s">
        <v>10</v>
      </c>
      <c r="C77" s="2" t="s">
        <v>42</v>
      </c>
      <c r="D77" s="2" t="s">
        <v>44</v>
      </c>
      <c r="E77" s="2">
        <v>2</v>
      </c>
      <c r="F77" s="2">
        <v>4</v>
      </c>
      <c r="G77" s="2">
        <v>3</v>
      </c>
      <c r="H77" s="2">
        <v>3</v>
      </c>
      <c r="I77" s="2">
        <v>2</v>
      </c>
      <c r="J77" s="2">
        <v>1</v>
      </c>
      <c r="K77" s="2">
        <v>4</v>
      </c>
      <c r="L77" s="2">
        <v>1</v>
      </c>
      <c r="M77" s="10">
        <f t="shared" si="14"/>
        <v>2.5</v>
      </c>
      <c r="N77" s="12">
        <f t="shared" ref="N77:N108" si="15">M77/4</f>
        <v>0.625</v>
      </c>
    </row>
    <row r="78" spans="1:14" s="8" customFormat="1">
      <c r="A78" s="16"/>
      <c r="B78" s="16" t="s">
        <v>10</v>
      </c>
      <c r="C78" s="16"/>
      <c r="D78" s="16"/>
      <c r="E78" s="17">
        <f t="shared" ref="E78:M78" si="16">AVERAGE(E68:E77)</f>
        <v>3.2</v>
      </c>
      <c r="F78" s="17">
        <f t="shared" si="16"/>
        <v>2.6</v>
      </c>
      <c r="G78" s="17">
        <f t="shared" si="16"/>
        <v>2.2000000000000002</v>
      </c>
      <c r="H78" s="17">
        <f t="shared" si="16"/>
        <v>2.4</v>
      </c>
      <c r="I78" s="17">
        <f t="shared" si="16"/>
        <v>2.1</v>
      </c>
      <c r="J78" s="17">
        <f t="shared" si="16"/>
        <v>2.6</v>
      </c>
      <c r="K78" s="17">
        <f t="shared" si="16"/>
        <v>2.2000000000000002</v>
      </c>
      <c r="L78" s="17">
        <f t="shared" si="16"/>
        <v>1.8</v>
      </c>
      <c r="M78" s="17">
        <f t="shared" si="16"/>
        <v>2.3875000000000002</v>
      </c>
      <c r="N78" s="18">
        <f t="shared" si="15"/>
        <v>0.59687500000000004</v>
      </c>
    </row>
    <row r="79" spans="1:14" s="1" customFormat="1">
      <c r="A79" s="5">
        <v>71</v>
      </c>
      <c r="B79" s="3" t="s">
        <v>11</v>
      </c>
      <c r="C79" s="2" t="s">
        <v>41</v>
      </c>
      <c r="D79" s="2" t="s">
        <v>44</v>
      </c>
      <c r="E79" s="2">
        <v>4</v>
      </c>
      <c r="F79" s="2">
        <v>3</v>
      </c>
      <c r="G79" s="2">
        <v>3</v>
      </c>
      <c r="H79" s="2">
        <v>4</v>
      </c>
      <c r="I79" s="2">
        <v>4</v>
      </c>
      <c r="J79" s="2">
        <v>4</v>
      </c>
      <c r="K79" s="2">
        <v>1</v>
      </c>
      <c r="L79" s="2">
        <v>4</v>
      </c>
      <c r="M79" s="10">
        <f t="shared" ref="M79:M88" si="17">AVERAGE(E79:L79)</f>
        <v>3.375</v>
      </c>
      <c r="N79" s="12">
        <f t="shared" si="15"/>
        <v>0.84375</v>
      </c>
    </row>
    <row r="80" spans="1:14" s="1" customFormat="1">
      <c r="A80" s="5">
        <v>72</v>
      </c>
      <c r="B80" s="3" t="s">
        <v>11</v>
      </c>
      <c r="C80" s="2" t="s">
        <v>41</v>
      </c>
      <c r="D80" s="2" t="s">
        <v>44</v>
      </c>
      <c r="E80" s="2">
        <v>4</v>
      </c>
      <c r="F80" s="2">
        <v>3</v>
      </c>
      <c r="G80" s="2">
        <v>4</v>
      </c>
      <c r="H80" s="2">
        <v>4</v>
      </c>
      <c r="I80" s="2">
        <v>2</v>
      </c>
      <c r="J80" s="2">
        <v>1</v>
      </c>
      <c r="K80" s="2">
        <v>1</v>
      </c>
      <c r="L80" s="2">
        <v>1</v>
      </c>
      <c r="M80" s="10">
        <f t="shared" si="17"/>
        <v>2.5</v>
      </c>
      <c r="N80" s="12">
        <f t="shared" si="15"/>
        <v>0.625</v>
      </c>
    </row>
    <row r="81" spans="1:14" s="1" customFormat="1">
      <c r="A81" s="5">
        <v>73</v>
      </c>
      <c r="B81" s="3" t="s">
        <v>11</v>
      </c>
      <c r="C81" s="2" t="s">
        <v>41</v>
      </c>
      <c r="D81" s="2" t="s">
        <v>45</v>
      </c>
      <c r="E81" s="2">
        <v>4</v>
      </c>
      <c r="F81" s="2">
        <v>3</v>
      </c>
      <c r="G81" s="2">
        <v>2</v>
      </c>
      <c r="H81" s="2">
        <v>1</v>
      </c>
      <c r="I81" s="2">
        <v>2</v>
      </c>
      <c r="J81" s="2">
        <v>3</v>
      </c>
      <c r="K81" s="2">
        <v>4</v>
      </c>
      <c r="L81" s="2">
        <v>4</v>
      </c>
      <c r="M81" s="10">
        <f t="shared" si="17"/>
        <v>2.875</v>
      </c>
      <c r="N81" s="12">
        <f t="shared" si="15"/>
        <v>0.71875</v>
      </c>
    </row>
    <row r="82" spans="1:14" s="1" customFormat="1">
      <c r="A82" s="5">
        <v>74</v>
      </c>
      <c r="B82" s="3" t="s">
        <v>11</v>
      </c>
      <c r="C82" s="2" t="s">
        <v>41</v>
      </c>
      <c r="D82" s="2" t="s">
        <v>44</v>
      </c>
      <c r="E82" s="2">
        <v>2</v>
      </c>
      <c r="F82" s="2">
        <v>3</v>
      </c>
      <c r="G82" s="2">
        <v>4</v>
      </c>
      <c r="H82" s="2">
        <v>3</v>
      </c>
      <c r="I82" s="2">
        <v>4</v>
      </c>
      <c r="J82" s="2">
        <v>2</v>
      </c>
      <c r="K82" s="2">
        <v>3</v>
      </c>
      <c r="L82" s="2">
        <v>1</v>
      </c>
      <c r="M82" s="10">
        <f t="shared" si="17"/>
        <v>2.75</v>
      </c>
      <c r="N82" s="12">
        <f t="shared" si="15"/>
        <v>0.6875</v>
      </c>
    </row>
    <row r="83" spans="1:14" s="1" customFormat="1">
      <c r="A83" s="5">
        <v>75</v>
      </c>
      <c r="B83" s="3" t="s">
        <v>11</v>
      </c>
      <c r="C83" s="2" t="s">
        <v>42</v>
      </c>
      <c r="D83" s="2" t="s">
        <v>44</v>
      </c>
      <c r="E83" s="2">
        <v>2</v>
      </c>
      <c r="F83" s="2">
        <v>2</v>
      </c>
      <c r="G83" s="2">
        <v>3</v>
      </c>
      <c r="H83" s="2">
        <v>3</v>
      </c>
      <c r="I83" s="2">
        <v>2</v>
      </c>
      <c r="J83" s="2">
        <v>1</v>
      </c>
      <c r="K83" s="2">
        <v>1</v>
      </c>
      <c r="L83" s="2">
        <v>2</v>
      </c>
      <c r="M83" s="10">
        <f t="shared" si="17"/>
        <v>2</v>
      </c>
      <c r="N83" s="12">
        <f t="shared" si="15"/>
        <v>0.5</v>
      </c>
    </row>
    <row r="84" spans="1:14" s="1" customFormat="1">
      <c r="A84" s="5">
        <v>76</v>
      </c>
      <c r="B84" s="3" t="s">
        <v>11</v>
      </c>
      <c r="C84" s="2" t="s">
        <v>42</v>
      </c>
      <c r="D84" s="2" t="s">
        <v>45</v>
      </c>
      <c r="E84" s="2">
        <v>3</v>
      </c>
      <c r="F84" s="2">
        <v>3</v>
      </c>
      <c r="G84" s="2">
        <v>4</v>
      </c>
      <c r="H84" s="2">
        <v>4</v>
      </c>
      <c r="I84" s="2">
        <v>4</v>
      </c>
      <c r="J84" s="2">
        <v>4</v>
      </c>
      <c r="K84" s="2">
        <v>3</v>
      </c>
      <c r="L84" s="2">
        <v>1</v>
      </c>
      <c r="M84" s="10">
        <f t="shared" si="17"/>
        <v>3.25</v>
      </c>
      <c r="N84" s="12">
        <f t="shared" si="15"/>
        <v>0.8125</v>
      </c>
    </row>
    <row r="85" spans="1:14" s="1" customFormat="1">
      <c r="A85" s="5">
        <v>77</v>
      </c>
      <c r="B85" s="3" t="s">
        <v>11</v>
      </c>
      <c r="C85" s="2" t="s">
        <v>42</v>
      </c>
      <c r="D85" s="2" t="s">
        <v>44</v>
      </c>
      <c r="E85" s="2">
        <v>4</v>
      </c>
      <c r="F85" s="2">
        <v>3</v>
      </c>
      <c r="G85" s="2">
        <v>4</v>
      </c>
      <c r="H85" s="2">
        <v>4</v>
      </c>
      <c r="I85" s="2">
        <v>3</v>
      </c>
      <c r="J85" s="2">
        <v>4</v>
      </c>
      <c r="K85" s="2">
        <v>2</v>
      </c>
      <c r="L85" s="2">
        <v>4</v>
      </c>
      <c r="M85" s="10">
        <f t="shared" si="17"/>
        <v>3.5</v>
      </c>
      <c r="N85" s="12">
        <f t="shared" si="15"/>
        <v>0.875</v>
      </c>
    </row>
    <row r="86" spans="1:14" s="1" customFormat="1">
      <c r="A86" s="5">
        <v>78</v>
      </c>
      <c r="B86" s="3" t="s">
        <v>11</v>
      </c>
      <c r="C86" s="2" t="s">
        <v>42</v>
      </c>
      <c r="D86" s="2" t="s">
        <v>44</v>
      </c>
      <c r="E86" s="2">
        <v>1</v>
      </c>
      <c r="F86" s="2">
        <v>3</v>
      </c>
      <c r="G86" s="2">
        <v>2</v>
      </c>
      <c r="H86" s="2">
        <v>4</v>
      </c>
      <c r="I86" s="2">
        <v>3</v>
      </c>
      <c r="J86" s="2">
        <v>2</v>
      </c>
      <c r="K86" s="2">
        <v>1</v>
      </c>
      <c r="L86" s="2">
        <v>2</v>
      </c>
      <c r="M86" s="10">
        <f t="shared" si="17"/>
        <v>2.25</v>
      </c>
      <c r="N86" s="12">
        <f t="shared" si="15"/>
        <v>0.5625</v>
      </c>
    </row>
    <row r="87" spans="1:14" s="1" customFormat="1">
      <c r="A87" s="5">
        <v>79</v>
      </c>
      <c r="B87" s="3" t="s">
        <v>11</v>
      </c>
      <c r="C87" s="2" t="s">
        <v>42</v>
      </c>
      <c r="D87" s="2" t="s">
        <v>45</v>
      </c>
      <c r="E87" s="2">
        <v>4</v>
      </c>
      <c r="F87" s="2">
        <v>1</v>
      </c>
      <c r="G87" s="2">
        <v>3</v>
      </c>
      <c r="H87" s="2">
        <v>3</v>
      </c>
      <c r="I87" s="2">
        <v>4</v>
      </c>
      <c r="J87" s="2">
        <v>3</v>
      </c>
      <c r="K87" s="2">
        <v>3</v>
      </c>
      <c r="L87" s="2">
        <v>4</v>
      </c>
      <c r="M87" s="10">
        <f t="shared" si="17"/>
        <v>3.125</v>
      </c>
      <c r="N87" s="12">
        <f t="shared" si="15"/>
        <v>0.78125</v>
      </c>
    </row>
    <row r="88" spans="1:14" s="1" customFormat="1">
      <c r="A88" s="5">
        <v>80</v>
      </c>
      <c r="B88" s="3" t="s">
        <v>11</v>
      </c>
      <c r="C88" s="2" t="s">
        <v>42</v>
      </c>
      <c r="D88" s="2" t="s">
        <v>44</v>
      </c>
      <c r="E88" s="2">
        <v>4</v>
      </c>
      <c r="F88" s="2">
        <v>2</v>
      </c>
      <c r="G88" s="2">
        <v>2</v>
      </c>
      <c r="H88" s="2">
        <v>1</v>
      </c>
      <c r="I88" s="2">
        <v>1</v>
      </c>
      <c r="J88" s="2">
        <v>4</v>
      </c>
      <c r="K88" s="2">
        <v>4</v>
      </c>
      <c r="L88" s="2">
        <v>3</v>
      </c>
      <c r="M88" s="10">
        <f t="shared" si="17"/>
        <v>2.625</v>
      </c>
      <c r="N88" s="12">
        <f t="shared" si="15"/>
        <v>0.65625</v>
      </c>
    </row>
    <row r="89" spans="1:14" s="8" customFormat="1">
      <c r="A89" s="16"/>
      <c r="B89" s="16" t="s">
        <v>11</v>
      </c>
      <c r="C89" s="16"/>
      <c r="D89" s="16"/>
      <c r="E89" s="17">
        <f t="shared" ref="E89:M89" si="18">AVERAGE(E79:E88)</f>
        <v>3.2</v>
      </c>
      <c r="F89" s="17">
        <f t="shared" si="18"/>
        <v>2.6</v>
      </c>
      <c r="G89" s="17">
        <f t="shared" si="18"/>
        <v>3.1</v>
      </c>
      <c r="H89" s="17">
        <f t="shared" si="18"/>
        <v>3.1</v>
      </c>
      <c r="I89" s="17">
        <f t="shared" si="18"/>
        <v>2.9</v>
      </c>
      <c r="J89" s="17">
        <f t="shared" si="18"/>
        <v>2.8</v>
      </c>
      <c r="K89" s="17">
        <f t="shared" si="18"/>
        <v>2.2999999999999998</v>
      </c>
      <c r="L89" s="17">
        <f t="shared" si="18"/>
        <v>2.6</v>
      </c>
      <c r="M89" s="17">
        <f t="shared" si="18"/>
        <v>2.8250000000000002</v>
      </c>
      <c r="N89" s="18">
        <f>M89/4</f>
        <v>0.70625000000000004</v>
      </c>
    </row>
    <row r="90" spans="1:14" s="1" customFormat="1">
      <c r="A90" s="5">
        <v>81</v>
      </c>
      <c r="B90" s="3" t="s">
        <v>12</v>
      </c>
      <c r="C90" s="2" t="s">
        <v>41</v>
      </c>
      <c r="D90" s="2" t="s">
        <v>44</v>
      </c>
      <c r="E90" s="2">
        <v>1</v>
      </c>
      <c r="F90" s="2">
        <v>3</v>
      </c>
      <c r="G90" s="2">
        <v>4</v>
      </c>
      <c r="H90" s="2">
        <v>4</v>
      </c>
      <c r="I90" s="2">
        <v>3</v>
      </c>
      <c r="J90" s="2">
        <v>2</v>
      </c>
      <c r="K90" s="2">
        <v>1</v>
      </c>
      <c r="L90" s="2">
        <v>3</v>
      </c>
      <c r="M90" s="10">
        <f t="shared" ref="M90:M99" si="19">AVERAGE(E90:L90)</f>
        <v>2.625</v>
      </c>
      <c r="N90" s="12">
        <f t="shared" si="15"/>
        <v>0.65625</v>
      </c>
    </row>
    <row r="91" spans="1:14" s="1" customFormat="1">
      <c r="A91" s="5">
        <v>82</v>
      </c>
      <c r="B91" s="3" t="s">
        <v>12</v>
      </c>
      <c r="C91" s="2" t="s">
        <v>41</v>
      </c>
      <c r="D91" s="2" t="s">
        <v>44</v>
      </c>
      <c r="E91" s="2">
        <v>2</v>
      </c>
      <c r="F91" s="2">
        <v>3</v>
      </c>
      <c r="G91" s="2">
        <v>2</v>
      </c>
      <c r="H91" s="2">
        <v>3</v>
      </c>
      <c r="I91" s="2">
        <v>3</v>
      </c>
      <c r="J91" s="2">
        <v>1</v>
      </c>
      <c r="K91" s="2">
        <v>1</v>
      </c>
      <c r="L91" s="2">
        <v>4</v>
      </c>
      <c r="M91" s="10">
        <f t="shared" si="19"/>
        <v>2.375</v>
      </c>
      <c r="N91" s="12">
        <f t="shared" si="15"/>
        <v>0.59375</v>
      </c>
    </row>
    <row r="92" spans="1:14" s="1" customFormat="1">
      <c r="A92" s="5">
        <v>83</v>
      </c>
      <c r="B92" s="3" t="s">
        <v>12</v>
      </c>
      <c r="C92" s="2" t="s">
        <v>41</v>
      </c>
      <c r="D92" s="2" t="s">
        <v>45</v>
      </c>
      <c r="E92" s="2">
        <v>3</v>
      </c>
      <c r="F92" s="2">
        <v>2</v>
      </c>
      <c r="G92" s="2">
        <v>4</v>
      </c>
      <c r="H92" s="2">
        <v>3</v>
      </c>
      <c r="I92" s="2">
        <v>3</v>
      </c>
      <c r="J92" s="2">
        <v>3</v>
      </c>
      <c r="K92" s="2">
        <v>2</v>
      </c>
      <c r="L92" s="2">
        <v>2</v>
      </c>
      <c r="M92" s="10">
        <f t="shared" si="19"/>
        <v>2.75</v>
      </c>
      <c r="N92" s="12">
        <f t="shared" si="15"/>
        <v>0.6875</v>
      </c>
    </row>
    <row r="93" spans="1:14" s="1" customFormat="1">
      <c r="A93" s="5">
        <v>84</v>
      </c>
      <c r="B93" s="3" t="s">
        <v>12</v>
      </c>
      <c r="C93" s="2" t="s">
        <v>41</v>
      </c>
      <c r="D93" s="2" t="s">
        <v>44</v>
      </c>
      <c r="E93" s="2">
        <v>4</v>
      </c>
      <c r="F93" s="2">
        <v>2</v>
      </c>
      <c r="G93" s="2">
        <v>3</v>
      </c>
      <c r="H93" s="2">
        <v>4</v>
      </c>
      <c r="I93" s="2">
        <v>1</v>
      </c>
      <c r="J93" s="2">
        <v>3</v>
      </c>
      <c r="K93" s="2">
        <v>1</v>
      </c>
      <c r="L93" s="2">
        <v>2</v>
      </c>
      <c r="M93" s="10">
        <f t="shared" si="19"/>
        <v>2.5</v>
      </c>
      <c r="N93" s="12">
        <f t="shared" si="15"/>
        <v>0.625</v>
      </c>
    </row>
    <row r="94" spans="1:14" s="1" customFormat="1">
      <c r="A94" s="5">
        <v>85</v>
      </c>
      <c r="B94" s="3" t="s">
        <v>12</v>
      </c>
      <c r="C94" s="2" t="s">
        <v>42</v>
      </c>
      <c r="D94" s="2" t="s">
        <v>44</v>
      </c>
      <c r="E94" s="2">
        <v>1</v>
      </c>
      <c r="F94" s="2">
        <v>3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1</v>
      </c>
      <c r="M94" s="10">
        <f t="shared" si="19"/>
        <v>1.375</v>
      </c>
      <c r="N94" s="12">
        <f t="shared" si="15"/>
        <v>0.34375</v>
      </c>
    </row>
    <row r="95" spans="1:14" s="1" customFormat="1">
      <c r="A95" s="5">
        <v>86</v>
      </c>
      <c r="B95" s="3" t="s">
        <v>12</v>
      </c>
      <c r="C95" s="2" t="s">
        <v>42</v>
      </c>
      <c r="D95" s="2" t="s">
        <v>45</v>
      </c>
      <c r="E95" s="2">
        <v>4</v>
      </c>
      <c r="F95" s="2">
        <v>3</v>
      </c>
      <c r="G95" s="2">
        <v>4</v>
      </c>
      <c r="H95" s="2">
        <v>4</v>
      </c>
      <c r="I95" s="2">
        <v>3</v>
      </c>
      <c r="J95" s="2">
        <v>4</v>
      </c>
      <c r="K95" s="2">
        <v>3</v>
      </c>
      <c r="L95" s="2">
        <v>3</v>
      </c>
      <c r="M95" s="10">
        <f t="shared" si="19"/>
        <v>3.5</v>
      </c>
      <c r="N95" s="12">
        <f t="shared" si="15"/>
        <v>0.875</v>
      </c>
    </row>
    <row r="96" spans="1:14" s="1" customFormat="1">
      <c r="A96" s="5">
        <v>87</v>
      </c>
      <c r="B96" s="3" t="s">
        <v>12</v>
      </c>
      <c r="C96" s="2" t="s">
        <v>42</v>
      </c>
      <c r="D96" s="2" t="s">
        <v>44</v>
      </c>
      <c r="E96" s="2">
        <v>1</v>
      </c>
      <c r="F96" s="2">
        <v>3</v>
      </c>
      <c r="G96" s="2">
        <v>2</v>
      </c>
      <c r="H96" s="2">
        <v>1</v>
      </c>
      <c r="I96" s="2">
        <v>1</v>
      </c>
      <c r="J96" s="2">
        <v>1</v>
      </c>
      <c r="K96" s="2">
        <v>1</v>
      </c>
      <c r="L96" s="2">
        <v>4</v>
      </c>
      <c r="M96" s="10">
        <f t="shared" si="19"/>
        <v>1.75</v>
      </c>
      <c r="N96" s="12">
        <f t="shared" si="15"/>
        <v>0.4375</v>
      </c>
    </row>
    <row r="97" spans="1:14" s="1" customFormat="1">
      <c r="A97" s="5">
        <v>88</v>
      </c>
      <c r="B97" s="3" t="s">
        <v>12</v>
      </c>
      <c r="C97" s="2" t="s">
        <v>42</v>
      </c>
      <c r="D97" s="2" t="s">
        <v>44</v>
      </c>
      <c r="E97" s="2">
        <v>4</v>
      </c>
      <c r="F97" s="2">
        <v>3</v>
      </c>
      <c r="G97" s="2">
        <v>2</v>
      </c>
      <c r="H97" s="2">
        <v>3</v>
      </c>
      <c r="I97" s="2">
        <v>4</v>
      </c>
      <c r="J97" s="2">
        <v>1</v>
      </c>
      <c r="K97" s="2">
        <v>3</v>
      </c>
      <c r="L97" s="2">
        <v>4</v>
      </c>
      <c r="M97" s="10">
        <f t="shared" si="19"/>
        <v>3</v>
      </c>
      <c r="N97" s="12">
        <f t="shared" si="15"/>
        <v>0.75</v>
      </c>
    </row>
    <row r="98" spans="1:14" s="1" customFormat="1">
      <c r="A98" s="5">
        <v>89</v>
      </c>
      <c r="B98" s="3" t="s">
        <v>12</v>
      </c>
      <c r="C98" s="2" t="s">
        <v>42</v>
      </c>
      <c r="D98" s="2" t="s">
        <v>45</v>
      </c>
      <c r="E98" s="2">
        <v>2</v>
      </c>
      <c r="F98" s="2">
        <v>1</v>
      </c>
      <c r="G98" s="2">
        <v>2</v>
      </c>
      <c r="H98" s="2">
        <v>4</v>
      </c>
      <c r="I98" s="2">
        <v>2</v>
      </c>
      <c r="J98" s="2">
        <v>2</v>
      </c>
      <c r="K98" s="2">
        <v>3</v>
      </c>
      <c r="L98" s="2">
        <v>4</v>
      </c>
      <c r="M98" s="10">
        <f t="shared" si="19"/>
        <v>2.5</v>
      </c>
      <c r="N98" s="12">
        <f t="shared" si="15"/>
        <v>0.625</v>
      </c>
    </row>
    <row r="99" spans="1:14" s="1" customFormat="1">
      <c r="A99" s="5">
        <v>90</v>
      </c>
      <c r="B99" s="3" t="s">
        <v>12</v>
      </c>
      <c r="C99" s="2" t="s">
        <v>42</v>
      </c>
      <c r="D99" s="2" t="s">
        <v>44</v>
      </c>
      <c r="E99" s="2">
        <v>2</v>
      </c>
      <c r="F99" s="2">
        <v>4</v>
      </c>
      <c r="G99" s="2">
        <v>2</v>
      </c>
      <c r="H99" s="2">
        <v>1</v>
      </c>
      <c r="I99" s="2">
        <v>2</v>
      </c>
      <c r="J99" s="2">
        <v>4</v>
      </c>
      <c r="K99" s="2">
        <v>4</v>
      </c>
      <c r="L99" s="2">
        <v>2</v>
      </c>
      <c r="M99" s="10">
        <f t="shared" si="19"/>
        <v>2.625</v>
      </c>
      <c r="N99" s="12">
        <f t="shared" si="15"/>
        <v>0.65625</v>
      </c>
    </row>
    <row r="100" spans="1:14" s="8" customFormat="1">
      <c r="A100" s="16"/>
      <c r="B100" s="16" t="s">
        <v>12</v>
      </c>
      <c r="C100" s="16"/>
      <c r="D100" s="16"/>
      <c r="E100" s="17">
        <f t="shared" ref="E100:M100" si="20">AVERAGE(E90:E99)</f>
        <v>2.4</v>
      </c>
      <c r="F100" s="17">
        <f t="shared" si="20"/>
        <v>2.7</v>
      </c>
      <c r="G100" s="17">
        <f t="shared" si="20"/>
        <v>2.6</v>
      </c>
      <c r="H100" s="17">
        <f t="shared" si="20"/>
        <v>2.8</v>
      </c>
      <c r="I100" s="17">
        <f t="shared" si="20"/>
        <v>2.2999999999999998</v>
      </c>
      <c r="J100" s="17">
        <f t="shared" si="20"/>
        <v>2.2000000000000002</v>
      </c>
      <c r="K100" s="17">
        <f t="shared" si="20"/>
        <v>2.1</v>
      </c>
      <c r="L100" s="17">
        <f t="shared" si="20"/>
        <v>2.9</v>
      </c>
      <c r="M100" s="17">
        <f t="shared" si="20"/>
        <v>2.5</v>
      </c>
      <c r="N100" s="18">
        <f t="shared" si="15"/>
        <v>0.625</v>
      </c>
    </row>
    <row r="101" spans="1:14" s="1" customFormat="1">
      <c r="A101" s="5">
        <v>91</v>
      </c>
      <c r="B101" s="3" t="s">
        <v>14</v>
      </c>
      <c r="C101" s="2" t="s">
        <v>41</v>
      </c>
      <c r="D101" s="2" t="s">
        <v>44</v>
      </c>
      <c r="E101" s="2">
        <v>2</v>
      </c>
      <c r="F101" s="2">
        <v>3</v>
      </c>
      <c r="G101" s="2">
        <v>1</v>
      </c>
      <c r="H101" s="2">
        <v>3</v>
      </c>
      <c r="I101" s="2">
        <v>3</v>
      </c>
      <c r="J101" s="2">
        <v>1</v>
      </c>
      <c r="K101" s="2">
        <v>2</v>
      </c>
      <c r="L101" s="2">
        <v>1</v>
      </c>
      <c r="M101" s="10">
        <f t="shared" ref="M101:M110" si="21">AVERAGE(E101:L101)</f>
        <v>2</v>
      </c>
      <c r="N101" s="12">
        <f t="shared" si="15"/>
        <v>0.5</v>
      </c>
    </row>
    <row r="102" spans="1:14" s="1" customFormat="1">
      <c r="A102" s="5">
        <v>92</v>
      </c>
      <c r="B102" s="3" t="s">
        <v>14</v>
      </c>
      <c r="C102" s="2" t="s">
        <v>41</v>
      </c>
      <c r="D102" s="2" t="s">
        <v>44</v>
      </c>
      <c r="E102" s="2">
        <v>1</v>
      </c>
      <c r="F102" s="2">
        <v>3</v>
      </c>
      <c r="G102" s="2">
        <v>3</v>
      </c>
      <c r="H102" s="2">
        <v>4</v>
      </c>
      <c r="I102" s="2">
        <v>2</v>
      </c>
      <c r="J102" s="2">
        <v>1</v>
      </c>
      <c r="K102" s="2">
        <v>3</v>
      </c>
      <c r="L102" s="2">
        <v>2</v>
      </c>
      <c r="M102" s="10">
        <f t="shared" si="21"/>
        <v>2.375</v>
      </c>
      <c r="N102" s="12">
        <f t="shared" si="15"/>
        <v>0.59375</v>
      </c>
    </row>
    <row r="103" spans="1:14" s="1" customFormat="1">
      <c r="A103" s="5">
        <v>93</v>
      </c>
      <c r="B103" s="3" t="s">
        <v>14</v>
      </c>
      <c r="C103" s="2" t="s">
        <v>41</v>
      </c>
      <c r="D103" s="2" t="s">
        <v>45</v>
      </c>
      <c r="E103" s="2">
        <v>4</v>
      </c>
      <c r="F103" s="2">
        <v>3</v>
      </c>
      <c r="G103" s="2">
        <v>4</v>
      </c>
      <c r="H103" s="2">
        <v>1</v>
      </c>
      <c r="I103" s="2">
        <v>1</v>
      </c>
      <c r="J103" s="2">
        <v>4</v>
      </c>
      <c r="K103" s="2">
        <v>3</v>
      </c>
      <c r="L103" s="2">
        <v>3</v>
      </c>
      <c r="M103" s="10">
        <f t="shared" si="21"/>
        <v>2.875</v>
      </c>
      <c r="N103" s="12">
        <f t="shared" si="15"/>
        <v>0.71875</v>
      </c>
    </row>
    <row r="104" spans="1:14" s="1" customFormat="1">
      <c r="A104" s="5">
        <v>94</v>
      </c>
      <c r="B104" s="3" t="s">
        <v>14</v>
      </c>
      <c r="C104" s="2" t="s">
        <v>41</v>
      </c>
      <c r="D104" s="2" t="s">
        <v>44</v>
      </c>
      <c r="E104" s="2">
        <v>4</v>
      </c>
      <c r="F104" s="2">
        <v>3</v>
      </c>
      <c r="G104" s="2">
        <v>3</v>
      </c>
      <c r="H104" s="2">
        <v>1</v>
      </c>
      <c r="I104" s="2">
        <v>1</v>
      </c>
      <c r="J104" s="2">
        <v>2</v>
      </c>
      <c r="K104" s="2">
        <v>2</v>
      </c>
      <c r="L104" s="2">
        <v>1</v>
      </c>
      <c r="M104" s="10">
        <f t="shared" si="21"/>
        <v>2.125</v>
      </c>
      <c r="N104" s="12">
        <f t="shared" si="15"/>
        <v>0.53125</v>
      </c>
    </row>
    <row r="105" spans="1:14" s="1" customFormat="1">
      <c r="A105" s="5">
        <v>95</v>
      </c>
      <c r="B105" s="3" t="s">
        <v>14</v>
      </c>
      <c r="C105" s="2" t="s">
        <v>42</v>
      </c>
      <c r="D105" s="2" t="s">
        <v>44</v>
      </c>
      <c r="E105" s="2">
        <v>2</v>
      </c>
      <c r="F105" s="2">
        <v>3</v>
      </c>
      <c r="G105" s="2">
        <v>2</v>
      </c>
      <c r="H105" s="2">
        <v>2</v>
      </c>
      <c r="I105" s="2">
        <v>2</v>
      </c>
      <c r="J105" s="2">
        <v>4</v>
      </c>
      <c r="K105" s="2">
        <v>4</v>
      </c>
      <c r="L105" s="2">
        <v>3</v>
      </c>
      <c r="M105" s="10">
        <f t="shared" si="21"/>
        <v>2.75</v>
      </c>
      <c r="N105" s="12">
        <f t="shared" si="15"/>
        <v>0.6875</v>
      </c>
    </row>
    <row r="106" spans="1:14" s="1" customFormat="1">
      <c r="A106" s="5">
        <v>96</v>
      </c>
      <c r="B106" s="3" t="s">
        <v>14</v>
      </c>
      <c r="C106" s="2" t="s">
        <v>42</v>
      </c>
      <c r="D106" s="2" t="s">
        <v>45</v>
      </c>
      <c r="E106" s="2">
        <v>1</v>
      </c>
      <c r="F106" s="2">
        <v>1</v>
      </c>
      <c r="G106" s="2">
        <v>2</v>
      </c>
      <c r="H106" s="2">
        <v>3</v>
      </c>
      <c r="I106" s="2">
        <v>3</v>
      </c>
      <c r="J106" s="2">
        <v>4</v>
      </c>
      <c r="K106" s="2">
        <v>4</v>
      </c>
      <c r="L106" s="2">
        <v>2</v>
      </c>
      <c r="M106" s="10">
        <f t="shared" si="21"/>
        <v>2.5</v>
      </c>
      <c r="N106" s="12">
        <f t="shared" si="15"/>
        <v>0.625</v>
      </c>
    </row>
    <row r="107" spans="1:14" s="1" customFormat="1">
      <c r="A107" s="5">
        <v>97</v>
      </c>
      <c r="B107" s="3" t="s">
        <v>14</v>
      </c>
      <c r="C107" s="2" t="s">
        <v>42</v>
      </c>
      <c r="D107" s="2" t="s">
        <v>44</v>
      </c>
      <c r="E107" s="2">
        <v>3</v>
      </c>
      <c r="F107" s="2">
        <v>2</v>
      </c>
      <c r="G107" s="2">
        <v>4</v>
      </c>
      <c r="H107" s="2">
        <v>2</v>
      </c>
      <c r="I107" s="2">
        <v>2</v>
      </c>
      <c r="J107" s="2">
        <v>3</v>
      </c>
      <c r="K107" s="2">
        <v>3</v>
      </c>
      <c r="L107" s="2">
        <v>2</v>
      </c>
      <c r="M107" s="10">
        <f t="shared" si="21"/>
        <v>2.625</v>
      </c>
      <c r="N107" s="12">
        <f t="shared" si="15"/>
        <v>0.65625</v>
      </c>
    </row>
    <row r="108" spans="1:14" s="1" customFormat="1">
      <c r="A108" s="5">
        <v>98</v>
      </c>
      <c r="B108" s="3" t="s">
        <v>14</v>
      </c>
      <c r="C108" s="2" t="s">
        <v>42</v>
      </c>
      <c r="D108" s="2" t="s">
        <v>44</v>
      </c>
      <c r="E108" s="2">
        <v>4</v>
      </c>
      <c r="F108" s="2">
        <v>2</v>
      </c>
      <c r="G108" s="2">
        <v>4</v>
      </c>
      <c r="H108" s="2">
        <v>1</v>
      </c>
      <c r="I108" s="2">
        <v>3</v>
      </c>
      <c r="J108" s="2">
        <v>1</v>
      </c>
      <c r="K108" s="2">
        <v>4</v>
      </c>
      <c r="L108" s="2">
        <v>3</v>
      </c>
      <c r="M108" s="10">
        <f t="shared" si="21"/>
        <v>2.75</v>
      </c>
      <c r="N108" s="12">
        <f t="shared" si="15"/>
        <v>0.6875</v>
      </c>
    </row>
    <row r="109" spans="1:14" s="1" customFormat="1">
      <c r="A109" s="5">
        <v>99</v>
      </c>
      <c r="B109" s="3" t="s">
        <v>14</v>
      </c>
      <c r="C109" s="2" t="s">
        <v>42</v>
      </c>
      <c r="D109" s="2" t="s">
        <v>45</v>
      </c>
      <c r="E109" s="2">
        <v>4</v>
      </c>
      <c r="F109" s="2">
        <v>3</v>
      </c>
      <c r="G109" s="2">
        <v>3</v>
      </c>
      <c r="H109" s="2">
        <v>2</v>
      </c>
      <c r="I109" s="2">
        <v>1</v>
      </c>
      <c r="J109" s="2">
        <v>1</v>
      </c>
      <c r="K109" s="2">
        <v>1</v>
      </c>
      <c r="L109" s="2">
        <v>4</v>
      </c>
      <c r="M109" s="10">
        <f t="shared" si="21"/>
        <v>2.375</v>
      </c>
      <c r="N109" s="12">
        <f t="shared" ref="N109:N141" si="22">M109/4</f>
        <v>0.59375</v>
      </c>
    </row>
    <row r="110" spans="1:14" s="1" customFormat="1">
      <c r="A110" s="5">
        <v>100</v>
      </c>
      <c r="B110" s="3" t="s">
        <v>14</v>
      </c>
      <c r="C110" s="2" t="s">
        <v>42</v>
      </c>
      <c r="D110" s="2" t="s">
        <v>44</v>
      </c>
      <c r="E110" s="2">
        <v>4</v>
      </c>
      <c r="F110" s="2">
        <v>4</v>
      </c>
      <c r="G110" s="2">
        <v>3</v>
      </c>
      <c r="H110" s="2">
        <v>3</v>
      </c>
      <c r="I110" s="2">
        <v>4</v>
      </c>
      <c r="J110" s="2">
        <v>4</v>
      </c>
      <c r="K110" s="2">
        <v>2</v>
      </c>
      <c r="L110" s="2">
        <v>1</v>
      </c>
      <c r="M110" s="10">
        <f t="shared" si="21"/>
        <v>3.125</v>
      </c>
      <c r="N110" s="12">
        <f t="shared" si="22"/>
        <v>0.78125</v>
      </c>
    </row>
    <row r="111" spans="1:14" s="8" customFormat="1">
      <c r="A111" s="16"/>
      <c r="B111" s="16" t="s">
        <v>14</v>
      </c>
      <c r="C111" s="16"/>
      <c r="D111" s="16"/>
      <c r="E111" s="17">
        <f t="shared" ref="E111:M111" si="23">AVERAGE(E101:E110)</f>
        <v>2.9</v>
      </c>
      <c r="F111" s="17">
        <f t="shared" si="23"/>
        <v>2.7</v>
      </c>
      <c r="G111" s="17">
        <f t="shared" si="23"/>
        <v>2.9</v>
      </c>
      <c r="H111" s="17">
        <f t="shared" si="23"/>
        <v>2.2000000000000002</v>
      </c>
      <c r="I111" s="17">
        <f t="shared" si="23"/>
        <v>2.2000000000000002</v>
      </c>
      <c r="J111" s="17">
        <f t="shared" si="23"/>
        <v>2.5</v>
      </c>
      <c r="K111" s="17">
        <f t="shared" si="23"/>
        <v>2.8</v>
      </c>
      <c r="L111" s="17">
        <f t="shared" si="23"/>
        <v>2.2000000000000002</v>
      </c>
      <c r="M111" s="17">
        <f t="shared" si="23"/>
        <v>2.5499999999999998</v>
      </c>
      <c r="N111" s="18">
        <f t="shared" si="22"/>
        <v>0.63749999999999996</v>
      </c>
    </row>
    <row r="112" spans="1:14" s="1" customFormat="1">
      <c r="A112" s="5">
        <v>101</v>
      </c>
      <c r="B112" s="3" t="s">
        <v>15</v>
      </c>
      <c r="C112" s="2" t="s">
        <v>41</v>
      </c>
      <c r="D112" s="2" t="s">
        <v>44</v>
      </c>
      <c r="E112" s="2">
        <v>1</v>
      </c>
      <c r="F112" s="2">
        <v>2</v>
      </c>
      <c r="G112" s="2">
        <v>4</v>
      </c>
      <c r="H112" s="2">
        <v>3</v>
      </c>
      <c r="I112" s="2">
        <v>4</v>
      </c>
      <c r="J112" s="2">
        <v>4</v>
      </c>
      <c r="K112" s="2">
        <v>3</v>
      </c>
      <c r="L112" s="2">
        <v>1</v>
      </c>
      <c r="M112" s="10">
        <f t="shared" ref="M112:M121" si="24">AVERAGE(E112:L112)</f>
        <v>2.75</v>
      </c>
      <c r="N112" s="12">
        <f t="shared" si="22"/>
        <v>0.6875</v>
      </c>
    </row>
    <row r="113" spans="1:14" s="1" customFormat="1">
      <c r="A113" s="5">
        <v>102</v>
      </c>
      <c r="B113" s="3" t="s">
        <v>15</v>
      </c>
      <c r="C113" s="2" t="s">
        <v>41</v>
      </c>
      <c r="D113" s="2" t="s">
        <v>44</v>
      </c>
      <c r="E113" s="2">
        <v>3</v>
      </c>
      <c r="F113" s="2">
        <v>3</v>
      </c>
      <c r="G113" s="2">
        <v>1</v>
      </c>
      <c r="H113" s="2">
        <v>1</v>
      </c>
      <c r="I113" s="2">
        <v>3</v>
      </c>
      <c r="J113" s="2">
        <v>3</v>
      </c>
      <c r="K113" s="2">
        <v>1</v>
      </c>
      <c r="L113" s="2">
        <v>3</v>
      </c>
      <c r="M113" s="10">
        <f t="shared" si="24"/>
        <v>2.25</v>
      </c>
      <c r="N113" s="12">
        <f t="shared" si="22"/>
        <v>0.5625</v>
      </c>
    </row>
    <row r="114" spans="1:14" s="1" customFormat="1">
      <c r="A114" s="5">
        <v>103</v>
      </c>
      <c r="B114" s="3" t="s">
        <v>15</v>
      </c>
      <c r="C114" s="2" t="s">
        <v>41</v>
      </c>
      <c r="D114" s="2" t="s">
        <v>45</v>
      </c>
      <c r="E114" s="2">
        <v>3</v>
      </c>
      <c r="F114" s="2">
        <v>2</v>
      </c>
      <c r="G114" s="2">
        <v>2</v>
      </c>
      <c r="H114" s="2">
        <v>4</v>
      </c>
      <c r="I114" s="2">
        <v>4</v>
      </c>
      <c r="J114" s="2">
        <v>2</v>
      </c>
      <c r="K114" s="2">
        <v>2</v>
      </c>
      <c r="L114" s="2">
        <v>1</v>
      </c>
      <c r="M114" s="10">
        <f t="shared" si="24"/>
        <v>2.5</v>
      </c>
      <c r="N114" s="12">
        <f t="shared" si="22"/>
        <v>0.625</v>
      </c>
    </row>
    <row r="115" spans="1:14" s="1" customFormat="1">
      <c r="A115" s="5">
        <v>104</v>
      </c>
      <c r="B115" s="3" t="s">
        <v>15</v>
      </c>
      <c r="C115" s="2" t="s">
        <v>41</v>
      </c>
      <c r="D115" s="2" t="s">
        <v>44</v>
      </c>
      <c r="E115" s="2">
        <v>3</v>
      </c>
      <c r="F115" s="2">
        <v>3</v>
      </c>
      <c r="G115" s="2">
        <v>4</v>
      </c>
      <c r="H115" s="2">
        <v>4</v>
      </c>
      <c r="I115" s="2">
        <v>2</v>
      </c>
      <c r="J115" s="2">
        <v>2</v>
      </c>
      <c r="K115" s="2">
        <v>4</v>
      </c>
      <c r="L115" s="2">
        <v>1</v>
      </c>
      <c r="M115" s="10">
        <f t="shared" si="24"/>
        <v>2.875</v>
      </c>
      <c r="N115" s="12">
        <f t="shared" si="22"/>
        <v>0.71875</v>
      </c>
    </row>
    <row r="116" spans="1:14" s="1" customFormat="1">
      <c r="A116" s="5">
        <v>105</v>
      </c>
      <c r="B116" s="3" t="s">
        <v>15</v>
      </c>
      <c r="C116" s="2" t="s">
        <v>42</v>
      </c>
      <c r="D116" s="2" t="s">
        <v>44</v>
      </c>
      <c r="E116" s="2">
        <v>4</v>
      </c>
      <c r="F116" s="2">
        <v>2</v>
      </c>
      <c r="G116" s="2">
        <v>3</v>
      </c>
      <c r="H116" s="2">
        <v>4</v>
      </c>
      <c r="I116" s="2">
        <v>1</v>
      </c>
      <c r="J116" s="2">
        <v>3</v>
      </c>
      <c r="K116" s="2">
        <v>3</v>
      </c>
      <c r="L116" s="2">
        <v>1</v>
      </c>
      <c r="M116" s="10">
        <f t="shared" si="24"/>
        <v>2.625</v>
      </c>
      <c r="N116" s="12">
        <f t="shared" si="22"/>
        <v>0.65625</v>
      </c>
    </row>
    <row r="117" spans="1:14" s="1" customFormat="1">
      <c r="A117" s="5">
        <v>106</v>
      </c>
      <c r="B117" s="3" t="s">
        <v>15</v>
      </c>
      <c r="C117" s="2" t="s">
        <v>42</v>
      </c>
      <c r="D117" s="2" t="s">
        <v>45</v>
      </c>
      <c r="E117" s="2">
        <v>3</v>
      </c>
      <c r="F117" s="2">
        <v>1</v>
      </c>
      <c r="G117" s="2">
        <v>1</v>
      </c>
      <c r="H117" s="2">
        <v>2</v>
      </c>
      <c r="I117" s="2">
        <v>2</v>
      </c>
      <c r="J117" s="2">
        <v>3</v>
      </c>
      <c r="K117" s="2">
        <v>2</v>
      </c>
      <c r="L117" s="2">
        <v>4</v>
      </c>
      <c r="M117" s="10">
        <f t="shared" si="24"/>
        <v>2.25</v>
      </c>
      <c r="N117" s="12">
        <f t="shared" si="22"/>
        <v>0.5625</v>
      </c>
    </row>
    <row r="118" spans="1:14" s="1" customFormat="1">
      <c r="A118" s="5">
        <v>107</v>
      </c>
      <c r="B118" s="3" t="s">
        <v>15</v>
      </c>
      <c r="C118" s="2" t="s">
        <v>42</v>
      </c>
      <c r="D118" s="2" t="s">
        <v>44</v>
      </c>
      <c r="E118" s="2">
        <v>3</v>
      </c>
      <c r="F118" s="2">
        <v>2</v>
      </c>
      <c r="G118" s="2">
        <v>2</v>
      </c>
      <c r="H118" s="2">
        <v>2</v>
      </c>
      <c r="I118" s="2">
        <v>3</v>
      </c>
      <c r="J118" s="2">
        <v>1</v>
      </c>
      <c r="K118" s="2">
        <v>1</v>
      </c>
      <c r="L118" s="2">
        <v>4</v>
      </c>
      <c r="M118" s="10">
        <f t="shared" si="24"/>
        <v>2.25</v>
      </c>
      <c r="N118" s="12">
        <f t="shared" si="22"/>
        <v>0.5625</v>
      </c>
    </row>
    <row r="119" spans="1:14" s="1" customFormat="1">
      <c r="A119" s="5">
        <v>108</v>
      </c>
      <c r="B119" s="3" t="s">
        <v>15</v>
      </c>
      <c r="C119" s="2" t="s">
        <v>42</v>
      </c>
      <c r="D119" s="2" t="s">
        <v>44</v>
      </c>
      <c r="E119" s="2">
        <v>4</v>
      </c>
      <c r="F119" s="2">
        <v>4</v>
      </c>
      <c r="G119" s="2">
        <v>1</v>
      </c>
      <c r="H119" s="2">
        <v>2</v>
      </c>
      <c r="I119" s="2">
        <v>3</v>
      </c>
      <c r="J119" s="2">
        <v>1</v>
      </c>
      <c r="K119" s="2">
        <v>3</v>
      </c>
      <c r="L119" s="2">
        <v>1</v>
      </c>
      <c r="M119" s="10">
        <f t="shared" si="24"/>
        <v>2.375</v>
      </c>
      <c r="N119" s="12">
        <f t="shared" si="22"/>
        <v>0.59375</v>
      </c>
    </row>
    <row r="120" spans="1:14" s="1" customFormat="1">
      <c r="A120" s="5">
        <v>109</v>
      </c>
      <c r="B120" s="3" t="s">
        <v>15</v>
      </c>
      <c r="C120" s="2" t="s">
        <v>42</v>
      </c>
      <c r="D120" s="2" t="s">
        <v>45</v>
      </c>
      <c r="E120" s="2">
        <v>3</v>
      </c>
      <c r="F120" s="2">
        <v>4</v>
      </c>
      <c r="G120" s="2">
        <v>2</v>
      </c>
      <c r="H120" s="2">
        <v>2</v>
      </c>
      <c r="I120" s="2">
        <v>4</v>
      </c>
      <c r="J120" s="2">
        <v>4</v>
      </c>
      <c r="K120" s="2">
        <v>4</v>
      </c>
      <c r="L120" s="2">
        <v>1</v>
      </c>
      <c r="M120" s="10">
        <f t="shared" si="24"/>
        <v>3</v>
      </c>
      <c r="N120" s="12">
        <f t="shared" si="22"/>
        <v>0.75</v>
      </c>
    </row>
    <row r="121" spans="1:14" s="1" customFormat="1">
      <c r="A121" s="5">
        <v>110</v>
      </c>
      <c r="B121" s="3" t="s">
        <v>15</v>
      </c>
      <c r="C121" s="2" t="s">
        <v>42</v>
      </c>
      <c r="D121" s="2" t="s">
        <v>44</v>
      </c>
      <c r="E121" s="2">
        <v>2</v>
      </c>
      <c r="F121" s="2">
        <v>3</v>
      </c>
      <c r="G121" s="2">
        <v>1</v>
      </c>
      <c r="H121" s="2">
        <v>1</v>
      </c>
      <c r="I121" s="2">
        <v>2</v>
      </c>
      <c r="J121" s="2">
        <v>3</v>
      </c>
      <c r="K121" s="2">
        <v>4</v>
      </c>
      <c r="L121" s="2">
        <v>4</v>
      </c>
      <c r="M121" s="10">
        <f t="shared" si="24"/>
        <v>2.5</v>
      </c>
      <c r="N121" s="12">
        <f t="shared" si="22"/>
        <v>0.625</v>
      </c>
    </row>
    <row r="122" spans="1:14" s="8" customFormat="1">
      <c r="A122" s="16"/>
      <c r="B122" s="16" t="s">
        <v>15</v>
      </c>
      <c r="C122" s="16"/>
      <c r="D122" s="16"/>
      <c r="E122" s="17">
        <f t="shared" ref="E122:M122" si="25">AVERAGE(E112:E121)</f>
        <v>2.9</v>
      </c>
      <c r="F122" s="17">
        <f t="shared" si="25"/>
        <v>2.6</v>
      </c>
      <c r="G122" s="17">
        <f t="shared" si="25"/>
        <v>2.1</v>
      </c>
      <c r="H122" s="17">
        <f t="shared" si="25"/>
        <v>2.5</v>
      </c>
      <c r="I122" s="17">
        <f t="shared" si="25"/>
        <v>2.8</v>
      </c>
      <c r="J122" s="17">
        <f t="shared" si="25"/>
        <v>2.6</v>
      </c>
      <c r="K122" s="17">
        <f t="shared" si="25"/>
        <v>2.7</v>
      </c>
      <c r="L122" s="17">
        <f t="shared" si="25"/>
        <v>2.1</v>
      </c>
      <c r="M122" s="17">
        <f t="shared" si="25"/>
        <v>2.5375000000000001</v>
      </c>
      <c r="N122" s="18">
        <f>M122/4</f>
        <v>0.63437500000000002</v>
      </c>
    </row>
    <row r="123" spans="1:14" s="1" customFormat="1">
      <c r="A123" s="5">
        <v>111</v>
      </c>
      <c r="B123" s="3" t="s">
        <v>16</v>
      </c>
      <c r="C123" s="2" t="s">
        <v>41</v>
      </c>
      <c r="D123" s="2" t="s">
        <v>44</v>
      </c>
      <c r="E123" s="2">
        <v>2</v>
      </c>
      <c r="F123" s="2">
        <v>3</v>
      </c>
      <c r="G123" s="2">
        <v>1</v>
      </c>
      <c r="H123" s="2">
        <v>4</v>
      </c>
      <c r="I123" s="2">
        <v>2</v>
      </c>
      <c r="J123" s="2">
        <v>1</v>
      </c>
      <c r="K123" s="2">
        <v>3</v>
      </c>
      <c r="L123" s="2">
        <v>2</v>
      </c>
      <c r="M123" s="10">
        <f t="shared" ref="M123:M132" si="26">AVERAGE(E123:L123)</f>
        <v>2.25</v>
      </c>
      <c r="N123" s="12">
        <f t="shared" si="22"/>
        <v>0.5625</v>
      </c>
    </row>
    <row r="124" spans="1:14" s="1" customFormat="1">
      <c r="A124" s="5">
        <v>112</v>
      </c>
      <c r="B124" s="3" t="s">
        <v>16</v>
      </c>
      <c r="C124" s="2" t="s">
        <v>41</v>
      </c>
      <c r="D124" s="2" t="s">
        <v>44</v>
      </c>
      <c r="E124" s="2">
        <v>4</v>
      </c>
      <c r="F124" s="2">
        <v>4</v>
      </c>
      <c r="G124" s="2">
        <v>1</v>
      </c>
      <c r="H124" s="2">
        <v>1</v>
      </c>
      <c r="I124" s="2">
        <v>4</v>
      </c>
      <c r="J124" s="2">
        <v>3</v>
      </c>
      <c r="K124" s="2">
        <v>4</v>
      </c>
      <c r="L124" s="2">
        <v>2</v>
      </c>
      <c r="M124" s="10">
        <f t="shared" si="26"/>
        <v>2.875</v>
      </c>
      <c r="N124" s="12">
        <f t="shared" si="22"/>
        <v>0.71875</v>
      </c>
    </row>
    <row r="125" spans="1:14" s="1" customFormat="1">
      <c r="A125" s="5">
        <v>113</v>
      </c>
      <c r="B125" s="3" t="s">
        <v>16</v>
      </c>
      <c r="C125" s="2" t="s">
        <v>41</v>
      </c>
      <c r="D125" s="2" t="s">
        <v>45</v>
      </c>
      <c r="E125" s="2">
        <v>1</v>
      </c>
      <c r="F125" s="2">
        <v>3</v>
      </c>
      <c r="G125" s="2">
        <v>2</v>
      </c>
      <c r="H125" s="2">
        <v>2</v>
      </c>
      <c r="I125" s="2">
        <v>2</v>
      </c>
      <c r="J125" s="2">
        <v>2</v>
      </c>
      <c r="K125" s="2">
        <v>3</v>
      </c>
      <c r="L125" s="2">
        <v>3</v>
      </c>
      <c r="M125" s="10">
        <f t="shared" si="26"/>
        <v>2.25</v>
      </c>
      <c r="N125" s="12">
        <f t="shared" si="22"/>
        <v>0.5625</v>
      </c>
    </row>
    <row r="126" spans="1:14" s="1" customFormat="1">
      <c r="A126" s="5">
        <v>114</v>
      </c>
      <c r="B126" s="3" t="s">
        <v>16</v>
      </c>
      <c r="C126" s="2" t="s">
        <v>41</v>
      </c>
      <c r="D126" s="2" t="s">
        <v>44</v>
      </c>
      <c r="E126" s="2">
        <v>1</v>
      </c>
      <c r="F126" s="2">
        <v>2</v>
      </c>
      <c r="G126" s="2">
        <v>2</v>
      </c>
      <c r="H126" s="2">
        <v>3</v>
      </c>
      <c r="I126" s="2">
        <v>1</v>
      </c>
      <c r="J126" s="2">
        <v>4</v>
      </c>
      <c r="K126" s="2">
        <v>3</v>
      </c>
      <c r="L126" s="2">
        <v>4</v>
      </c>
      <c r="M126" s="10">
        <f t="shared" si="26"/>
        <v>2.5</v>
      </c>
      <c r="N126" s="12">
        <f t="shared" si="22"/>
        <v>0.625</v>
      </c>
    </row>
    <row r="127" spans="1:14" s="1" customFormat="1">
      <c r="A127" s="5">
        <v>115</v>
      </c>
      <c r="B127" s="3" t="s">
        <v>16</v>
      </c>
      <c r="C127" s="2" t="s">
        <v>42</v>
      </c>
      <c r="D127" s="2" t="s">
        <v>44</v>
      </c>
      <c r="E127" s="2">
        <v>2</v>
      </c>
      <c r="F127" s="2">
        <v>2</v>
      </c>
      <c r="G127" s="2">
        <v>4</v>
      </c>
      <c r="H127" s="2">
        <v>1</v>
      </c>
      <c r="I127" s="2">
        <v>2</v>
      </c>
      <c r="J127" s="2">
        <v>1</v>
      </c>
      <c r="K127" s="2">
        <v>1</v>
      </c>
      <c r="L127" s="2">
        <v>4</v>
      </c>
      <c r="M127" s="10">
        <f t="shared" si="26"/>
        <v>2.125</v>
      </c>
      <c r="N127" s="12">
        <f t="shared" si="22"/>
        <v>0.53125</v>
      </c>
    </row>
    <row r="128" spans="1:14" s="1" customFormat="1">
      <c r="A128" s="5">
        <v>116</v>
      </c>
      <c r="B128" s="3" t="s">
        <v>16</v>
      </c>
      <c r="C128" s="2" t="s">
        <v>42</v>
      </c>
      <c r="D128" s="2" t="s">
        <v>45</v>
      </c>
      <c r="E128" s="2">
        <v>1</v>
      </c>
      <c r="F128" s="2">
        <v>4</v>
      </c>
      <c r="G128" s="2">
        <v>3</v>
      </c>
      <c r="H128" s="2">
        <v>1</v>
      </c>
      <c r="I128" s="2">
        <v>1</v>
      </c>
      <c r="J128" s="2">
        <v>1</v>
      </c>
      <c r="K128" s="2">
        <v>1</v>
      </c>
      <c r="L128" s="2">
        <v>4</v>
      </c>
      <c r="M128" s="10">
        <f t="shared" si="26"/>
        <v>2</v>
      </c>
      <c r="N128" s="12">
        <f t="shared" si="22"/>
        <v>0.5</v>
      </c>
    </row>
    <row r="129" spans="1:14" s="1" customFormat="1">
      <c r="A129" s="5">
        <v>117</v>
      </c>
      <c r="B129" s="3" t="s">
        <v>16</v>
      </c>
      <c r="C129" s="2" t="s">
        <v>42</v>
      </c>
      <c r="D129" s="2" t="s">
        <v>44</v>
      </c>
      <c r="E129" s="2">
        <v>2</v>
      </c>
      <c r="F129" s="2">
        <v>1</v>
      </c>
      <c r="G129" s="2">
        <v>2</v>
      </c>
      <c r="H129" s="2">
        <v>1</v>
      </c>
      <c r="I129" s="2">
        <v>3</v>
      </c>
      <c r="J129" s="2">
        <v>4</v>
      </c>
      <c r="K129" s="2">
        <v>3</v>
      </c>
      <c r="L129" s="2">
        <v>3</v>
      </c>
      <c r="M129" s="10">
        <f t="shared" si="26"/>
        <v>2.375</v>
      </c>
      <c r="N129" s="12">
        <f t="shared" si="22"/>
        <v>0.59375</v>
      </c>
    </row>
    <row r="130" spans="1:14" s="1" customFormat="1">
      <c r="A130" s="5">
        <v>118</v>
      </c>
      <c r="B130" s="3" t="s">
        <v>16</v>
      </c>
      <c r="C130" s="2" t="s">
        <v>42</v>
      </c>
      <c r="D130" s="2" t="s">
        <v>44</v>
      </c>
      <c r="E130" s="2">
        <v>4</v>
      </c>
      <c r="F130" s="2">
        <v>3</v>
      </c>
      <c r="G130" s="2">
        <v>4</v>
      </c>
      <c r="H130" s="2">
        <v>3</v>
      </c>
      <c r="I130" s="2">
        <v>4</v>
      </c>
      <c r="J130" s="2">
        <v>4</v>
      </c>
      <c r="K130" s="2">
        <v>4</v>
      </c>
      <c r="L130" s="2">
        <v>1</v>
      </c>
      <c r="M130" s="10">
        <f t="shared" si="26"/>
        <v>3.375</v>
      </c>
      <c r="N130" s="12">
        <f t="shared" si="22"/>
        <v>0.84375</v>
      </c>
    </row>
    <row r="131" spans="1:14" s="1" customFormat="1">
      <c r="A131" s="5">
        <v>119</v>
      </c>
      <c r="B131" s="3" t="s">
        <v>16</v>
      </c>
      <c r="C131" s="2" t="s">
        <v>42</v>
      </c>
      <c r="D131" s="2" t="s">
        <v>45</v>
      </c>
      <c r="E131" s="2">
        <v>4</v>
      </c>
      <c r="F131" s="2">
        <v>1</v>
      </c>
      <c r="G131" s="2">
        <v>2</v>
      </c>
      <c r="H131" s="2">
        <v>1</v>
      </c>
      <c r="I131" s="2">
        <v>4</v>
      </c>
      <c r="J131" s="2">
        <v>2</v>
      </c>
      <c r="K131" s="2">
        <v>1</v>
      </c>
      <c r="L131" s="2">
        <v>3</v>
      </c>
      <c r="M131" s="10">
        <f t="shared" si="26"/>
        <v>2.25</v>
      </c>
      <c r="N131" s="12">
        <f t="shared" si="22"/>
        <v>0.5625</v>
      </c>
    </row>
    <row r="132" spans="1:14" s="1" customFormat="1">
      <c r="A132" s="5">
        <v>120</v>
      </c>
      <c r="B132" s="3" t="s">
        <v>16</v>
      </c>
      <c r="C132" s="2" t="s">
        <v>42</v>
      </c>
      <c r="D132" s="2" t="s">
        <v>44</v>
      </c>
      <c r="E132" s="2">
        <v>4</v>
      </c>
      <c r="F132" s="2">
        <v>1</v>
      </c>
      <c r="G132" s="2">
        <v>3</v>
      </c>
      <c r="H132" s="2">
        <v>4</v>
      </c>
      <c r="I132" s="2">
        <v>3</v>
      </c>
      <c r="J132" s="2">
        <v>4</v>
      </c>
      <c r="K132" s="2">
        <v>3</v>
      </c>
      <c r="L132" s="2">
        <v>3</v>
      </c>
      <c r="M132" s="10">
        <f t="shared" si="26"/>
        <v>3.125</v>
      </c>
      <c r="N132" s="12">
        <f t="shared" si="22"/>
        <v>0.78125</v>
      </c>
    </row>
    <row r="133" spans="1:14" s="8" customFormat="1">
      <c r="A133" s="16"/>
      <c r="B133" s="16" t="s">
        <v>16</v>
      </c>
      <c r="C133" s="16"/>
      <c r="D133" s="16"/>
      <c r="E133" s="17">
        <f t="shared" ref="E133:M133" si="27">AVERAGE(E123:E132)</f>
        <v>2.5</v>
      </c>
      <c r="F133" s="17">
        <f t="shared" si="27"/>
        <v>2.4</v>
      </c>
      <c r="G133" s="17">
        <f t="shared" si="27"/>
        <v>2.4</v>
      </c>
      <c r="H133" s="17">
        <f t="shared" si="27"/>
        <v>2.1</v>
      </c>
      <c r="I133" s="17">
        <f t="shared" si="27"/>
        <v>2.6</v>
      </c>
      <c r="J133" s="17">
        <f t="shared" si="27"/>
        <v>2.6</v>
      </c>
      <c r="K133" s="17">
        <f t="shared" si="27"/>
        <v>2.6</v>
      </c>
      <c r="L133" s="17">
        <f t="shared" si="27"/>
        <v>2.9</v>
      </c>
      <c r="M133" s="17">
        <f t="shared" si="27"/>
        <v>2.5125000000000002</v>
      </c>
      <c r="N133" s="18">
        <f t="shared" si="22"/>
        <v>0.62812500000000004</v>
      </c>
    </row>
    <row r="134" spans="1:14" s="1" customFormat="1">
      <c r="A134" s="5">
        <v>121</v>
      </c>
      <c r="B134" s="3" t="s">
        <v>17</v>
      </c>
      <c r="C134" s="2" t="s">
        <v>41</v>
      </c>
      <c r="D134" s="2" t="s">
        <v>44</v>
      </c>
      <c r="E134" s="2">
        <v>1</v>
      </c>
      <c r="F134" s="2">
        <v>2</v>
      </c>
      <c r="G134" s="2">
        <v>1</v>
      </c>
      <c r="H134" s="2">
        <v>2</v>
      </c>
      <c r="I134" s="2">
        <v>3</v>
      </c>
      <c r="J134" s="2">
        <v>2</v>
      </c>
      <c r="K134" s="2">
        <v>2</v>
      </c>
      <c r="L134" s="2">
        <v>1</v>
      </c>
      <c r="M134" s="10">
        <f t="shared" ref="M134:M143" si="28">AVERAGE(E134:L134)</f>
        <v>1.75</v>
      </c>
      <c r="N134" s="12">
        <f t="shared" si="22"/>
        <v>0.4375</v>
      </c>
    </row>
    <row r="135" spans="1:14" s="1" customFormat="1">
      <c r="A135" s="5">
        <v>122</v>
      </c>
      <c r="B135" s="3" t="s">
        <v>17</v>
      </c>
      <c r="C135" s="2" t="s">
        <v>41</v>
      </c>
      <c r="D135" s="2" t="s">
        <v>44</v>
      </c>
      <c r="E135" s="2">
        <v>1</v>
      </c>
      <c r="F135" s="2">
        <v>2</v>
      </c>
      <c r="G135" s="2">
        <v>1</v>
      </c>
      <c r="H135" s="2">
        <v>1</v>
      </c>
      <c r="I135" s="2">
        <v>3</v>
      </c>
      <c r="J135" s="2">
        <v>3</v>
      </c>
      <c r="K135" s="2">
        <v>1</v>
      </c>
      <c r="L135" s="2">
        <v>1</v>
      </c>
      <c r="M135" s="10">
        <f t="shared" si="28"/>
        <v>1.625</v>
      </c>
      <c r="N135" s="12">
        <f t="shared" si="22"/>
        <v>0.40625</v>
      </c>
    </row>
    <row r="136" spans="1:14" s="1" customFormat="1">
      <c r="A136" s="5">
        <v>123</v>
      </c>
      <c r="B136" s="3" t="s">
        <v>17</v>
      </c>
      <c r="C136" s="2" t="s">
        <v>41</v>
      </c>
      <c r="D136" s="2" t="s">
        <v>45</v>
      </c>
      <c r="E136" s="2">
        <v>4</v>
      </c>
      <c r="F136" s="2">
        <v>4</v>
      </c>
      <c r="G136" s="2">
        <v>4</v>
      </c>
      <c r="H136" s="2">
        <v>2</v>
      </c>
      <c r="I136" s="2">
        <v>2</v>
      </c>
      <c r="J136" s="2">
        <v>4</v>
      </c>
      <c r="K136" s="2">
        <v>2</v>
      </c>
      <c r="L136" s="2">
        <v>1</v>
      </c>
      <c r="M136" s="10">
        <f t="shared" si="28"/>
        <v>2.875</v>
      </c>
      <c r="N136" s="12">
        <f t="shared" si="22"/>
        <v>0.71875</v>
      </c>
    </row>
    <row r="137" spans="1:14" s="1" customFormat="1">
      <c r="A137" s="5">
        <v>124</v>
      </c>
      <c r="B137" s="3" t="s">
        <v>17</v>
      </c>
      <c r="C137" s="2" t="s">
        <v>41</v>
      </c>
      <c r="D137" s="2" t="s">
        <v>44</v>
      </c>
      <c r="E137" s="2">
        <v>3</v>
      </c>
      <c r="F137" s="2">
        <v>2</v>
      </c>
      <c r="G137" s="2">
        <v>1</v>
      </c>
      <c r="H137" s="2">
        <v>2</v>
      </c>
      <c r="I137" s="2">
        <v>4</v>
      </c>
      <c r="J137" s="2">
        <v>2</v>
      </c>
      <c r="K137" s="2">
        <v>4</v>
      </c>
      <c r="L137" s="2">
        <v>1</v>
      </c>
      <c r="M137" s="10">
        <f t="shared" si="28"/>
        <v>2.375</v>
      </c>
      <c r="N137" s="12">
        <f t="shared" si="22"/>
        <v>0.59375</v>
      </c>
    </row>
    <row r="138" spans="1:14" s="1" customFormat="1">
      <c r="A138" s="5">
        <v>125</v>
      </c>
      <c r="B138" s="3" t="s">
        <v>17</v>
      </c>
      <c r="C138" s="2" t="s">
        <v>42</v>
      </c>
      <c r="D138" s="2" t="s">
        <v>44</v>
      </c>
      <c r="E138" s="2">
        <v>1</v>
      </c>
      <c r="F138" s="2">
        <v>1</v>
      </c>
      <c r="G138" s="2">
        <v>2</v>
      </c>
      <c r="H138" s="2">
        <v>1</v>
      </c>
      <c r="I138" s="2">
        <v>2</v>
      </c>
      <c r="J138" s="2">
        <v>1</v>
      </c>
      <c r="K138" s="2">
        <v>3</v>
      </c>
      <c r="L138" s="2">
        <v>1</v>
      </c>
      <c r="M138" s="10">
        <f t="shared" si="28"/>
        <v>1.5</v>
      </c>
      <c r="N138" s="12">
        <f t="shared" si="22"/>
        <v>0.375</v>
      </c>
    </row>
    <row r="139" spans="1:14" s="1" customFormat="1">
      <c r="A139" s="5">
        <v>126</v>
      </c>
      <c r="B139" s="3" t="s">
        <v>17</v>
      </c>
      <c r="C139" s="2" t="s">
        <v>42</v>
      </c>
      <c r="D139" s="2" t="s">
        <v>45</v>
      </c>
      <c r="E139" s="2">
        <v>1</v>
      </c>
      <c r="F139" s="2">
        <v>4</v>
      </c>
      <c r="G139" s="2">
        <v>1</v>
      </c>
      <c r="H139" s="2">
        <v>2</v>
      </c>
      <c r="I139" s="2">
        <v>2</v>
      </c>
      <c r="J139" s="2">
        <v>2</v>
      </c>
      <c r="K139" s="2">
        <v>4</v>
      </c>
      <c r="L139" s="2">
        <v>2</v>
      </c>
      <c r="M139" s="10">
        <f t="shared" si="28"/>
        <v>2.25</v>
      </c>
      <c r="N139" s="12">
        <f t="shared" si="22"/>
        <v>0.5625</v>
      </c>
    </row>
    <row r="140" spans="1:14" s="1" customFormat="1">
      <c r="A140" s="5">
        <v>127</v>
      </c>
      <c r="B140" s="3" t="s">
        <v>17</v>
      </c>
      <c r="C140" s="2" t="s">
        <v>42</v>
      </c>
      <c r="D140" s="2" t="s">
        <v>44</v>
      </c>
      <c r="E140" s="2">
        <v>2</v>
      </c>
      <c r="F140" s="2">
        <v>4</v>
      </c>
      <c r="G140" s="2">
        <v>1</v>
      </c>
      <c r="H140" s="2">
        <v>2</v>
      </c>
      <c r="I140" s="2">
        <v>1</v>
      </c>
      <c r="J140" s="2">
        <v>3</v>
      </c>
      <c r="K140" s="2">
        <v>3</v>
      </c>
      <c r="L140" s="2">
        <v>4</v>
      </c>
      <c r="M140" s="10">
        <f t="shared" si="28"/>
        <v>2.5</v>
      </c>
      <c r="N140" s="12">
        <f t="shared" si="22"/>
        <v>0.625</v>
      </c>
    </row>
    <row r="141" spans="1:14" s="1" customFormat="1">
      <c r="A141" s="5">
        <v>128</v>
      </c>
      <c r="B141" s="3" t="s">
        <v>17</v>
      </c>
      <c r="C141" s="2" t="s">
        <v>42</v>
      </c>
      <c r="D141" s="2" t="s">
        <v>44</v>
      </c>
      <c r="E141" s="2">
        <v>2</v>
      </c>
      <c r="F141" s="2">
        <v>1</v>
      </c>
      <c r="G141" s="2">
        <v>4</v>
      </c>
      <c r="H141" s="2">
        <v>1</v>
      </c>
      <c r="I141" s="2">
        <v>3</v>
      </c>
      <c r="J141" s="2">
        <v>2</v>
      </c>
      <c r="K141" s="2">
        <v>1</v>
      </c>
      <c r="L141" s="2">
        <v>4</v>
      </c>
      <c r="M141" s="10">
        <f t="shared" si="28"/>
        <v>2.25</v>
      </c>
      <c r="N141" s="12">
        <f t="shared" si="22"/>
        <v>0.5625</v>
      </c>
    </row>
    <row r="142" spans="1:14" s="1" customFormat="1">
      <c r="A142" s="5">
        <v>129</v>
      </c>
      <c r="B142" s="3" t="s">
        <v>17</v>
      </c>
      <c r="C142" s="2" t="s">
        <v>42</v>
      </c>
      <c r="D142" s="2" t="s">
        <v>45</v>
      </c>
      <c r="E142" s="2">
        <v>3</v>
      </c>
      <c r="F142" s="2">
        <v>4</v>
      </c>
      <c r="G142" s="2">
        <v>3</v>
      </c>
      <c r="H142" s="2">
        <v>1</v>
      </c>
      <c r="I142" s="2">
        <v>3</v>
      </c>
      <c r="J142" s="2">
        <v>4</v>
      </c>
      <c r="K142" s="2">
        <v>4</v>
      </c>
      <c r="L142" s="2">
        <v>2</v>
      </c>
      <c r="M142" s="10">
        <f t="shared" si="28"/>
        <v>3</v>
      </c>
      <c r="N142" s="12">
        <f t="shared" ref="N142:N179" si="29">M142/4</f>
        <v>0.75</v>
      </c>
    </row>
    <row r="143" spans="1:14" s="1" customFormat="1">
      <c r="A143" s="5">
        <v>130</v>
      </c>
      <c r="B143" s="3" t="s">
        <v>17</v>
      </c>
      <c r="C143" s="2" t="s">
        <v>42</v>
      </c>
      <c r="D143" s="2" t="s">
        <v>44</v>
      </c>
      <c r="E143" s="2">
        <v>4</v>
      </c>
      <c r="F143" s="2">
        <v>1</v>
      </c>
      <c r="G143" s="2">
        <v>2</v>
      </c>
      <c r="H143" s="2">
        <v>3</v>
      </c>
      <c r="I143" s="2">
        <v>4</v>
      </c>
      <c r="J143" s="2">
        <v>1</v>
      </c>
      <c r="K143" s="2">
        <v>3</v>
      </c>
      <c r="L143" s="2">
        <v>1</v>
      </c>
      <c r="M143" s="10">
        <f t="shared" si="28"/>
        <v>2.375</v>
      </c>
      <c r="N143" s="12">
        <f t="shared" si="29"/>
        <v>0.59375</v>
      </c>
    </row>
    <row r="144" spans="1:14" s="8" customFormat="1">
      <c r="A144" s="16"/>
      <c r="B144" s="16" t="s">
        <v>17</v>
      </c>
      <c r="C144" s="16"/>
      <c r="D144" s="16"/>
      <c r="E144" s="17">
        <f t="shared" ref="E144:M144" si="30">AVERAGE(E134:E143)</f>
        <v>2.2000000000000002</v>
      </c>
      <c r="F144" s="17">
        <f t="shared" si="30"/>
        <v>2.5</v>
      </c>
      <c r="G144" s="17">
        <f t="shared" si="30"/>
        <v>2</v>
      </c>
      <c r="H144" s="17">
        <f t="shared" si="30"/>
        <v>1.7</v>
      </c>
      <c r="I144" s="17">
        <f t="shared" si="30"/>
        <v>2.7</v>
      </c>
      <c r="J144" s="17">
        <f t="shared" si="30"/>
        <v>2.4</v>
      </c>
      <c r="K144" s="17">
        <f t="shared" si="30"/>
        <v>2.7</v>
      </c>
      <c r="L144" s="17">
        <f t="shared" si="30"/>
        <v>1.8</v>
      </c>
      <c r="M144" s="17">
        <f t="shared" si="30"/>
        <v>2.25</v>
      </c>
      <c r="N144" s="18">
        <f t="shared" si="29"/>
        <v>0.5625</v>
      </c>
    </row>
    <row r="145" spans="1:14" s="1" customFormat="1">
      <c r="A145" s="5">
        <v>131</v>
      </c>
      <c r="B145" s="3" t="s">
        <v>18</v>
      </c>
      <c r="C145" s="2" t="s">
        <v>41</v>
      </c>
      <c r="D145" s="2" t="s">
        <v>44</v>
      </c>
      <c r="E145" s="2">
        <v>4</v>
      </c>
      <c r="F145" s="2">
        <v>4</v>
      </c>
      <c r="G145" s="2">
        <v>4</v>
      </c>
      <c r="H145" s="2">
        <v>2</v>
      </c>
      <c r="I145" s="2">
        <v>4</v>
      </c>
      <c r="J145" s="2">
        <v>1</v>
      </c>
      <c r="K145" s="2">
        <v>1</v>
      </c>
      <c r="L145" s="2">
        <v>2</v>
      </c>
      <c r="M145" s="10">
        <f t="shared" ref="M145:M154" si="31">AVERAGE(E145:L145)</f>
        <v>2.75</v>
      </c>
      <c r="N145" s="12">
        <f t="shared" si="29"/>
        <v>0.6875</v>
      </c>
    </row>
    <row r="146" spans="1:14" s="1" customFormat="1">
      <c r="A146" s="5">
        <v>132</v>
      </c>
      <c r="B146" s="3" t="s">
        <v>18</v>
      </c>
      <c r="C146" s="2" t="s">
        <v>41</v>
      </c>
      <c r="D146" s="2" t="s">
        <v>44</v>
      </c>
      <c r="E146" s="2">
        <v>2</v>
      </c>
      <c r="F146" s="2">
        <v>4</v>
      </c>
      <c r="G146" s="2">
        <v>1</v>
      </c>
      <c r="H146" s="2">
        <v>2</v>
      </c>
      <c r="I146" s="2">
        <v>1</v>
      </c>
      <c r="J146" s="2">
        <v>3</v>
      </c>
      <c r="K146" s="2">
        <v>3</v>
      </c>
      <c r="L146" s="2">
        <v>4</v>
      </c>
      <c r="M146" s="10">
        <f t="shared" si="31"/>
        <v>2.5</v>
      </c>
      <c r="N146" s="12">
        <f t="shared" si="29"/>
        <v>0.625</v>
      </c>
    </row>
    <row r="147" spans="1:14" s="1" customFormat="1">
      <c r="A147" s="5">
        <v>133</v>
      </c>
      <c r="B147" s="3" t="s">
        <v>18</v>
      </c>
      <c r="C147" s="2" t="s">
        <v>41</v>
      </c>
      <c r="D147" s="2" t="s">
        <v>45</v>
      </c>
      <c r="E147" s="2">
        <v>1</v>
      </c>
      <c r="F147" s="2">
        <v>2</v>
      </c>
      <c r="G147" s="2">
        <v>4</v>
      </c>
      <c r="H147" s="2">
        <v>1</v>
      </c>
      <c r="I147" s="2">
        <v>4</v>
      </c>
      <c r="J147" s="2">
        <v>3</v>
      </c>
      <c r="K147" s="2">
        <v>4</v>
      </c>
      <c r="L147" s="2">
        <v>1</v>
      </c>
      <c r="M147" s="10">
        <f t="shared" si="31"/>
        <v>2.5</v>
      </c>
      <c r="N147" s="12">
        <f t="shared" si="29"/>
        <v>0.625</v>
      </c>
    </row>
    <row r="148" spans="1:14" s="1" customFormat="1">
      <c r="A148" s="5">
        <v>134</v>
      </c>
      <c r="B148" s="3" t="s">
        <v>18</v>
      </c>
      <c r="C148" s="2" t="s">
        <v>41</v>
      </c>
      <c r="D148" s="2" t="s">
        <v>44</v>
      </c>
      <c r="E148" s="2">
        <v>1</v>
      </c>
      <c r="F148" s="2">
        <v>1</v>
      </c>
      <c r="G148" s="2">
        <v>3</v>
      </c>
      <c r="H148" s="2">
        <v>1</v>
      </c>
      <c r="I148" s="2">
        <v>2</v>
      </c>
      <c r="J148" s="2">
        <v>2</v>
      </c>
      <c r="K148" s="2">
        <v>1</v>
      </c>
      <c r="L148" s="2">
        <v>2</v>
      </c>
      <c r="M148" s="10">
        <f t="shared" si="31"/>
        <v>1.625</v>
      </c>
      <c r="N148" s="12">
        <f t="shared" si="29"/>
        <v>0.40625</v>
      </c>
    </row>
    <row r="149" spans="1:14" s="1" customFormat="1">
      <c r="A149" s="5">
        <v>135</v>
      </c>
      <c r="B149" s="3" t="s">
        <v>18</v>
      </c>
      <c r="C149" s="2" t="s">
        <v>42</v>
      </c>
      <c r="D149" s="2" t="s">
        <v>44</v>
      </c>
      <c r="E149" s="2">
        <v>1</v>
      </c>
      <c r="F149" s="2">
        <v>4</v>
      </c>
      <c r="G149" s="2">
        <v>3</v>
      </c>
      <c r="H149" s="2">
        <v>3</v>
      </c>
      <c r="I149" s="2">
        <v>4</v>
      </c>
      <c r="J149" s="2">
        <v>3</v>
      </c>
      <c r="K149" s="2">
        <v>4</v>
      </c>
      <c r="L149" s="2">
        <v>4</v>
      </c>
      <c r="M149" s="10">
        <f t="shared" si="31"/>
        <v>3.25</v>
      </c>
      <c r="N149" s="12">
        <f t="shared" si="29"/>
        <v>0.8125</v>
      </c>
    </row>
    <row r="150" spans="1:14" s="1" customFormat="1">
      <c r="A150" s="5">
        <v>136</v>
      </c>
      <c r="B150" s="3" t="s">
        <v>18</v>
      </c>
      <c r="C150" s="2" t="s">
        <v>42</v>
      </c>
      <c r="D150" s="2" t="s">
        <v>45</v>
      </c>
      <c r="E150" s="2">
        <v>1</v>
      </c>
      <c r="F150" s="2">
        <v>3</v>
      </c>
      <c r="G150" s="2">
        <v>1</v>
      </c>
      <c r="H150" s="2">
        <v>1</v>
      </c>
      <c r="I150" s="2">
        <v>2</v>
      </c>
      <c r="J150" s="2">
        <v>2</v>
      </c>
      <c r="K150" s="2">
        <v>3</v>
      </c>
      <c r="L150" s="2">
        <v>2</v>
      </c>
      <c r="M150" s="10">
        <f t="shared" si="31"/>
        <v>1.875</v>
      </c>
      <c r="N150" s="12">
        <f t="shared" si="29"/>
        <v>0.46875</v>
      </c>
    </row>
    <row r="151" spans="1:14" s="1" customFormat="1">
      <c r="A151" s="5">
        <v>137</v>
      </c>
      <c r="B151" s="3" t="s">
        <v>18</v>
      </c>
      <c r="C151" s="2" t="s">
        <v>42</v>
      </c>
      <c r="D151" s="2" t="s">
        <v>44</v>
      </c>
      <c r="E151" s="2">
        <v>1</v>
      </c>
      <c r="F151" s="2">
        <v>2</v>
      </c>
      <c r="G151" s="2">
        <v>3</v>
      </c>
      <c r="H151" s="2">
        <v>1</v>
      </c>
      <c r="I151" s="2">
        <v>2</v>
      </c>
      <c r="J151" s="2">
        <v>2</v>
      </c>
      <c r="K151" s="2">
        <v>1</v>
      </c>
      <c r="L151" s="2">
        <v>4</v>
      </c>
      <c r="M151" s="10">
        <f t="shared" si="31"/>
        <v>2</v>
      </c>
      <c r="N151" s="12">
        <f t="shared" si="29"/>
        <v>0.5</v>
      </c>
    </row>
    <row r="152" spans="1:14" s="1" customFormat="1">
      <c r="A152" s="5">
        <v>138</v>
      </c>
      <c r="B152" s="3" t="s">
        <v>18</v>
      </c>
      <c r="C152" s="2" t="s">
        <v>42</v>
      </c>
      <c r="D152" s="2" t="s">
        <v>44</v>
      </c>
      <c r="E152" s="2">
        <v>4</v>
      </c>
      <c r="F152" s="2">
        <v>3</v>
      </c>
      <c r="G152" s="2">
        <v>1</v>
      </c>
      <c r="H152" s="2">
        <v>4</v>
      </c>
      <c r="I152" s="2">
        <v>2</v>
      </c>
      <c r="J152" s="2">
        <v>4</v>
      </c>
      <c r="K152" s="2">
        <v>3</v>
      </c>
      <c r="L152" s="2">
        <v>4</v>
      </c>
      <c r="M152" s="10">
        <f t="shared" si="31"/>
        <v>3.125</v>
      </c>
      <c r="N152" s="12">
        <f t="shared" si="29"/>
        <v>0.78125</v>
      </c>
    </row>
    <row r="153" spans="1:14" s="1" customFormat="1">
      <c r="A153" s="5">
        <v>139</v>
      </c>
      <c r="B153" s="3" t="s">
        <v>18</v>
      </c>
      <c r="C153" s="2" t="s">
        <v>42</v>
      </c>
      <c r="D153" s="2" t="s">
        <v>45</v>
      </c>
      <c r="E153" s="2">
        <v>1</v>
      </c>
      <c r="F153" s="2">
        <v>3</v>
      </c>
      <c r="G153" s="2">
        <v>4</v>
      </c>
      <c r="H153" s="2">
        <v>1</v>
      </c>
      <c r="I153" s="2">
        <v>4</v>
      </c>
      <c r="J153" s="2">
        <v>2</v>
      </c>
      <c r="K153" s="2">
        <v>1</v>
      </c>
      <c r="L153" s="2">
        <v>4</v>
      </c>
      <c r="M153" s="10">
        <f t="shared" si="31"/>
        <v>2.5</v>
      </c>
      <c r="N153" s="12">
        <f t="shared" si="29"/>
        <v>0.625</v>
      </c>
    </row>
    <row r="154" spans="1:14" s="1" customFormat="1">
      <c r="A154" s="5">
        <v>140</v>
      </c>
      <c r="B154" s="3" t="s">
        <v>18</v>
      </c>
      <c r="C154" s="2" t="s">
        <v>42</v>
      </c>
      <c r="D154" s="2" t="s">
        <v>44</v>
      </c>
      <c r="E154" s="2">
        <v>3</v>
      </c>
      <c r="F154" s="2">
        <v>2</v>
      </c>
      <c r="G154" s="2">
        <v>2</v>
      </c>
      <c r="H154" s="2">
        <v>2</v>
      </c>
      <c r="I154" s="2">
        <v>1</v>
      </c>
      <c r="J154" s="2">
        <v>2</v>
      </c>
      <c r="K154" s="2">
        <v>3</v>
      </c>
      <c r="L154" s="2">
        <v>1</v>
      </c>
      <c r="M154" s="10">
        <f t="shared" si="31"/>
        <v>2</v>
      </c>
      <c r="N154" s="12">
        <f t="shared" si="29"/>
        <v>0.5</v>
      </c>
    </row>
    <row r="155" spans="1:14" s="8" customFormat="1">
      <c r="A155" s="16"/>
      <c r="B155" s="16" t="s">
        <v>18</v>
      </c>
      <c r="C155" s="16"/>
      <c r="D155" s="16"/>
      <c r="E155" s="17">
        <f t="shared" ref="E155:M155" si="32">AVERAGE(E145:E154)</f>
        <v>1.9</v>
      </c>
      <c r="F155" s="17">
        <f t="shared" si="32"/>
        <v>2.8</v>
      </c>
      <c r="G155" s="17">
        <f t="shared" si="32"/>
        <v>2.6</v>
      </c>
      <c r="H155" s="17">
        <f t="shared" si="32"/>
        <v>1.8</v>
      </c>
      <c r="I155" s="17">
        <f t="shared" si="32"/>
        <v>2.6</v>
      </c>
      <c r="J155" s="17">
        <f t="shared" si="32"/>
        <v>2.4</v>
      </c>
      <c r="K155" s="17">
        <f t="shared" si="32"/>
        <v>2.4</v>
      </c>
      <c r="L155" s="17">
        <f t="shared" si="32"/>
        <v>2.8</v>
      </c>
      <c r="M155" s="17">
        <f t="shared" si="32"/>
        <v>2.4125000000000001</v>
      </c>
      <c r="N155" s="18">
        <f>M155/4</f>
        <v>0.60312500000000002</v>
      </c>
    </row>
    <row r="156" spans="1:14" s="1" customFormat="1">
      <c r="A156" s="5">
        <v>141</v>
      </c>
      <c r="B156" s="3" t="s">
        <v>19</v>
      </c>
      <c r="C156" s="2" t="s">
        <v>41</v>
      </c>
      <c r="D156" s="2" t="s">
        <v>44</v>
      </c>
      <c r="E156" s="2">
        <v>2</v>
      </c>
      <c r="F156" s="2">
        <v>1</v>
      </c>
      <c r="G156" s="2">
        <v>2</v>
      </c>
      <c r="H156" s="2">
        <v>4</v>
      </c>
      <c r="I156" s="2">
        <v>2</v>
      </c>
      <c r="J156" s="2">
        <v>2</v>
      </c>
      <c r="K156" s="2">
        <v>4</v>
      </c>
      <c r="L156" s="2">
        <v>3</v>
      </c>
      <c r="M156" s="10">
        <f t="shared" ref="M156:M165" si="33">AVERAGE(E156:L156)</f>
        <v>2.5</v>
      </c>
      <c r="N156" s="12">
        <f t="shared" si="29"/>
        <v>0.625</v>
      </c>
    </row>
    <row r="157" spans="1:14" s="1" customFormat="1">
      <c r="A157" s="5">
        <v>142</v>
      </c>
      <c r="B157" s="3" t="s">
        <v>19</v>
      </c>
      <c r="C157" s="2" t="s">
        <v>41</v>
      </c>
      <c r="D157" s="2" t="s">
        <v>44</v>
      </c>
      <c r="E157" s="2">
        <v>4</v>
      </c>
      <c r="F157" s="2">
        <v>1</v>
      </c>
      <c r="G157" s="2">
        <v>1</v>
      </c>
      <c r="H157" s="2">
        <v>4</v>
      </c>
      <c r="I157" s="2">
        <v>4</v>
      </c>
      <c r="J157" s="2">
        <v>4</v>
      </c>
      <c r="K157" s="2">
        <v>3</v>
      </c>
      <c r="L157" s="2">
        <v>3</v>
      </c>
      <c r="M157" s="10">
        <f t="shared" si="33"/>
        <v>3</v>
      </c>
      <c r="N157" s="12">
        <f t="shared" si="29"/>
        <v>0.75</v>
      </c>
    </row>
    <row r="158" spans="1:14" s="1" customFormat="1">
      <c r="A158" s="5">
        <v>143</v>
      </c>
      <c r="B158" s="3" t="s">
        <v>19</v>
      </c>
      <c r="C158" s="2" t="s">
        <v>41</v>
      </c>
      <c r="D158" s="2" t="s">
        <v>45</v>
      </c>
      <c r="E158" s="2">
        <v>3</v>
      </c>
      <c r="F158" s="2">
        <v>3</v>
      </c>
      <c r="G158" s="2">
        <v>4</v>
      </c>
      <c r="H158" s="2">
        <v>2</v>
      </c>
      <c r="I158" s="2">
        <v>3</v>
      </c>
      <c r="J158" s="2">
        <v>4</v>
      </c>
      <c r="K158" s="2">
        <v>4</v>
      </c>
      <c r="L158" s="2">
        <v>1</v>
      </c>
      <c r="M158" s="10">
        <f t="shared" si="33"/>
        <v>3</v>
      </c>
      <c r="N158" s="12">
        <f t="shared" si="29"/>
        <v>0.75</v>
      </c>
    </row>
    <row r="159" spans="1:14" s="1" customFormat="1">
      <c r="A159" s="5">
        <v>144</v>
      </c>
      <c r="B159" s="3" t="s">
        <v>19</v>
      </c>
      <c r="C159" s="2" t="s">
        <v>41</v>
      </c>
      <c r="D159" s="2" t="s">
        <v>44</v>
      </c>
      <c r="E159" s="2">
        <v>3</v>
      </c>
      <c r="F159" s="2">
        <v>3</v>
      </c>
      <c r="G159" s="2">
        <v>3</v>
      </c>
      <c r="H159" s="2">
        <v>3</v>
      </c>
      <c r="I159" s="2">
        <v>4</v>
      </c>
      <c r="J159" s="2">
        <v>1</v>
      </c>
      <c r="K159" s="2">
        <v>1</v>
      </c>
      <c r="L159" s="2">
        <v>4</v>
      </c>
      <c r="M159" s="10">
        <f t="shared" si="33"/>
        <v>2.75</v>
      </c>
      <c r="N159" s="12">
        <f t="shared" si="29"/>
        <v>0.6875</v>
      </c>
    </row>
    <row r="160" spans="1:14" s="1" customFormat="1">
      <c r="A160" s="5">
        <v>145</v>
      </c>
      <c r="B160" s="3" t="s">
        <v>19</v>
      </c>
      <c r="C160" s="2" t="s">
        <v>42</v>
      </c>
      <c r="D160" s="2" t="s">
        <v>44</v>
      </c>
      <c r="E160" s="2">
        <v>4</v>
      </c>
      <c r="F160" s="2">
        <v>1</v>
      </c>
      <c r="G160" s="2">
        <v>4</v>
      </c>
      <c r="H160" s="2">
        <v>2</v>
      </c>
      <c r="I160" s="2">
        <v>4</v>
      </c>
      <c r="J160" s="2">
        <v>1</v>
      </c>
      <c r="K160" s="2">
        <v>2</v>
      </c>
      <c r="L160" s="2">
        <v>4</v>
      </c>
      <c r="M160" s="10">
        <f t="shared" si="33"/>
        <v>2.75</v>
      </c>
      <c r="N160" s="12">
        <f t="shared" si="29"/>
        <v>0.6875</v>
      </c>
    </row>
    <row r="161" spans="1:14" s="1" customFormat="1">
      <c r="A161" s="5">
        <v>146</v>
      </c>
      <c r="B161" s="3" t="s">
        <v>19</v>
      </c>
      <c r="C161" s="2" t="s">
        <v>42</v>
      </c>
      <c r="D161" s="2" t="s">
        <v>45</v>
      </c>
      <c r="E161" s="2">
        <v>4</v>
      </c>
      <c r="F161" s="2">
        <v>3</v>
      </c>
      <c r="G161" s="2">
        <v>3</v>
      </c>
      <c r="H161" s="2">
        <v>2</v>
      </c>
      <c r="I161" s="2">
        <v>3</v>
      </c>
      <c r="J161" s="2">
        <v>4</v>
      </c>
      <c r="K161" s="2">
        <v>3</v>
      </c>
      <c r="L161" s="2">
        <v>3</v>
      </c>
      <c r="M161" s="10">
        <f t="shared" si="33"/>
        <v>3.125</v>
      </c>
      <c r="N161" s="12">
        <f t="shared" si="29"/>
        <v>0.78125</v>
      </c>
    </row>
    <row r="162" spans="1:14" s="1" customFormat="1">
      <c r="A162" s="5">
        <v>147</v>
      </c>
      <c r="B162" s="3" t="s">
        <v>19</v>
      </c>
      <c r="C162" s="2" t="s">
        <v>42</v>
      </c>
      <c r="D162" s="2" t="s">
        <v>44</v>
      </c>
      <c r="E162" s="2">
        <v>1</v>
      </c>
      <c r="F162" s="2">
        <v>2</v>
      </c>
      <c r="G162" s="2">
        <v>2</v>
      </c>
      <c r="H162" s="2">
        <v>4</v>
      </c>
      <c r="I162" s="2">
        <v>4</v>
      </c>
      <c r="J162" s="2">
        <v>2</v>
      </c>
      <c r="K162" s="2">
        <v>1</v>
      </c>
      <c r="L162" s="2">
        <v>1</v>
      </c>
      <c r="M162" s="10">
        <f t="shared" si="33"/>
        <v>2.125</v>
      </c>
      <c r="N162" s="12">
        <f t="shared" si="29"/>
        <v>0.53125</v>
      </c>
    </row>
    <row r="163" spans="1:14" s="1" customFormat="1">
      <c r="A163" s="5">
        <v>148</v>
      </c>
      <c r="B163" s="3" t="s">
        <v>19</v>
      </c>
      <c r="C163" s="2" t="s">
        <v>42</v>
      </c>
      <c r="D163" s="2" t="s">
        <v>44</v>
      </c>
      <c r="E163" s="2">
        <v>3</v>
      </c>
      <c r="F163" s="2">
        <v>4</v>
      </c>
      <c r="G163" s="2">
        <v>4</v>
      </c>
      <c r="H163" s="2">
        <v>1</v>
      </c>
      <c r="I163" s="2">
        <v>2</v>
      </c>
      <c r="J163" s="2">
        <v>1</v>
      </c>
      <c r="K163" s="2">
        <v>4</v>
      </c>
      <c r="L163" s="2">
        <v>4</v>
      </c>
      <c r="M163" s="10">
        <f t="shared" si="33"/>
        <v>2.875</v>
      </c>
      <c r="N163" s="12">
        <f t="shared" si="29"/>
        <v>0.71875</v>
      </c>
    </row>
    <row r="164" spans="1:14" s="1" customFormat="1">
      <c r="A164" s="5">
        <v>149</v>
      </c>
      <c r="B164" s="3" t="s">
        <v>19</v>
      </c>
      <c r="C164" s="2" t="s">
        <v>42</v>
      </c>
      <c r="D164" s="2" t="s">
        <v>45</v>
      </c>
      <c r="E164" s="2">
        <v>2</v>
      </c>
      <c r="F164" s="2">
        <v>3</v>
      </c>
      <c r="G164" s="2">
        <v>1</v>
      </c>
      <c r="H164" s="2">
        <v>3</v>
      </c>
      <c r="I164" s="2">
        <v>3</v>
      </c>
      <c r="J164" s="2">
        <v>2</v>
      </c>
      <c r="K164" s="2">
        <v>3</v>
      </c>
      <c r="L164" s="2">
        <v>4</v>
      </c>
      <c r="M164" s="10">
        <f t="shared" si="33"/>
        <v>2.625</v>
      </c>
      <c r="N164" s="12">
        <f t="shared" si="29"/>
        <v>0.65625</v>
      </c>
    </row>
    <row r="165" spans="1:14" s="1" customFormat="1">
      <c r="A165" s="5">
        <v>150</v>
      </c>
      <c r="B165" s="3" t="s">
        <v>19</v>
      </c>
      <c r="C165" s="2" t="s">
        <v>42</v>
      </c>
      <c r="D165" s="2" t="s">
        <v>44</v>
      </c>
      <c r="E165" s="2">
        <v>4</v>
      </c>
      <c r="F165" s="2">
        <v>4</v>
      </c>
      <c r="G165" s="2">
        <v>4</v>
      </c>
      <c r="H165" s="2">
        <v>2</v>
      </c>
      <c r="I165" s="2">
        <v>4</v>
      </c>
      <c r="J165" s="2">
        <v>3</v>
      </c>
      <c r="K165" s="2">
        <v>2</v>
      </c>
      <c r="L165" s="2">
        <v>3</v>
      </c>
      <c r="M165" s="10">
        <f t="shared" si="33"/>
        <v>3.25</v>
      </c>
      <c r="N165" s="12">
        <f t="shared" si="29"/>
        <v>0.8125</v>
      </c>
    </row>
    <row r="166" spans="1:14" s="8" customFormat="1">
      <c r="A166" s="16"/>
      <c r="B166" s="16" t="s">
        <v>19</v>
      </c>
      <c r="C166" s="16"/>
      <c r="D166" s="16"/>
      <c r="E166" s="17">
        <f t="shared" ref="E166:M166" si="34">AVERAGE(E156:E165)</f>
        <v>3</v>
      </c>
      <c r="F166" s="17">
        <f t="shared" si="34"/>
        <v>2.5</v>
      </c>
      <c r="G166" s="17">
        <f t="shared" si="34"/>
        <v>2.8</v>
      </c>
      <c r="H166" s="17">
        <f t="shared" si="34"/>
        <v>2.7</v>
      </c>
      <c r="I166" s="17">
        <f t="shared" si="34"/>
        <v>3.3</v>
      </c>
      <c r="J166" s="17">
        <f t="shared" si="34"/>
        <v>2.4</v>
      </c>
      <c r="K166" s="17">
        <f t="shared" si="34"/>
        <v>2.7</v>
      </c>
      <c r="L166" s="17">
        <f t="shared" si="34"/>
        <v>3</v>
      </c>
      <c r="M166" s="17">
        <f t="shared" si="34"/>
        <v>2.8</v>
      </c>
      <c r="N166" s="18">
        <f t="shared" si="29"/>
        <v>0.7</v>
      </c>
    </row>
    <row r="167" spans="1:14" s="1" customFormat="1">
      <c r="A167" s="5">
        <v>151</v>
      </c>
      <c r="B167" s="3" t="s">
        <v>20</v>
      </c>
      <c r="C167" s="2" t="s">
        <v>41</v>
      </c>
      <c r="D167" s="2" t="s">
        <v>44</v>
      </c>
      <c r="E167" s="2">
        <v>1</v>
      </c>
      <c r="F167" s="2">
        <v>3</v>
      </c>
      <c r="G167" s="2">
        <v>4</v>
      </c>
      <c r="H167" s="2">
        <v>3</v>
      </c>
      <c r="I167" s="2">
        <v>3</v>
      </c>
      <c r="J167" s="2">
        <v>1</v>
      </c>
      <c r="K167" s="2">
        <v>1</v>
      </c>
      <c r="L167" s="2">
        <v>3</v>
      </c>
      <c r="M167" s="10">
        <f t="shared" ref="M167:M176" si="35">AVERAGE(E167:L167)</f>
        <v>2.375</v>
      </c>
      <c r="N167" s="12">
        <f t="shared" si="29"/>
        <v>0.59375</v>
      </c>
    </row>
    <row r="168" spans="1:14" s="1" customFormat="1">
      <c r="A168" s="5">
        <v>152</v>
      </c>
      <c r="B168" s="3" t="s">
        <v>20</v>
      </c>
      <c r="C168" s="2" t="s">
        <v>41</v>
      </c>
      <c r="D168" s="2" t="s">
        <v>44</v>
      </c>
      <c r="E168" s="2">
        <v>3</v>
      </c>
      <c r="F168" s="2">
        <v>3</v>
      </c>
      <c r="G168" s="2">
        <v>4</v>
      </c>
      <c r="H168" s="2">
        <v>3</v>
      </c>
      <c r="I168" s="2">
        <v>3</v>
      </c>
      <c r="J168" s="2">
        <v>1</v>
      </c>
      <c r="K168" s="2">
        <v>2</v>
      </c>
      <c r="L168" s="2">
        <v>2</v>
      </c>
      <c r="M168" s="10">
        <f t="shared" si="35"/>
        <v>2.625</v>
      </c>
      <c r="N168" s="12">
        <f t="shared" si="29"/>
        <v>0.65625</v>
      </c>
    </row>
    <row r="169" spans="1:14" s="1" customFormat="1">
      <c r="A169" s="5">
        <v>153</v>
      </c>
      <c r="B169" s="3" t="s">
        <v>20</v>
      </c>
      <c r="C169" s="2" t="s">
        <v>41</v>
      </c>
      <c r="D169" s="2" t="s">
        <v>45</v>
      </c>
      <c r="E169" s="2">
        <v>2</v>
      </c>
      <c r="F169" s="2">
        <v>1</v>
      </c>
      <c r="G169" s="2">
        <v>1</v>
      </c>
      <c r="H169" s="2">
        <v>4</v>
      </c>
      <c r="I169" s="2">
        <v>2</v>
      </c>
      <c r="J169" s="2">
        <v>4</v>
      </c>
      <c r="K169" s="2">
        <v>1</v>
      </c>
      <c r="L169" s="2">
        <v>2</v>
      </c>
      <c r="M169" s="10">
        <f t="shared" si="35"/>
        <v>2.125</v>
      </c>
      <c r="N169" s="12">
        <f t="shared" si="29"/>
        <v>0.53125</v>
      </c>
    </row>
    <row r="170" spans="1:14" s="1" customFormat="1">
      <c r="A170" s="5">
        <v>154</v>
      </c>
      <c r="B170" s="3" t="s">
        <v>20</v>
      </c>
      <c r="C170" s="2" t="s">
        <v>41</v>
      </c>
      <c r="D170" s="2" t="s">
        <v>44</v>
      </c>
      <c r="E170" s="2">
        <v>4</v>
      </c>
      <c r="F170" s="2">
        <v>1</v>
      </c>
      <c r="G170" s="2">
        <v>1</v>
      </c>
      <c r="H170" s="2">
        <v>2</v>
      </c>
      <c r="I170" s="2">
        <v>3</v>
      </c>
      <c r="J170" s="2">
        <v>4</v>
      </c>
      <c r="K170" s="2">
        <v>1</v>
      </c>
      <c r="L170" s="2">
        <v>3</v>
      </c>
      <c r="M170" s="10">
        <f t="shared" si="35"/>
        <v>2.375</v>
      </c>
      <c r="N170" s="12">
        <f t="shared" si="29"/>
        <v>0.59375</v>
      </c>
    </row>
    <row r="171" spans="1:14" s="1" customFormat="1">
      <c r="A171" s="5">
        <v>155</v>
      </c>
      <c r="B171" s="3" t="s">
        <v>20</v>
      </c>
      <c r="C171" s="2" t="s">
        <v>42</v>
      </c>
      <c r="D171" s="2" t="s">
        <v>44</v>
      </c>
      <c r="E171" s="2">
        <v>1</v>
      </c>
      <c r="F171" s="2">
        <v>3</v>
      </c>
      <c r="G171" s="2">
        <v>4</v>
      </c>
      <c r="H171" s="2">
        <v>3</v>
      </c>
      <c r="I171" s="2">
        <v>3</v>
      </c>
      <c r="J171" s="2">
        <v>1</v>
      </c>
      <c r="K171" s="2">
        <v>3</v>
      </c>
      <c r="L171" s="2">
        <v>3</v>
      </c>
      <c r="M171" s="10">
        <f t="shared" si="35"/>
        <v>2.625</v>
      </c>
      <c r="N171" s="12">
        <f t="shared" si="29"/>
        <v>0.65625</v>
      </c>
    </row>
    <row r="172" spans="1:14" s="1" customFormat="1">
      <c r="A172" s="5">
        <v>156</v>
      </c>
      <c r="B172" s="3" t="s">
        <v>20</v>
      </c>
      <c r="C172" s="2" t="s">
        <v>42</v>
      </c>
      <c r="D172" s="2" t="s">
        <v>45</v>
      </c>
      <c r="E172" s="2">
        <v>1</v>
      </c>
      <c r="F172" s="2">
        <v>4</v>
      </c>
      <c r="G172" s="2">
        <v>1</v>
      </c>
      <c r="H172" s="2">
        <v>1</v>
      </c>
      <c r="I172" s="2">
        <v>4</v>
      </c>
      <c r="J172" s="2">
        <v>1</v>
      </c>
      <c r="K172" s="2">
        <v>4</v>
      </c>
      <c r="L172" s="2">
        <v>4</v>
      </c>
      <c r="M172" s="10">
        <f t="shared" si="35"/>
        <v>2.5</v>
      </c>
      <c r="N172" s="12">
        <f t="shared" si="29"/>
        <v>0.625</v>
      </c>
    </row>
    <row r="173" spans="1:14" s="1" customFormat="1">
      <c r="A173" s="5">
        <v>157</v>
      </c>
      <c r="B173" s="3" t="s">
        <v>20</v>
      </c>
      <c r="C173" s="2" t="s">
        <v>42</v>
      </c>
      <c r="D173" s="2" t="s">
        <v>44</v>
      </c>
      <c r="E173" s="2">
        <v>2</v>
      </c>
      <c r="F173" s="2">
        <v>4</v>
      </c>
      <c r="G173" s="2">
        <v>3</v>
      </c>
      <c r="H173" s="2">
        <v>4</v>
      </c>
      <c r="I173" s="2">
        <v>1</v>
      </c>
      <c r="J173" s="2">
        <v>4</v>
      </c>
      <c r="K173" s="2">
        <v>2</v>
      </c>
      <c r="L173" s="2">
        <v>4</v>
      </c>
      <c r="M173" s="10">
        <f t="shared" si="35"/>
        <v>3</v>
      </c>
      <c r="N173" s="12">
        <f t="shared" si="29"/>
        <v>0.75</v>
      </c>
    </row>
    <row r="174" spans="1:14" s="1" customFormat="1">
      <c r="A174" s="5">
        <v>158</v>
      </c>
      <c r="B174" s="3" t="s">
        <v>20</v>
      </c>
      <c r="C174" s="2" t="s">
        <v>42</v>
      </c>
      <c r="D174" s="2" t="s">
        <v>44</v>
      </c>
      <c r="E174" s="2">
        <v>3</v>
      </c>
      <c r="F174" s="2">
        <v>4</v>
      </c>
      <c r="G174" s="2">
        <v>1</v>
      </c>
      <c r="H174" s="2">
        <v>3</v>
      </c>
      <c r="I174" s="2">
        <v>3</v>
      </c>
      <c r="J174" s="2">
        <v>3</v>
      </c>
      <c r="K174" s="2">
        <v>4</v>
      </c>
      <c r="L174" s="2">
        <v>2</v>
      </c>
      <c r="M174" s="10">
        <f t="shared" si="35"/>
        <v>2.875</v>
      </c>
      <c r="N174" s="12">
        <f t="shared" si="29"/>
        <v>0.71875</v>
      </c>
    </row>
    <row r="175" spans="1:14" s="1" customFormat="1">
      <c r="A175" s="5">
        <v>159</v>
      </c>
      <c r="B175" s="3" t="s">
        <v>20</v>
      </c>
      <c r="C175" s="2" t="s">
        <v>42</v>
      </c>
      <c r="D175" s="2" t="s">
        <v>45</v>
      </c>
      <c r="E175" s="2">
        <v>3</v>
      </c>
      <c r="F175" s="2">
        <v>1</v>
      </c>
      <c r="G175" s="2">
        <v>4</v>
      </c>
      <c r="H175" s="2">
        <v>4</v>
      </c>
      <c r="I175" s="2">
        <v>1</v>
      </c>
      <c r="J175" s="2">
        <v>3</v>
      </c>
      <c r="K175" s="2">
        <v>2</v>
      </c>
      <c r="L175" s="2">
        <v>1</v>
      </c>
      <c r="M175" s="10">
        <f t="shared" si="35"/>
        <v>2.375</v>
      </c>
      <c r="N175" s="12">
        <f t="shared" si="29"/>
        <v>0.59375</v>
      </c>
    </row>
    <row r="176" spans="1:14" s="1" customFormat="1">
      <c r="A176" s="5">
        <v>160</v>
      </c>
      <c r="B176" s="3" t="s">
        <v>20</v>
      </c>
      <c r="C176" s="2" t="s">
        <v>42</v>
      </c>
      <c r="D176" s="2" t="s">
        <v>44</v>
      </c>
      <c r="E176" s="2">
        <v>4</v>
      </c>
      <c r="F176" s="2">
        <v>4</v>
      </c>
      <c r="G176" s="2">
        <v>1</v>
      </c>
      <c r="H176" s="2">
        <v>4</v>
      </c>
      <c r="I176" s="2">
        <v>2</v>
      </c>
      <c r="J176" s="2">
        <v>2</v>
      </c>
      <c r="K176" s="2">
        <v>2</v>
      </c>
      <c r="L176" s="2">
        <v>1</v>
      </c>
      <c r="M176" s="10">
        <f t="shared" si="35"/>
        <v>2.5</v>
      </c>
      <c r="N176" s="12">
        <f t="shared" si="29"/>
        <v>0.625</v>
      </c>
    </row>
    <row r="177" spans="1:14" s="8" customFormat="1">
      <c r="A177" s="16"/>
      <c r="B177" s="16" t="s">
        <v>20</v>
      </c>
      <c r="C177" s="16"/>
      <c r="D177" s="16"/>
      <c r="E177" s="17">
        <f t="shared" ref="E177:M177" si="36">AVERAGE(E167:E176)</f>
        <v>2.4</v>
      </c>
      <c r="F177" s="17">
        <f t="shared" si="36"/>
        <v>2.8</v>
      </c>
      <c r="G177" s="17">
        <f t="shared" si="36"/>
        <v>2.4</v>
      </c>
      <c r="H177" s="17">
        <f t="shared" si="36"/>
        <v>3.1</v>
      </c>
      <c r="I177" s="17">
        <f t="shared" si="36"/>
        <v>2.5</v>
      </c>
      <c r="J177" s="17">
        <f t="shared" si="36"/>
        <v>2.4</v>
      </c>
      <c r="K177" s="17">
        <f t="shared" si="36"/>
        <v>2.2000000000000002</v>
      </c>
      <c r="L177" s="17">
        <f t="shared" si="36"/>
        <v>2.5</v>
      </c>
      <c r="M177" s="17">
        <f t="shared" si="36"/>
        <v>2.5375000000000001</v>
      </c>
      <c r="N177" s="18">
        <f>M177/4</f>
        <v>0.63437500000000002</v>
      </c>
    </row>
    <row r="178" spans="1:14" s="1" customFormat="1">
      <c r="A178" s="5">
        <v>161</v>
      </c>
      <c r="B178" s="3" t="s">
        <v>21</v>
      </c>
      <c r="C178" s="2" t="s">
        <v>41</v>
      </c>
      <c r="D178" s="2" t="s">
        <v>44</v>
      </c>
      <c r="E178" s="2">
        <v>3</v>
      </c>
      <c r="F178" s="2">
        <v>2</v>
      </c>
      <c r="G178" s="2">
        <v>3</v>
      </c>
      <c r="H178" s="2">
        <v>1</v>
      </c>
      <c r="I178" s="2">
        <v>2</v>
      </c>
      <c r="J178" s="2">
        <v>1</v>
      </c>
      <c r="K178" s="2">
        <v>2</v>
      </c>
      <c r="L178" s="2">
        <v>4</v>
      </c>
      <c r="M178" s="10">
        <f t="shared" ref="M178:M187" si="37">AVERAGE(E178:L178)</f>
        <v>2.25</v>
      </c>
      <c r="N178" s="12">
        <f t="shared" si="29"/>
        <v>0.5625</v>
      </c>
    </row>
    <row r="179" spans="1:14" s="1" customFormat="1">
      <c r="A179" s="5">
        <v>162</v>
      </c>
      <c r="B179" s="3" t="s">
        <v>21</v>
      </c>
      <c r="C179" s="2" t="s">
        <v>41</v>
      </c>
      <c r="D179" s="2" t="s">
        <v>44</v>
      </c>
      <c r="E179" s="2">
        <v>1</v>
      </c>
      <c r="F179" s="2">
        <v>1</v>
      </c>
      <c r="G179" s="2">
        <v>4</v>
      </c>
      <c r="H179" s="2">
        <v>1</v>
      </c>
      <c r="I179" s="2">
        <v>1</v>
      </c>
      <c r="J179" s="2">
        <v>4</v>
      </c>
      <c r="K179" s="2">
        <v>1</v>
      </c>
      <c r="L179" s="2">
        <v>2</v>
      </c>
      <c r="M179" s="10">
        <f t="shared" si="37"/>
        <v>1.875</v>
      </c>
      <c r="N179" s="12">
        <f t="shared" si="29"/>
        <v>0.46875</v>
      </c>
    </row>
    <row r="180" spans="1:14" s="1" customFormat="1">
      <c r="A180" s="5">
        <v>163</v>
      </c>
      <c r="B180" s="3" t="s">
        <v>21</v>
      </c>
      <c r="C180" s="2" t="s">
        <v>41</v>
      </c>
      <c r="D180" s="2" t="s">
        <v>45</v>
      </c>
      <c r="E180" s="2">
        <v>1</v>
      </c>
      <c r="F180" s="2">
        <v>1</v>
      </c>
      <c r="G180" s="2">
        <v>3</v>
      </c>
      <c r="H180" s="2">
        <v>4</v>
      </c>
      <c r="I180" s="2">
        <v>4</v>
      </c>
      <c r="J180" s="2">
        <v>4</v>
      </c>
      <c r="K180" s="2">
        <v>3</v>
      </c>
      <c r="L180" s="2">
        <v>4</v>
      </c>
      <c r="M180" s="10">
        <f t="shared" si="37"/>
        <v>3</v>
      </c>
      <c r="N180" s="12">
        <f t="shared" ref="N180:N216" si="38">M180/4</f>
        <v>0.75</v>
      </c>
    </row>
    <row r="181" spans="1:14" s="1" customFormat="1">
      <c r="A181" s="5">
        <v>164</v>
      </c>
      <c r="B181" s="3" t="s">
        <v>21</v>
      </c>
      <c r="C181" s="2" t="s">
        <v>41</v>
      </c>
      <c r="D181" s="2" t="s">
        <v>44</v>
      </c>
      <c r="E181" s="2">
        <v>3</v>
      </c>
      <c r="F181" s="2">
        <v>3</v>
      </c>
      <c r="G181" s="2">
        <v>4</v>
      </c>
      <c r="H181" s="2">
        <v>3</v>
      </c>
      <c r="I181" s="2">
        <v>4</v>
      </c>
      <c r="J181" s="2">
        <v>3</v>
      </c>
      <c r="K181" s="2">
        <v>1</v>
      </c>
      <c r="L181" s="2">
        <v>4</v>
      </c>
      <c r="M181" s="10">
        <f t="shared" si="37"/>
        <v>3.125</v>
      </c>
      <c r="N181" s="12">
        <f t="shared" si="38"/>
        <v>0.78125</v>
      </c>
    </row>
    <row r="182" spans="1:14" s="1" customFormat="1">
      <c r="A182" s="5">
        <v>165</v>
      </c>
      <c r="B182" s="3" t="s">
        <v>21</v>
      </c>
      <c r="C182" s="2" t="s">
        <v>42</v>
      </c>
      <c r="D182" s="2" t="s">
        <v>44</v>
      </c>
      <c r="E182" s="2">
        <v>4</v>
      </c>
      <c r="F182" s="2">
        <v>3</v>
      </c>
      <c r="G182" s="2">
        <v>1</v>
      </c>
      <c r="H182" s="2">
        <v>1</v>
      </c>
      <c r="I182" s="2">
        <v>1</v>
      </c>
      <c r="J182" s="2">
        <v>4</v>
      </c>
      <c r="K182" s="2">
        <v>1</v>
      </c>
      <c r="L182" s="2">
        <v>4</v>
      </c>
      <c r="M182" s="10">
        <f t="shared" si="37"/>
        <v>2.375</v>
      </c>
      <c r="N182" s="12">
        <f t="shared" si="38"/>
        <v>0.59375</v>
      </c>
    </row>
    <row r="183" spans="1:14" s="1" customFormat="1">
      <c r="A183" s="5">
        <v>166</v>
      </c>
      <c r="B183" s="3" t="s">
        <v>21</v>
      </c>
      <c r="C183" s="2" t="s">
        <v>42</v>
      </c>
      <c r="D183" s="2" t="s">
        <v>45</v>
      </c>
      <c r="E183" s="2">
        <v>3</v>
      </c>
      <c r="F183" s="2">
        <v>1</v>
      </c>
      <c r="G183" s="2">
        <v>3</v>
      </c>
      <c r="H183" s="2">
        <v>1</v>
      </c>
      <c r="I183" s="2">
        <v>2</v>
      </c>
      <c r="J183" s="2">
        <v>4</v>
      </c>
      <c r="K183" s="2">
        <v>2</v>
      </c>
      <c r="L183" s="2">
        <v>2</v>
      </c>
      <c r="M183" s="10">
        <f t="shared" si="37"/>
        <v>2.25</v>
      </c>
      <c r="N183" s="12">
        <f t="shared" si="38"/>
        <v>0.5625</v>
      </c>
    </row>
    <row r="184" spans="1:14" s="1" customFormat="1">
      <c r="A184" s="5">
        <v>167</v>
      </c>
      <c r="B184" s="3" t="s">
        <v>21</v>
      </c>
      <c r="C184" s="2" t="s">
        <v>42</v>
      </c>
      <c r="D184" s="2" t="s">
        <v>44</v>
      </c>
      <c r="E184" s="2">
        <v>2</v>
      </c>
      <c r="F184" s="2">
        <v>1</v>
      </c>
      <c r="G184" s="2">
        <v>4</v>
      </c>
      <c r="H184" s="2">
        <v>4</v>
      </c>
      <c r="I184" s="2">
        <v>2</v>
      </c>
      <c r="J184" s="2">
        <v>1</v>
      </c>
      <c r="K184" s="2">
        <v>1</v>
      </c>
      <c r="L184" s="2">
        <v>3</v>
      </c>
      <c r="M184" s="10">
        <f t="shared" si="37"/>
        <v>2.25</v>
      </c>
      <c r="N184" s="12">
        <f t="shared" si="38"/>
        <v>0.5625</v>
      </c>
    </row>
    <row r="185" spans="1:14" s="1" customFormat="1">
      <c r="A185" s="5">
        <v>168</v>
      </c>
      <c r="B185" s="3" t="s">
        <v>21</v>
      </c>
      <c r="C185" s="2" t="s">
        <v>42</v>
      </c>
      <c r="D185" s="2" t="s">
        <v>44</v>
      </c>
      <c r="E185" s="2">
        <v>4</v>
      </c>
      <c r="F185" s="2">
        <v>1</v>
      </c>
      <c r="G185" s="2">
        <v>2</v>
      </c>
      <c r="H185" s="2">
        <v>2</v>
      </c>
      <c r="I185" s="2">
        <v>1</v>
      </c>
      <c r="J185" s="2">
        <v>4</v>
      </c>
      <c r="K185" s="2">
        <v>1</v>
      </c>
      <c r="L185" s="2">
        <v>4</v>
      </c>
      <c r="M185" s="10">
        <f t="shared" si="37"/>
        <v>2.375</v>
      </c>
      <c r="N185" s="12">
        <f t="shared" si="38"/>
        <v>0.59375</v>
      </c>
    </row>
    <row r="186" spans="1:14" s="1" customFormat="1">
      <c r="A186" s="5">
        <v>169</v>
      </c>
      <c r="B186" s="3" t="s">
        <v>21</v>
      </c>
      <c r="C186" s="2" t="s">
        <v>42</v>
      </c>
      <c r="D186" s="2" t="s">
        <v>45</v>
      </c>
      <c r="E186" s="2">
        <v>2</v>
      </c>
      <c r="F186" s="2">
        <v>2</v>
      </c>
      <c r="G186" s="2">
        <v>2</v>
      </c>
      <c r="H186" s="2">
        <v>4</v>
      </c>
      <c r="I186" s="2">
        <v>2</v>
      </c>
      <c r="J186" s="2">
        <v>4</v>
      </c>
      <c r="K186" s="2">
        <v>2</v>
      </c>
      <c r="L186" s="2">
        <v>2</v>
      </c>
      <c r="M186" s="10">
        <f t="shared" si="37"/>
        <v>2.5</v>
      </c>
      <c r="N186" s="12">
        <f t="shared" si="38"/>
        <v>0.625</v>
      </c>
    </row>
    <row r="187" spans="1:14" s="1" customFormat="1">
      <c r="A187" s="5">
        <v>170</v>
      </c>
      <c r="B187" s="3" t="s">
        <v>21</v>
      </c>
      <c r="C187" s="2" t="s">
        <v>42</v>
      </c>
      <c r="D187" s="2" t="s">
        <v>44</v>
      </c>
      <c r="E187" s="2">
        <v>1</v>
      </c>
      <c r="F187" s="2">
        <v>3</v>
      </c>
      <c r="G187" s="2">
        <v>3</v>
      </c>
      <c r="H187" s="2">
        <v>2</v>
      </c>
      <c r="I187" s="2">
        <v>4</v>
      </c>
      <c r="J187" s="2">
        <v>4</v>
      </c>
      <c r="K187" s="2">
        <v>1</v>
      </c>
      <c r="L187" s="2">
        <v>2</v>
      </c>
      <c r="M187" s="10">
        <f t="shared" si="37"/>
        <v>2.5</v>
      </c>
      <c r="N187" s="12">
        <f t="shared" si="38"/>
        <v>0.625</v>
      </c>
    </row>
    <row r="188" spans="1:14" s="8" customFormat="1">
      <c r="A188" s="16"/>
      <c r="B188" s="16" t="s">
        <v>21</v>
      </c>
      <c r="C188" s="16"/>
      <c r="D188" s="16"/>
      <c r="E188" s="17">
        <f t="shared" ref="E188:M188" si="39">AVERAGE(E178:E187)</f>
        <v>2.4</v>
      </c>
      <c r="F188" s="17">
        <f t="shared" si="39"/>
        <v>1.8</v>
      </c>
      <c r="G188" s="17">
        <f t="shared" si="39"/>
        <v>2.9</v>
      </c>
      <c r="H188" s="17">
        <f t="shared" si="39"/>
        <v>2.2999999999999998</v>
      </c>
      <c r="I188" s="17">
        <f t="shared" si="39"/>
        <v>2.2999999999999998</v>
      </c>
      <c r="J188" s="17">
        <f t="shared" si="39"/>
        <v>3.3</v>
      </c>
      <c r="K188" s="17">
        <f t="shared" si="39"/>
        <v>1.5</v>
      </c>
      <c r="L188" s="17">
        <f t="shared" si="39"/>
        <v>3.1</v>
      </c>
      <c r="M188" s="17">
        <f t="shared" si="39"/>
        <v>2.4500000000000002</v>
      </c>
      <c r="N188" s="18">
        <f t="shared" si="38"/>
        <v>0.61250000000000004</v>
      </c>
    </row>
    <row r="189" spans="1:14" s="1" customFormat="1">
      <c r="A189" s="5">
        <v>171</v>
      </c>
      <c r="B189" s="3" t="s">
        <v>22</v>
      </c>
      <c r="C189" s="2" t="s">
        <v>41</v>
      </c>
      <c r="D189" s="2" t="s">
        <v>44</v>
      </c>
      <c r="E189" s="2">
        <v>1</v>
      </c>
      <c r="F189" s="2">
        <v>1</v>
      </c>
      <c r="G189" s="2">
        <v>3</v>
      </c>
      <c r="H189" s="2">
        <v>4</v>
      </c>
      <c r="I189" s="2">
        <v>4</v>
      </c>
      <c r="J189" s="2">
        <v>1</v>
      </c>
      <c r="K189" s="2">
        <v>2</v>
      </c>
      <c r="L189" s="2">
        <v>1</v>
      </c>
      <c r="M189" s="10">
        <f t="shared" ref="M189:M198" si="40">AVERAGE(E189:L189)</f>
        <v>2.125</v>
      </c>
      <c r="N189" s="12">
        <f t="shared" si="38"/>
        <v>0.53125</v>
      </c>
    </row>
    <row r="190" spans="1:14" s="1" customFormat="1">
      <c r="A190" s="5">
        <v>172</v>
      </c>
      <c r="B190" s="3" t="s">
        <v>22</v>
      </c>
      <c r="C190" s="2" t="s">
        <v>41</v>
      </c>
      <c r="D190" s="2" t="s">
        <v>44</v>
      </c>
      <c r="E190" s="2">
        <v>4</v>
      </c>
      <c r="F190" s="2">
        <v>4</v>
      </c>
      <c r="G190" s="2">
        <v>3</v>
      </c>
      <c r="H190" s="2">
        <v>1</v>
      </c>
      <c r="I190" s="2">
        <v>3</v>
      </c>
      <c r="J190" s="2">
        <v>1</v>
      </c>
      <c r="K190" s="2">
        <v>4</v>
      </c>
      <c r="L190" s="2">
        <v>4</v>
      </c>
      <c r="M190" s="10">
        <f t="shared" si="40"/>
        <v>3</v>
      </c>
      <c r="N190" s="12">
        <f t="shared" si="38"/>
        <v>0.75</v>
      </c>
    </row>
    <row r="191" spans="1:14" s="1" customFormat="1">
      <c r="A191" s="5">
        <v>173</v>
      </c>
      <c r="B191" s="3" t="s">
        <v>22</v>
      </c>
      <c r="C191" s="2" t="s">
        <v>41</v>
      </c>
      <c r="D191" s="2" t="s">
        <v>45</v>
      </c>
      <c r="E191" s="2">
        <v>4</v>
      </c>
      <c r="F191" s="2">
        <v>4</v>
      </c>
      <c r="G191" s="2">
        <v>3</v>
      </c>
      <c r="H191" s="2">
        <v>1</v>
      </c>
      <c r="I191" s="2">
        <v>1</v>
      </c>
      <c r="J191" s="2">
        <v>3</v>
      </c>
      <c r="K191" s="2">
        <v>2</v>
      </c>
      <c r="L191" s="2">
        <v>2</v>
      </c>
      <c r="M191" s="10">
        <f t="shared" si="40"/>
        <v>2.5</v>
      </c>
      <c r="N191" s="12">
        <f t="shared" si="38"/>
        <v>0.625</v>
      </c>
    </row>
    <row r="192" spans="1:14" s="1" customFormat="1">
      <c r="A192" s="5">
        <v>174</v>
      </c>
      <c r="B192" s="3" t="s">
        <v>22</v>
      </c>
      <c r="C192" s="2" t="s">
        <v>41</v>
      </c>
      <c r="D192" s="2" t="s">
        <v>44</v>
      </c>
      <c r="E192" s="2">
        <v>3</v>
      </c>
      <c r="F192" s="2">
        <v>4</v>
      </c>
      <c r="G192" s="2">
        <v>4</v>
      </c>
      <c r="H192" s="2">
        <v>3</v>
      </c>
      <c r="I192" s="2">
        <v>2</v>
      </c>
      <c r="J192" s="2">
        <v>2</v>
      </c>
      <c r="K192" s="2">
        <v>1</v>
      </c>
      <c r="L192" s="2">
        <v>4</v>
      </c>
      <c r="M192" s="10">
        <f t="shared" si="40"/>
        <v>2.875</v>
      </c>
      <c r="N192" s="12">
        <f t="shared" si="38"/>
        <v>0.71875</v>
      </c>
    </row>
    <row r="193" spans="1:14" s="1" customFormat="1">
      <c r="A193" s="5">
        <v>175</v>
      </c>
      <c r="B193" s="3" t="s">
        <v>22</v>
      </c>
      <c r="C193" s="2" t="s">
        <v>42</v>
      </c>
      <c r="D193" s="2" t="s">
        <v>44</v>
      </c>
      <c r="E193" s="2">
        <v>2</v>
      </c>
      <c r="F193" s="2">
        <v>1</v>
      </c>
      <c r="G193" s="2">
        <v>3</v>
      </c>
      <c r="H193" s="2">
        <v>4</v>
      </c>
      <c r="I193" s="2">
        <v>2</v>
      </c>
      <c r="J193" s="2">
        <v>2</v>
      </c>
      <c r="K193" s="2">
        <v>1</v>
      </c>
      <c r="L193" s="2">
        <v>4</v>
      </c>
      <c r="M193" s="10">
        <f t="shared" si="40"/>
        <v>2.375</v>
      </c>
      <c r="N193" s="12">
        <f t="shared" si="38"/>
        <v>0.59375</v>
      </c>
    </row>
    <row r="194" spans="1:14" s="1" customFormat="1">
      <c r="A194" s="5">
        <v>176</v>
      </c>
      <c r="B194" s="3" t="s">
        <v>22</v>
      </c>
      <c r="C194" s="2" t="s">
        <v>42</v>
      </c>
      <c r="D194" s="2" t="s">
        <v>45</v>
      </c>
      <c r="E194" s="2">
        <v>3</v>
      </c>
      <c r="F194" s="2">
        <v>4</v>
      </c>
      <c r="G194" s="2">
        <v>2</v>
      </c>
      <c r="H194" s="2">
        <v>1</v>
      </c>
      <c r="I194" s="2">
        <v>3</v>
      </c>
      <c r="J194" s="2">
        <v>2</v>
      </c>
      <c r="K194" s="2">
        <v>2</v>
      </c>
      <c r="L194" s="2">
        <v>3</v>
      </c>
      <c r="M194" s="10">
        <f t="shared" si="40"/>
        <v>2.5</v>
      </c>
      <c r="N194" s="12">
        <f t="shared" si="38"/>
        <v>0.625</v>
      </c>
    </row>
    <row r="195" spans="1:14" s="1" customFormat="1">
      <c r="A195" s="5">
        <v>177</v>
      </c>
      <c r="B195" s="3" t="s">
        <v>22</v>
      </c>
      <c r="C195" s="2" t="s">
        <v>42</v>
      </c>
      <c r="D195" s="2" t="s">
        <v>44</v>
      </c>
      <c r="E195" s="2">
        <v>4</v>
      </c>
      <c r="F195" s="2">
        <v>1</v>
      </c>
      <c r="G195" s="2">
        <v>2</v>
      </c>
      <c r="H195" s="2">
        <v>3</v>
      </c>
      <c r="I195" s="2">
        <v>2</v>
      </c>
      <c r="J195" s="2">
        <v>2</v>
      </c>
      <c r="K195" s="2">
        <v>2</v>
      </c>
      <c r="L195" s="2">
        <v>2</v>
      </c>
      <c r="M195" s="10">
        <f t="shared" si="40"/>
        <v>2.25</v>
      </c>
      <c r="N195" s="12">
        <f t="shared" si="38"/>
        <v>0.5625</v>
      </c>
    </row>
    <row r="196" spans="1:14" s="1" customFormat="1">
      <c r="A196" s="5">
        <v>178</v>
      </c>
      <c r="B196" s="3" t="s">
        <v>22</v>
      </c>
      <c r="C196" s="2" t="s">
        <v>42</v>
      </c>
      <c r="D196" s="2" t="s">
        <v>44</v>
      </c>
      <c r="E196" s="2">
        <v>2</v>
      </c>
      <c r="F196" s="2">
        <v>3</v>
      </c>
      <c r="G196" s="2">
        <v>1</v>
      </c>
      <c r="H196" s="2">
        <v>1</v>
      </c>
      <c r="I196" s="2">
        <v>2</v>
      </c>
      <c r="J196" s="2">
        <v>3</v>
      </c>
      <c r="K196" s="2">
        <v>4</v>
      </c>
      <c r="L196" s="2">
        <v>4</v>
      </c>
      <c r="M196" s="10">
        <f t="shared" si="40"/>
        <v>2.5</v>
      </c>
      <c r="N196" s="12">
        <f t="shared" si="38"/>
        <v>0.625</v>
      </c>
    </row>
    <row r="197" spans="1:14" s="1" customFormat="1">
      <c r="A197" s="5">
        <v>179</v>
      </c>
      <c r="B197" s="3" t="s">
        <v>22</v>
      </c>
      <c r="C197" s="2" t="s">
        <v>42</v>
      </c>
      <c r="D197" s="2" t="s">
        <v>45</v>
      </c>
      <c r="E197" s="2">
        <v>2</v>
      </c>
      <c r="F197" s="2">
        <v>1</v>
      </c>
      <c r="G197" s="2">
        <v>4</v>
      </c>
      <c r="H197" s="2">
        <v>2</v>
      </c>
      <c r="I197" s="2">
        <v>4</v>
      </c>
      <c r="J197" s="2">
        <v>4</v>
      </c>
      <c r="K197" s="2">
        <v>2</v>
      </c>
      <c r="L197" s="2">
        <v>3</v>
      </c>
      <c r="M197" s="10">
        <f t="shared" si="40"/>
        <v>2.75</v>
      </c>
      <c r="N197" s="12">
        <f t="shared" si="38"/>
        <v>0.6875</v>
      </c>
    </row>
    <row r="198" spans="1:14" s="1" customFormat="1">
      <c r="A198" s="5">
        <v>180</v>
      </c>
      <c r="B198" s="3" t="s">
        <v>22</v>
      </c>
      <c r="C198" s="2" t="s">
        <v>42</v>
      </c>
      <c r="D198" s="2" t="s">
        <v>44</v>
      </c>
      <c r="E198" s="2">
        <v>3</v>
      </c>
      <c r="F198" s="2">
        <v>4</v>
      </c>
      <c r="G198" s="2">
        <v>4</v>
      </c>
      <c r="H198" s="2">
        <v>3</v>
      </c>
      <c r="I198" s="2">
        <v>3</v>
      </c>
      <c r="J198" s="2">
        <v>4</v>
      </c>
      <c r="K198" s="2">
        <v>4</v>
      </c>
      <c r="L198" s="2">
        <v>3</v>
      </c>
      <c r="M198" s="10">
        <f t="shared" si="40"/>
        <v>3.5</v>
      </c>
      <c r="N198" s="12">
        <f t="shared" si="38"/>
        <v>0.875</v>
      </c>
    </row>
    <row r="199" spans="1:14" s="8" customFormat="1">
      <c r="A199" s="16"/>
      <c r="B199" s="16" t="s">
        <v>22</v>
      </c>
      <c r="C199" s="16"/>
      <c r="D199" s="16"/>
      <c r="E199" s="17">
        <f t="shared" ref="E199:M199" si="41">AVERAGE(E189:E198)</f>
        <v>2.8</v>
      </c>
      <c r="F199" s="17">
        <f t="shared" si="41"/>
        <v>2.7</v>
      </c>
      <c r="G199" s="17">
        <f t="shared" si="41"/>
        <v>2.9</v>
      </c>
      <c r="H199" s="17">
        <f t="shared" si="41"/>
        <v>2.2999999999999998</v>
      </c>
      <c r="I199" s="17">
        <f t="shared" si="41"/>
        <v>2.6</v>
      </c>
      <c r="J199" s="17">
        <f t="shared" si="41"/>
        <v>2.4</v>
      </c>
      <c r="K199" s="17">
        <f t="shared" si="41"/>
        <v>2.4</v>
      </c>
      <c r="L199" s="17">
        <f t="shared" si="41"/>
        <v>3</v>
      </c>
      <c r="M199" s="17">
        <f t="shared" si="41"/>
        <v>2.6375000000000002</v>
      </c>
      <c r="N199" s="18">
        <f>M199/4</f>
        <v>0.65937500000000004</v>
      </c>
    </row>
    <row r="200" spans="1:14" s="1" customFormat="1">
      <c r="A200" s="5">
        <v>181</v>
      </c>
      <c r="B200" s="3" t="s">
        <v>23</v>
      </c>
      <c r="C200" s="2" t="s">
        <v>41</v>
      </c>
      <c r="D200" s="2" t="s">
        <v>44</v>
      </c>
      <c r="E200" s="2">
        <v>4</v>
      </c>
      <c r="F200" s="2">
        <v>3</v>
      </c>
      <c r="G200" s="2">
        <v>2</v>
      </c>
      <c r="H200" s="2">
        <v>3</v>
      </c>
      <c r="I200" s="2">
        <v>2</v>
      </c>
      <c r="J200" s="2">
        <v>2</v>
      </c>
      <c r="K200" s="2">
        <v>3</v>
      </c>
      <c r="L200" s="2">
        <v>1</v>
      </c>
      <c r="M200" s="10">
        <f t="shared" ref="M200:M209" si="42">AVERAGE(E200:L200)</f>
        <v>2.5</v>
      </c>
      <c r="N200" s="12">
        <f t="shared" si="38"/>
        <v>0.625</v>
      </c>
    </row>
    <row r="201" spans="1:14" s="1" customFormat="1">
      <c r="A201" s="5">
        <v>182</v>
      </c>
      <c r="B201" s="3" t="s">
        <v>23</v>
      </c>
      <c r="C201" s="2" t="s">
        <v>41</v>
      </c>
      <c r="D201" s="2" t="s">
        <v>44</v>
      </c>
      <c r="E201" s="2">
        <v>4</v>
      </c>
      <c r="F201" s="2">
        <v>4</v>
      </c>
      <c r="G201" s="2">
        <v>2</v>
      </c>
      <c r="H201" s="2">
        <v>1</v>
      </c>
      <c r="I201" s="2">
        <v>3</v>
      </c>
      <c r="J201" s="2">
        <v>1</v>
      </c>
      <c r="K201" s="2">
        <v>4</v>
      </c>
      <c r="L201" s="2">
        <v>1</v>
      </c>
      <c r="M201" s="10">
        <f t="shared" si="42"/>
        <v>2.5</v>
      </c>
      <c r="N201" s="12">
        <f t="shared" si="38"/>
        <v>0.625</v>
      </c>
    </row>
    <row r="202" spans="1:14" s="1" customFormat="1">
      <c r="A202" s="5">
        <v>183</v>
      </c>
      <c r="B202" s="3" t="s">
        <v>23</v>
      </c>
      <c r="C202" s="2" t="s">
        <v>41</v>
      </c>
      <c r="D202" s="2" t="s">
        <v>45</v>
      </c>
      <c r="E202" s="2">
        <v>2</v>
      </c>
      <c r="F202" s="2">
        <v>2</v>
      </c>
      <c r="G202" s="2">
        <v>3</v>
      </c>
      <c r="H202" s="2">
        <v>3</v>
      </c>
      <c r="I202" s="2">
        <v>3</v>
      </c>
      <c r="J202" s="2">
        <v>4</v>
      </c>
      <c r="K202" s="2">
        <v>2</v>
      </c>
      <c r="L202" s="2">
        <v>4</v>
      </c>
      <c r="M202" s="10">
        <f t="shared" si="42"/>
        <v>2.875</v>
      </c>
      <c r="N202" s="12">
        <f t="shared" si="38"/>
        <v>0.71875</v>
      </c>
    </row>
    <row r="203" spans="1:14" s="1" customFormat="1">
      <c r="A203" s="5">
        <v>184</v>
      </c>
      <c r="B203" s="3" t="s">
        <v>23</v>
      </c>
      <c r="C203" s="2" t="s">
        <v>41</v>
      </c>
      <c r="D203" s="2" t="s">
        <v>44</v>
      </c>
      <c r="E203" s="2">
        <v>1</v>
      </c>
      <c r="F203" s="2">
        <v>4</v>
      </c>
      <c r="G203" s="2">
        <v>4</v>
      </c>
      <c r="H203" s="2">
        <v>3</v>
      </c>
      <c r="I203" s="2">
        <v>1</v>
      </c>
      <c r="J203" s="2">
        <v>1</v>
      </c>
      <c r="K203" s="2">
        <v>1</v>
      </c>
      <c r="L203" s="2">
        <v>4</v>
      </c>
      <c r="M203" s="10">
        <f t="shared" si="42"/>
        <v>2.375</v>
      </c>
      <c r="N203" s="12">
        <f t="shared" si="38"/>
        <v>0.59375</v>
      </c>
    </row>
    <row r="204" spans="1:14" s="1" customFormat="1">
      <c r="A204" s="5">
        <v>185</v>
      </c>
      <c r="B204" s="3" t="s">
        <v>23</v>
      </c>
      <c r="C204" s="2" t="s">
        <v>42</v>
      </c>
      <c r="D204" s="2" t="s">
        <v>44</v>
      </c>
      <c r="E204" s="2">
        <v>1</v>
      </c>
      <c r="F204" s="2">
        <v>4</v>
      </c>
      <c r="G204" s="2">
        <v>4</v>
      </c>
      <c r="H204" s="2">
        <v>1</v>
      </c>
      <c r="I204" s="2">
        <v>4</v>
      </c>
      <c r="J204" s="2">
        <v>4</v>
      </c>
      <c r="K204" s="2">
        <v>3</v>
      </c>
      <c r="L204" s="2">
        <v>1</v>
      </c>
      <c r="M204" s="10">
        <f t="shared" si="42"/>
        <v>2.75</v>
      </c>
      <c r="N204" s="12">
        <f t="shared" si="38"/>
        <v>0.6875</v>
      </c>
    </row>
    <row r="205" spans="1:14" s="1" customFormat="1">
      <c r="A205" s="5">
        <v>186</v>
      </c>
      <c r="B205" s="3" t="s">
        <v>23</v>
      </c>
      <c r="C205" s="2" t="s">
        <v>42</v>
      </c>
      <c r="D205" s="2" t="s">
        <v>45</v>
      </c>
      <c r="E205" s="2">
        <v>3</v>
      </c>
      <c r="F205" s="2">
        <v>1</v>
      </c>
      <c r="G205" s="2">
        <v>2</v>
      </c>
      <c r="H205" s="2">
        <v>3</v>
      </c>
      <c r="I205" s="2">
        <v>4</v>
      </c>
      <c r="J205" s="2">
        <v>4</v>
      </c>
      <c r="K205" s="2">
        <v>3</v>
      </c>
      <c r="L205" s="2">
        <v>4</v>
      </c>
      <c r="M205" s="10">
        <f t="shared" si="42"/>
        <v>3</v>
      </c>
      <c r="N205" s="12">
        <f t="shared" si="38"/>
        <v>0.75</v>
      </c>
    </row>
    <row r="206" spans="1:14" s="1" customFormat="1">
      <c r="A206" s="5">
        <v>187</v>
      </c>
      <c r="B206" s="3" t="s">
        <v>23</v>
      </c>
      <c r="C206" s="2" t="s">
        <v>42</v>
      </c>
      <c r="D206" s="2" t="s">
        <v>44</v>
      </c>
      <c r="E206" s="2">
        <v>2</v>
      </c>
      <c r="F206" s="2">
        <v>3</v>
      </c>
      <c r="G206" s="2">
        <v>2</v>
      </c>
      <c r="H206" s="2">
        <v>3</v>
      </c>
      <c r="I206" s="2">
        <v>2</v>
      </c>
      <c r="J206" s="2">
        <v>1</v>
      </c>
      <c r="K206" s="2">
        <v>1</v>
      </c>
      <c r="L206" s="2">
        <v>4</v>
      </c>
      <c r="M206" s="10">
        <f t="shared" si="42"/>
        <v>2.25</v>
      </c>
      <c r="N206" s="12">
        <f t="shared" si="38"/>
        <v>0.5625</v>
      </c>
    </row>
    <row r="207" spans="1:14" s="1" customFormat="1">
      <c r="A207" s="5">
        <v>188</v>
      </c>
      <c r="B207" s="3" t="s">
        <v>23</v>
      </c>
      <c r="C207" s="2" t="s">
        <v>42</v>
      </c>
      <c r="D207" s="2" t="s">
        <v>44</v>
      </c>
      <c r="E207" s="2">
        <v>2</v>
      </c>
      <c r="F207" s="2">
        <v>4</v>
      </c>
      <c r="G207" s="2">
        <v>4</v>
      </c>
      <c r="H207" s="2">
        <v>4</v>
      </c>
      <c r="I207" s="2">
        <v>2</v>
      </c>
      <c r="J207" s="2">
        <v>2</v>
      </c>
      <c r="K207" s="2">
        <v>1</v>
      </c>
      <c r="L207" s="2">
        <v>4</v>
      </c>
      <c r="M207" s="10">
        <f t="shared" si="42"/>
        <v>2.875</v>
      </c>
      <c r="N207" s="12">
        <f t="shared" si="38"/>
        <v>0.71875</v>
      </c>
    </row>
    <row r="208" spans="1:14" s="1" customFormat="1">
      <c r="A208" s="5">
        <v>189</v>
      </c>
      <c r="B208" s="3" t="s">
        <v>23</v>
      </c>
      <c r="C208" s="2" t="s">
        <v>42</v>
      </c>
      <c r="D208" s="2" t="s">
        <v>45</v>
      </c>
      <c r="E208" s="2">
        <v>2</v>
      </c>
      <c r="F208" s="2">
        <v>3</v>
      </c>
      <c r="G208" s="2">
        <v>2</v>
      </c>
      <c r="H208" s="2">
        <v>4</v>
      </c>
      <c r="I208" s="2">
        <v>4</v>
      </c>
      <c r="J208" s="2">
        <v>1</v>
      </c>
      <c r="K208" s="2">
        <v>1</v>
      </c>
      <c r="L208" s="2">
        <v>2</v>
      </c>
      <c r="M208" s="10">
        <f t="shared" si="42"/>
        <v>2.375</v>
      </c>
      <c r="N208" s="12">
        <f t="shared" si="38"/>
        <v>0.59375</v>
      </c>
    </row>
    <row r="209" spans="1:14" s="1" customFormat="1">
      <c r="A209" s="5">
        <v>190</v>
      </c>
      <c r="B209" s="3" t="s">
        <v>23</v>
      </c>
      <c r="C209" s="2" t="s">
        <v>42</v>
      </c>
      <c r="D209" s="2" t="s">
        <v>44</v>
      </c>
      <c r="E209" s="2">
        <v>3</v>
      </c>
      <c r="F209" s="2">
        <v>1</v>
      </c>
      <c r="G209" s="2">
        <v>4</v>
      </c>
      <c r="H209" s="2">
        <v>1</v>
      </c>
      <c r="I209" s="2">
        <v>3</v>
      </c>
      <c r="J209" s="2">
        <v>3</v>
      </c>
      <c r="K209" s="2">
        <v>2</v>
      </c>
      <c r="L209" s="2">
        <v>3</v>
      </c>
      <c r="M209" s="10">
        <f t="shared" si="42"/>
        <v>2.5</v>
      </c>
      <c r="N209" s="12">
        <f t="shared" si="38"/>
        <v>0.625</v>
      </c>
    </row>
    <row r="210" spans="1:14" s="8" customFormat="1">
      <c r="A210" s="16"/>
      <c r="B210" s="16" t="s">
        <v>23</v>
      </c>
      <c r="C210" s="16"/>
      <c r="D210" s="16"/>
      <c r="E210" s="17">
        <f t="shared" ref="E210:M210" si="43">AVERAGE(E200:E209)</f>
        <v>2.4</v>
      </c>
      <c r="F210" s="17">
        <f t="shared" si="43"/>
        <v>2.9</v>
      </c>
      <c r="G210" s="17">
        <f t="shared" si="43"/>
        <v>2.9</v>
      </c>
      <c r="H210" s="17">
        <f t="shared" si="43"/>
        <v>2.6</v>
      </c>
      <c r="I210" s="17">
        <f t="shared" si="43"/>
        <v>2.8</v>
      </c>
      <c r="J210" s="17">
        <f t="shared" si="43"/>
        <v>2.2999999999999998</v>
      </c>
      <c r="K210" s="17">
        <f t="shared" si="43"/>
        <v>2.1</v>
      </c>
      <c r="L210" s="17">
        <f t="shared" si="43"/>
        <v>2.8</v>
      </c>
      <c r="M210" s="17">
        <f t="shared" si="43"/>
        <v>2.6</v>
      </c>
      <c r="N210" s="18">
        <f t="shared" si="38"/>
        <v>0.65</v>
      </c>
    </row>
    <row r="211" spans="1:14" s="1" customFormat="1">
      <c r="A211" s="5">
        <v>191</v>
      </c>
      <c r="B211" s="3" t="s">
        <v>24</v>
      </c>
      <c r="C211" s="2" t="s">
        <v>41</v>
      </c>
      <c r="D211" s="2" t="s">
        <v>44</v>
      </c>
      <c r="E211" s="2">
        <v>2</v>
      </c>
      <c r="F211" s="2">
        <v>1</v>
      </c>
      <c r="G211" s="2">
        <v>1</v>
      </c>
      <c r="H211" s="2">
        <v>3</v>
      </c>
      <c r="I211" s="2">
        <v>1</v>
      </c>
      <c r="J211" s="2">
        <v>3</v>
      </c>
      <c r="K211" s="2">
        <v>1</v>
      </c>
      <c r="L211" s="2">
        <v>1</v>
      </c>
      <c r="M211" s="10">
        <f t="shared" ref="M211:M220" si="44">AVERAGE(E211:L211)</f>
        <v>1.625</v>
      </c>
      <c r="N211" s="12">
        <f t="shared" si="38"/>
        <v>0.40625</v>
      </c>
    </row>
    <row r="212" spans="1:14" s="1" customFormat="1">
      <c r="A212" s="5">
        <v>192</v>
      </c>
      <c r="B212" s="3" t="s">
        <v>24</v>
      </c>
      <c r="C212" s="2" t="s">
        <v>41</v>
      </c>
      <c r="D212" s="2" t="s">
        <v>44</v>
      </c>
      <c r="E212" s="2">
        <v>1</v>
      </c>
      <c r="F212" s="2">
        <v>1</v>
      </c>
      <c r="G212" s="2">
        <v>4</v>
      </c>
      <c r="H212" s="2">
        <v>3</v>
      </c>
      <c r="I212" s="2">
        <v>1</v>
      </c>
      <c r="J212" s="2">
        <v>4</v>
      </c>
      <c r="K212" s="2">
        <v>1</v>
      </c>
      <c r="L212" s="2">
        <v>3</v>
      </c>
      <c r="M212" s="10">
        <f t="shared" si="44"/>
        <v>2.25</v>
      </c>
      <c r="N212" s="12">
        <f t="shared" si="38"/>
        <v>0.5625</v>
      </c>
    </row>
    <row r="213" spans="1:14" s="1" customFormat="1">
      <c r="A213" s="5">
        <v>193</v>
      </c>
      <c r="B213" s="3" t="s">
        <v>24</v>
      </c>
      <c r="C213" s="2" t="s">
        <v>41</v>
      </c>
      <c r="D213" s="2" t="s">
        <v>45</v>
      </c>
      <c r="E213" s="2">
        <v>1</v>
      </c>
      <c r="F213" s="2">
        <v>4</v>
      </c>
      <c r="G213" s="2">
        <v>2</v>
      </c>
      <c r="H213" s="2">
        <v>1</v>
      </c>
      <c r="I213" s="2">
        <v>1</v>
      </c>
      <c r="J213" s="2">
        <v>4</v>
      </c>
      <c r="K213" s="2">
        <v>2</v>
      </c>
      <c r="L213" s="2">
        <v>4</v>
      </c>
      <c r="M213" s="10">
        <f t="shared" si="44"/>
        <v>2.375</v>
      </c>
      <c r="N213" s="12">
        <f t="shared" si="38"/>
        <v>0.59375</v>
      </c>
    </row>
    <row r="214" spans="1:14" s="1" customFormat="1">
      <c r="A214" s="5">
        <v>194</v>
      </c>
      <c r="B214" s="3" t="s">
        <v>24</v>
      </c>
      <c r="C214" s="2" t="s">
        <v>41</v>
      </c>
      <c r="D214" s="2" t="s">
        <v>44</v>
      </c>
      <c r="E214" s="2">
        <v>4</v>
      </c>
      <c r="F214" s="2">
        <v>3</v>
      </c>
      <c r="G214" s="2">
        <v>4</v>
      </c>
      <c r="H214" s="2">
        <v>2</v>
      </c>
      <c r="I214" s="2">
        <v>2</v>
      </c>
      <c r="J214" s="2">
        <v>4</v>
      </c>
      <c r="K214" s="2">
        <v>3</v>
      </c>
      <c r="L214" s="2">
        <v>3</v>
      </c>
      <c r="M214" s="10">
        <f t="shared" si="44"/>
        <v>3.125</v>
      </c>
      <c r="N214" s="12">
        <f t="shared" si="38"/>
        <v>0.78125</v>
      </c>
    </row>
    <row r="215" spans="1:14" s="1" customFormat="1">
      <c r="A215" s="5">
        <v>195</v>
      </c>
      <c r="B215" s="3" t="s">
        <v>24</v>
      </c>
      <c r="C215" s="2" t="s">
        <v>42</v>
      </c>
      <c r="D215" s="2" t="s">
        <v>44</v>
      </c>
      <c r="E215" s="2">
        <v>1</v>
      </c>
      <c r="F215" s="2">
        <v>3</v>
      </c>
      <c r="G215" s="2">
        <v>3</v>
      </c>
      <c r="H215" s="2">
        <v>4</v>
      </c>
      <c r="I215" s="2">
        <v>2</v>
      </c>
      <c r="J215" s="2">
        <v>4</v>
      </c>
      <c r="K215" s="2">
        <v>4</v>
      </c>
      <c r="L215" s="2">
        <v>2</v>
      </c>
      <c r="M215" s="10">
        <f t="shared" si="44"/>
        <v>2.875</v>
      </c>
      <c r="N215" s="12">
        <f t="shared" si="38"/>
        <v>0.71875</v>
      </c>
    </row>
    <row r="216" spans="1:14" s="1" customFormat="1">
      <c r="A216" s="5">
        <v>196</v>
      </c>
      <c r="B216" s="3" t="s">
        <v>24</v>
      </c>
      <c r="C216" s="2" t="s">
        <v>42</v>
      </c>
      <c r="D216" s="2" t="s">
        <v>45</v>
      </c>
      <c r="E216" s="2">
        <v>3</v>
      </c>
      <c r="F216" s="2">
        <v>1</v>
      </c>
      <c r="G216" s="2">
        <v>1</v>
      </c>
      <c r="H216" s="2">
        <v>4</v>
      </c>
      <c r="I216" s="2">
        <v>1</v>
      </c>
      <c r="J216" s="2">
        <v>3</v>
      </c>
      <c r="K216" s="2">
        <v>1</v>
      </c>
      <c r="L216" s="2">
        <v>3</v>
      </c>
      <c r="M216" s="10">
        <f t="shared" si="44"/>
        <v>2.125</v>
      </c>
      <c r="N216" s="12">
        <f t="shared" si="38"/>
        <v>0.53125</v>
      </c>
    </row>
    <row r="217" spans="1:14" s="1" customFormat="1">
      <c r="A217" s="5">
        <v>197</v>
      </c>
      <c r="B217" s="3" t="s">
        <v>24</v>
      </c>
      <c r="C217" s="2" t="s">
        <v>42</v>
      </c>
      <c r="D217" s="2" t="s">
        <v>44</v>
      </c>
      <c r="E217" s="2">
        <v>1</v>
      </c>
      <c r="F217" s="2">
        <v>1</v>
      </c>
      <c r="G217" s="2">
        <v>2</v>
      </c>
      <c r="H217" s="2">
        <v>1</v>
      </c>
      <c r="I217" s="2">
        <v>2</v>
      </c>
      <c r="J217" s="2">
        <v>2</v>
      </c>
      <c r="K217" s="2">
        <v>2</v>
      </c>
      <c r="L217" s="2">
        <v>4</v>
      </c>
      <c r="M217" s="10">
        <f t="shared" si="44"/>
        <v>1.875</v>
      </c>
      <c r="N217" s="12">
        <f t="shared" ref="N217:N246" si="45">M217/4</f>
        <v>0.46875</v>
      </c>
    </row>
    <row r="218" spans="1:14" s="1" customFormat="1">
      <c r="A218" s="5">
        <v>198</v>
      </c>
      <c r="B218" s="3" t="s">
        <v>24</v>
      </c>
      <c r="C218" s="2" t="s">
        <v>42</v>
      </c>
      <c r="D218" s="2" t="s">
        <v>44</v>
      </c>
      <c r="E218" s="2">
        <v>2</v>
      </c>
      <c r="F218" s="2">
        <v>1</v>
      </c>
      <c r="G218" s="2">
        <v>1</v>
      </c>
      <c r="H218" s="2">
        <v>1</v>
      </c>
      <c r="I218" s="2">
        <v>3</v>
      </c>
      <c r="J218" s="2">
        <v>3</v>
      </c>
      <c r="K218" s="2">
        <v>4</v>
      </c>
      <c r="L218" s="2">
        <v>2</v>
      </c>
      <c r="M218" s="10">
        <f t="shared" si="44"/>
        <v>2.125</v>
      </c>
      <c r="N218" s="12">
        <f t="shared" si="45"/>
        <v>0.53125</v>
      </c>
    </row>
    <row r="219" spans="1:14" s="1" customFormat="1">
      <c r="A219" s="5">
        <v>199</v>
      </c>
      <c r="B219" s="3" t="s">
        <v>24</v>
      </c>
      <c r="C219" s="2" t="s">
        <v>42</v>
      </c>
      <c r="D219" s="2" t="s">
        <v>45</v>
      </c>
      <c r="E219" s="2">
        <v>3</v>
      </c>
      <c r="F219" s="2">
        <v>4</v>
      </c>
      <c r="G219" s="2">
        <v>4</v>
      </c>
      <c r="H219" s="2">
        <v>3</v>
      </c>
      <c r="I219" s="2">
        <v>3</v>
      </c>
      <c r="J219" s="2">
        <v>4</v>
      </c>
      <c r="K219" s="2">
        <v>1</v>
      </c>
      <c r="L219" s="2">
        <v>1</v>
      </c>
      <c r="M219" s="10">
        <f t="shared" si="44"/>
        <v>2.875</v>
      </c>
      <c r="N219" s="12">
        <f t="shared" si="45"/>
        <v>0.71875</v>
      </c>
    </row>
    <row r="220" spans="1:14" s="1" customFormat="1">
      <c r="A220" s="5">
        <v>200</v>
      </c>
      <c r="B220" s="3" t="s">
        <v>24</v>
      </c>
      <c r="C220" s="2" t="s">
        <v>42</v>
      </c>
      <c r="D220" s="2" t="s">
        <v>44</v>
      </c>
      <c r="E220" s="2">
        <v>1</v>
      </c>
      <c r="F220" s="2">
        <v>2</v>
      </c>
      <c r="G220" s="2">
        <v>1</v>
      </c>
      <c r="H220" s="2">
        <v>2</v>
      </c>
      <c r="I220" s="2">
        <v>1</v>
      </c>
      <c r="J220" s="2">
        <v>1</v>
      </c>
      <c r="K220" s="2">
        <v>4</v>
      </c>
      <c r="L220" s="2">
        <v>1</v>
      </c>
      <c r="M220" s="10">
        <f t="shared" si="44"/>
        <v>1.625</v>
      </c>
      <c r="N220" s="12">
        <f t="shared" si="45"/>
        <v>0.40625</v>
      </c>
    </row>
    <row r="221" spans="1:14" s="8" customFormat="1">
      <c r="A221" s="16"/>
      <c r="B221" s="16" t="s">
        <v>24</v>
      </c>
      <c r="C221" s="16"/>
      <c r="D221" s="16"/>
      <c r="E221" s="17">
        <f t="shared" ref="E221:M221" si="46">AVERAGE(E211:E220)</f>
        <v>1.9</v>
      </c>
      <c r="F221" s="17">
        <f t="shared" si="46"/>
        <v>2.1</v>
      </c>
      <c r="G221" s="17">
        <f t="shared" si="46"/>
        <v>2.2999999999999998</v>
      </c>
      <c r="H221" s="17">
        <f t="shared" si="46"/>
        <v>2.4</v>
      </c>
      <c r="I221" s="17">
        <f t="shared" si="46"/>
        <v>1.7</v>
      </c>
      <c r="J221" s="17">
        <f t="shared" si="46"/>
        <v>3.2</v>
      </c>
      <c r="K221" s="17">
        <f t="shared" si="46"/>
        <v>2.2999999999999998</v>
      </c>
      <c r="L221" s="17">
        <f t="shared" si="46"/>
        <v>2.4</v>
      </c>
      <c r="M221" s="17">
        <f t="shared" si="46"/>
        <v>2.2875000000000001</v>
      </c>
      <c r="N221" s="18">
        <f t="shared" si="45"/>
        <v>0.57187500000000002</v>
      </c>
    </row>
    <row r="222" spans="1:14" s="1" customFormat="1">
      <c r="A222" s="5">
        <v>201</v>
      </c>
      <c r="B222" s="3" t="s">
        <v>25</v>
      </c>
      <c r="C222" s="2" t="s">
        <v>41</v>
      </c>
      <c r="D222" s="2" t="s">
        <v>44</v>
      </c>
      <c r="E222" s="2">
        <v>3</v>
      </c>
      <c r="F222" s="2">
        <v>1</v>
      </c>
      <c r="G222" s="2">
        <v>3</v>
      </c>
      <c r="H222" s="2">
        <v>4</v>
      </c>
      <c r="I222" s="2">
        <v>2</v>
      </c>
      <c r="J222" s="2">
        <v>4</v>
      </c>
      <c r="K222" s="2">
        <v>1</v>
      </c>
      <c r="L222" s="2">
        <v>3</v>
      </c>
      <c r="M222" s="10">
        <f t="shared" ref="M222:M231" si="47">AVERAGE(E222:L222)</f>
        <v>2.625</v>
      </c>
      <c r="N222" s="12">
        <f t="shared" si="45"/>
        <v>0.65625</v>
      </c>
    </row>
    <row r="223" spans="1:14" s="1" customFormat="1">
      <c r="A223" s="5">
        <v>202</v>
      </c>
      <c r="B223" s="3" t="s">
        <v>25</v>
      </c>
      <c r="C223" s="2" t="s">
        <v>41</v>
      </c>
      <c r="D223" s="2" t="s">
        <v>44</v>
      </c>
      <c r="E223" s="2">
        <v>1</v>
      </c>
      <c r="F223" s="2">
        <v>4</v>
      </c>
      <c r="G223" s="2">
        <v>1</v>
      </c>
      <c r="H223" s="2">
        <v>1</v>
      </c>
      <c r="I223" s="2">
        <v>2</v>
      </c>
      <c r="J223" s="2">
        <v>3</v>
      </c>
      <c r="K223" s="2">
        <v>1</v>
      </c>
      <c r="L223" s="2">
        <v>1</v>
      </c>
      <c r="M223" s="10">
        <f t="shared" si="47"/>
        <v>1.75</v>
      </c>
      <c r="N223" s="12">
        <f t="shared" si="45"/>
        <v>0.4375</v>
      </c>
    </row>
    <row r="224" spans="1:14" s="1" customFormat="1">
      <c r="A224" s="5">
        <v>203</v>
      </c>
      <c r="B224" s="3" t="s">
        <v>25</v>
      </c>
      <c r="C224" s="2" t="s">
        <v>41</v>
      </c>
      <c r="D224" s="2" t="s">
        <v>45</v>
      </c>
      <c r="E224" s="2">
        <v>4</v>
      </c>
      <c r="F224" s="2">
        <v>2</v>
      </c>
      <c r="G224" s="2">
        <v>4</v>
      </c>
      <c r="H224" s="2">
        <v>4</v>
      </c>
      <c r="I224" s="2">
        <v>4</v>
      </c>
      <c r="J224" s="2">
        <v>4</v>
      </c>
      <c r="K224" s="2">
        <v>1</v>
      </c>
      <c r="L224" s="2">
        <v>1</v>
      </c>
      <c r="M224" s="10">
        <f t="shared" si="47"/>
        <v>3</v>
      </c>
      <c r="N224" s="12">
        <f t="shared" si="45"/>
        <v>0.75</v>
      </c>
    </row>
    <row r="225" spans="1:14" s="1" customFormat="1">
      <c r="A225" s="5">
        <v>204</v>
      </c>
      <c r="B225" s="3" t="s">
        <v>25</v>
      </c>
      <c r="C225" s="2" t="s">
        <v>41</v>
      </c>
      <c r="D225" s="2" t="s">
        <v>44</v>
      </c>
      <c r="E225" s="2">
        <v>1</v>
      </c>
      <c r="F225" s="2">
        <v>3</v>
      </c>
      <c r="G225" s="2">
        <v>3</v>
      </c>
      <c r="H225" s="2">
        <v>1</v>
      </c>
      <c r="I225" s="2">
        <v>2</v>
      </c>
      <c r="J225" s="2">
        <v>1</v>
      </c>
      <c r="K225" s="2">
        <v>3</v>
      </c>
      <c r="L225" s="2">
        <v>3</v>
      </c>
      <c r="M225" s="10">
        <f t="shared" si="47"/>
        <v>2.125</v>
      </c>
      <c r="N225" s="12">
        <f t="shared" si="45"/>
        <v>0.53125</v>
      </c>
    </row>
    <row r="226" spans="1:14" s="1" customFormat="1">
      <c r="A226" s="5">
        <v>205</v>
      </c>
      <c r="B226" s="3" t="s">
        <v>25</v>
      </c>
      <c r="C226" s="2" t="s">
        <v>42</v>
      </c>
      <c r="D226" s="2" t="s">
        <v>44</v>
      </c>
      <c r="E226" s="2">
        <v>4</v>
      </c>
      <c r="F226" s="2">
        <v>1</v>
      </c>
      <c r="G226" s="2">
        <v>4</v>
      </c>
      <c r="H226" s="2">
        <v>2</v>
      </c>
      <c r="I226" s="2">
        <v>4</v>
      </c>
      <c r="J226" s="2">
        <v>4</v>
      </c>
      <c r="K226" s="2">
        <v>2</v>
      </c>
      <c r="L226" s="2">
        <v>3</v>
      </c>
      <c r="M226" s="10">
        <f t="shared" si="47"/>
        <v>3</v>
      </c>
      <c r="N226" s="12">
        <f t="shared" si="45"/>
        <v>0.75</v>
      </c>
    </row>
    <row r="227" spans="1:14" s="1" customFormat="1">
      <c r="A227" s="5">
        <v>206</v>
      </c>
      <c r="B227" s="3" t="s">
        <v>25</v>
      </c>
      <c r="C227" s="2" t="s">
        <v>42</v>
      </c>
      <c r="D227" s="2" t="s">
        <v>45</v>
      </c>
      <c r="E227" s="2">
        <v>2</v>
      </c>
      <c r="F227" s="2">
        <v>3</v>
      </c>
      <c r="G227" s="2">
        <v>3</v>
      </c>
      <c r="H227" s="2">
        <v>4</v>
      </c>
      <c r="I227" s="2">
        <v>2</v>
      </c>
      <c r="J227" s="2">
        <v>3</v>
      </c>
      <c r="K227" s="2">
        <v>1</v>
      </c>
      <c r="L227" s="2">
        <v>4</v>
      </c>
      <c r="M227" s="10">
        <f t="shared" si="47"/>
        <v>2.75</v>
      </c>
      <c r="N227" s="12">
        <f t="shared" si="45"/>
        <v>0.6875</v>
      </c>
    </row>
    <row r="228" spans="1:14" s="1" customFormat="1">
      <c r="A228" s="5">
        <v>207</v>
      </c>
      <c r="B228" s="3" t="s">
        <v>25</v>
      </c>
      <c r="C228" s="2" t="s">
        <v>42</v>
      </c>
      <c r="D228" s="2" t="s">
        <v>44</v>
      </c>
      <c r="E228" s="2">
        <v>4</v>
      </c>
      <c r="F228" s="2">
        <v>1</v>
      </c>
      <c r="G228" s="2">
        <v>1</v>
      </c>
      <c r="H228" s="2">
        <v>3</v>
      </c>
      <c r="I228" s="2">
        <v>4</v>
      </c>
      <c r="J228" s="2">
        <v>3</v>
      </c>
      <c r="K228" s="2">
        <v>2</v>
      </c>
      <c r="L228" s="2">
        <v>4</v>
      </c>
      <c r="M228" s="10">
        <f t="shared" si="47"/>
        <v>2.75</v>
      </c>
      <c r="N228" s="12">
        <f t="shared" si="45"/>
        <v>0.6875</v>
      </c>
    </row>
    <row r="229" spans="1:14" s="1" customFormat="1">
      <c r="A229" s="5">
        <v>208</v>
      </c>
      <c r="B229" s="3" t="s">
        <v>25</v>
      </c>
      <c r="C229" s="2" t="s">
        <v>42</v>
      </c>
      <c r="D229" s="2" t="s">
        <v>44</v>
      </c>
      <c r="E229" s="2">
        <v>4</v>
      </c>
      <c r="F229" s="2">
        <v>4</v>
      </c>
      <c r="G229" s="2">
        <v>2</v>
      </c>
      <c r="H229" s="2">
        <v>2</v>
      </c>
      <c r="I229" s="2">
        <v>3</v>
      </c>
      <c r="J229" s="2">
        <v>1</v>
      </c>
      <c r="K229" s="2">
        <v>3</v>
      </c>
      <c r="L229" s="2">
        <v>4</v>
      </c>
      <c r="M229" s="10">
        <f t="shared" si="47"/>
        <v>2.875</v>
      </c>
      <c r="N229" s="12">
        <f t="shared" si="45"/>
        <v>0.71875</v>
      </c>
    </row>
    <row r="230" spans="1:14" s="1" customFormat="1">
      <c r="A230" s="5">
        <v>209</v>
      </c>
      <c r="B230" s="3" t="s">
        <v>25</v>
      </c>
      <c r="C230" s="2" t="s">
        <v>42</v>
      </c>
      <c r="D230" s="2" t="s">
        <v>45</v>
      </c>
      <c r="E230" s="2">
        <v>1</v>
      </c>
      <c r="F230" s="2">
        <v>4</v>
      </c>
      <c r="G230" s="2">
        <v>4</v>
      </c>
      <c r="H230" s="2">
        <v>3</v>
      </c>
      <c r="I230" s="2">
        <v>4</v>
      </c>
      <c r="J230" s="2">
        <v>2</v>
      </c>
      <c r="K230" s="2">
        <v>3</v>
      </c>
      <c r="L230" s="2">
        <v>3</v>
      </c>
      <c r="M230" s="10">
        <f t="shared" si="47"/>
        <v>3</v>
      </c>
      <c r="N230" s="12">
        <f t="shared" si="45"/>
        <v>0.75</v>
      </c>
    </row>
    <row r="231" spans="1:14" s="1" customFormat="1">
      <c r="A231" s="5">
        <v>210</v>
      </c>
      <c r="B231" s="3" t="s">
        <v>25</v>
      </c>
      <c r="C231" s="2" t="s">
        <v>42</v>
      </c>
      <c r="D231" s="2" t="s">
        <v>44</v>
      </c>
      <c r="E231" s="2">
        <v>1</v>
      </c>
      <c r="F231" s="2">
        <v>1</v>
      </c>
      <c r="G231" s="2">
        <v>2</v>
      </c>
      <c r="H231" s="2">
        <v>1</v>
      </c>
      <c r="I231" s="2">
        <v>1</v>
      </c>
      <c r="J231" s="2">
        <v>1</v>
      </c>
      <c r="K231" s="2">
        <v>1</v>
      </c>
      <c r="L231" s="2">
        <v>1</v>
      </c>
      <c r="M231" s="10">
        <f t="shared" si="47"/>
        <v>1.125</v>
      </c>
      <c r="N231" s="12">
        <f t="shared" si="45"/>
        <v>0.28125</v>
      </c>
    </row>
    <row r="232" spans="1:14" s="8" customFormat="1">
      <c r="A232" s="16"/>
      <c r="B232" s="16" t="s">
        <v>25</v>
      </c>
      <c r="C232" s="16"/>
      <c r="D232" s="16"/>
      <c r="E232" s="17">
        <f t="shared" ref="E232:M232" si="48">AVERAGE(E222:E231)</f>
        <v>2.5</v>
      </c>
      <c r="F232" s="17">
        <f t="shared" si="48"/>
        <v>2.4</v>
      </c>
      <c r="G232" s="17">
        <f t="shared" si="48"/>
        <v>2.7</v>
      </c>
      <c r="H232" s="17">
        <f t="shared" si="48"/>
        <v>2.5</v>
      </c>
      <c r="I232" s="17">
        <f t="shared" si="48"/>
        <v>2.8</v>
      </c>
      <c r="J232" s="17">
        <f t="shared" si="48"/>
        <v>2.6</v>
      </c>
      <c r="K232" s="17">
        <f t="shared" si="48"/>
        <v>1.8</v>
      </c>
      <c r="L232" s="17">
        <f t="shared" si="48"/>
        <v>2.7</v>
      </c>
      <c r="M232" s="17">
        <f t="shared" si="48"/>
        <v>2.5</v>
      </c>
      <c r="N232" s="18">
        <f>M232/4</f>
        <v>0.625</v>
      </c>
    </row>
    <row r="233" spans="1:14" s="1" customFormat="1">
      <c r="A233" s="5">
        <v>211</v>
      </c>
      <c r="B233" s="3" t="s">
        <v>26</v>
      </c>
      <c r="C233" s="2" t="s">
        <v>41</v>
      </c>
      <c r="D233" s="2" t="s">
        <v>44</v>
      </c>
      <c r="E233" s="2">
        <v>4</v>
      </c>
      <c r="F233" s="2">
        <v>3</v>
      </c>
      <c r="G233" s="2">
        <v>1</v>
      </c>
      <c r="H233" s="2">
        <v>2</v>
      </c>
      <c r="I233" s="2">
        <v>3</v>
      </c>
      <c r="J233" s="2">
        <v>3</v>
      </c>
      <c r="K233" s="2">
        <v>1</v>
      </c>
      <c r="L233" s="2">
        <v>1</v>
      </c>
      <c r="M233" s="10">
        <f t="shared" ref="M233:M242" si="49">AVERAGE(E233:L233)</f>
        <v>2.25</v>
      </c>
      <c r="N233" s="12">
        <f t="shared" si="45"/>
        <v>0.5625</v>
      </c>
    </row>
    <row r="234" spans="1:14" s="1" customFormat="1">
      <c r="A234" s="5">
        <v>212</v>
      </c>
      <c r="B234" s="3" t="s">
        <v>26</v>
      </c>
      <c r="C234" s="2" t="s">
        <v>41</v>
      </c>
      <c r="D234" s="2" t="s">
        <v>44</v>
      </c>
      <c r="E234" s="2">
        <v>1</v>
      </c>
      <c r="F234" s="2">
        <v>2</v>
      </c>
      <c r="G234" s="2">
        <v>3</v>
      </c>
      <c r="H234" s="2">
        <v>4</v>
      </c>
      <c r="I234" s="2">
        <v>3</v>
      </c>
      <c r="J234" s="2">
        <v>1</v>
      </c>
      <c r="K234" s="2">
        <v>2</v>
      </c>
      <c r="L234" s="2">
        <v>4</v>
      </c>
      <c r="M234" s="10">
        <f t="shared" si="49"/>
        <v>2.5</v>
      </c>
      <c r="N234" s="12">
        <f t="shared" si="45"/>
        <v>0.625</v>
      </c>
    </row>
    <row r="235" spans="1:14" s="1" customFormat="1">
      <c r="A235" s="5">
        <v>213</v>
      </c>
      <c r="B235" s="3" t="s">
        <v>26</v>
      </c>
      <c r="C235" s="2" t="s">
        <v>41</v>
      </c>
      <c r="D235" s="2" t="s">
        <v>45</v>
      </c>
      <c r="E235" s="2">
        <v>2</v>
      </c>
      <c r="F235" s="2">
        <v>4</v>
      </c>
      <c r="G235" s="2">
        <v>2</v>
      </c>
      <c r="H235" s="2">
        <v>1</v>
      </c>
      <c r="I235" s="2">
        <v>1</v>
      </c>
      <c r="J235" s="2">
        <v>1</v>
      </c>
      <c r="K235" s="2">
        <v>3</v>
      </c>
      <c r="L235" s="2">
        <v>3</v>
      </c>
      <c r="M235" s="10">
        <f t="shared" si="49"/>
        <v>2.125</v>
      </c>
      <c r="N235" s="12">
        <f t="shared" si="45"/>
        <v>0.53125</v>
      </c>
    </row>
    <row r="236" spans="1:14" s="1" customFormat="1">
      <c r="A236" s="5">
        <v>214</v>
      </c>
      <c r="B236" s="3" t="s">
        <v>26</v>
      </c>
      <c r="C236" s="2" t="s">
        <v>41</v>
      </c>
      <c r="D236" s="2" t="s">
        <v>44</v>
      </c>
      <c r="E236" s="2">
        <v>1</v>
      </c>
      <c r="F236" s="2">
        <v>3</v>
      </c>
      <c r="G236" s="2">
        <v>2</v>
      </c>
      <c r="H236" s="2">
        <v>2</v>
      </c>
      <c r="I236" s="2">
        <v>2</v>
      </c>
      <c r="J236" s="2">
        <v>4</v>
      </c>
      <c r="K236" s="2">
        <v>3</v>
      </c>
      <c r="L236" s="2">
        <v>3</v>
      </c>
      <c r="M236" s="10">
        <f t="shared" si="49"/>
        <v>2.5</v>
      </c>
      <c r="N236" s="12">
        <f t="shared" si="45"/>
        <v>0.625</v>
      </c>
    </row>
    <row r="237" spans="1:14" s="1" customFormat="1">
      <c r="A237" s="5">
        <v>215</v>
      </c>
      <c r="B237" s="3" t="s">
        <v>26</v>
      </c>
      <c r="C237" s="2" t="s">
        <v>42</v>
      </c>
      <c r="D237" s="2" t="s">
        <v>44</v>
      </c>
      <c r="E237" s="2">
        <v>3</v>
      </c>
      <c r="F237" s="2">
        <v>3</v>
      </c>
      <c r="G237" s="2">
        <v>2</v>
      </c>
      <c r="H237" s="2">
        <v>2</v>
      </c>
      <c r="I237" s="2">
        <v>4</v>
      </c>
      <c r="J237" s="2">
        <v>2</v>
      </c>
      <c r="K237" s="2">
        <v>4</v>
      </c>
      <c r="L237" s="2">
        <v>4</v>
      </c>
      <c r="M237" s="10">
        <f t="shared" si="49"/>
        <v>3</v>
      </c>
      <c r="N237" s="12">
        <f t="shared" si="45"/>
        <v>0.75</v>
      </c>
    </row>
    <row r="238" spans="1:14" s="1" customFormat="1">
      <c r="A238" s="5">
        <v>216</v>
      </c>
      <c r="B238" s="3" t="s">
        <v>26</v>
      </c>
      <c r="C238" s="2" t="s">
        <v>42</v>
      </c>
      <c r="D238" s="2" t="s">
        <v>45</v>
      </c>
      <c r="E238" s="2">
        <v>1</v>
      </c>
      <c r="F238" s="2">
        <v>3</v>
      </c>
      <c r="G238" s="2">
        <v>3</v>
      </c>
      <c r="H238" s="2">
        <v>3</v>
      </c>
      <c r="I238" s="2">
        <v>2</v>
      </c>
      <c r="J238" s="2">
        <v>4</v>
      </c>
      <c r="K238" s="2">
        <v>3</v>
      </c>
      <c r="L238" s="2">
        <v>2</v>
      </c>
      <c r="M238" s="10">
        <f t="shared" si="49"/>
        <v>2.625</v>
      </c>
      <c r="N238" s="12">
        <f t="shared" si="45"/>
        <v>0.65625</v>
      </c>
    </row>
    <row r="239" spans="1:14" s="1" customFormat="1">
      <c r="A239" s="5">
        <v>217</v>
      </c>
      <c r="B239" s="3" t="s">
        <v>26</v>
      </c>
      <c r="C239" s="2" t="s">
        <v>42</v>
      </c>
      <c r="D239" s="2" t="s">
        <v>44</v>
      </c>
      <c r="E239" s="2">
        <v>2</v>
      </c>
      <c r="F239" s="2">
        <v>2</v>
      </c>
      <c r="G239" s="2">
        <v>4</v>
      </c>
      <c r="H239" s="2">
        <v>3</v>
      </c>
      <c r="I239" s="2">
        <v>1</v>
      </c>
      <c r="J239" s="2">
        <v>1</v>
      </c>
      <c r="K239" s="2">
        <v>4</v>
      </c>
      <c r="L239" s="2">
        <v>1</v>
      </c>
      <c r="M239" s="10">
        <f t="shared" si="49"/>
        <v>2.25</v>
      </c>
      <c r="N239" s="12">
        <f t="shared" si="45"/>
        <v>0.5625</v>
      </c>
    </row>
    <row r="240" spans="1:14" s="1" customFormat="1">
      <c r="A240" s="5">
        <v>218</v>
      </c>
      <c r="B240" s="3" t="s">
        <v>26</v>
      </c>
      <c r="C240" s="2" t="s">
        <v>42</v>
      </c>
      <c r="D240" s="2" t="s">
        <v>44</v>
      </c>
      <c r="E240" s="2">
        <v>3</v>
      </c>
      <c r="F240" s="2">
        <v>3</v>
      </c>
      <c r="G240" s="2">
        <v>3</v>
      </c>
      <c r="H240" s="2">
        <v>4</v>
      </c>
      <c r="I240" s="2">
        <v>2</v>
      </c>
      <c r="J240" s="2">
        <v>3</v>
      </c>
      <c r="K240" s="2">
        <v>3</v>
      </c>
      <c r="L240" s="2">
        <v>2</v>
      </c>
      <c r="M240" s="10">
        <f t="shared" si="49"/>
        <v>2.875</v>
      </c>
      <c r="N240" s="12">
        <f t="shared" si="45"/>
        <v>0.71875</v>
      </c>
    </row>
    <row r="241" spans="1:14" s="1" customFormat="1">
      <c r="A241" s="5">
        <v>219</v>
      </c>
      <c r="B241" s="3" t="s">
        <v>26</v>
      </c>
      <c r="C241" s="2" t="s">
        <v>42</v>
      </c>
      <c r="D241" s="2" t="s">
        <v>45</v>
      </c>
      <c r="E241" s="2">
        <v>1</v>
      </c>
      <c r="F241" s="2">
        <v>2</v>
      </c>
      <c r="G241" s="2">
        <v>2</v>
      </c>
      <c r="H241" s="2">
        <v>1</v>
      </c>
      <c r="I241" s="2">
        <v>2</v>
      </c>
      <c r="J241" s="2">
        <v>4</v>
      </c>
      <c r="K241" s="2">
        <v>3</v>
      </c>
      <c r="L241" s="2">
        <v>4</v>
      </c>
      <c r="M241" s="10">
        <f t="shared" si="49"/>
        <v>2.375</v>
      </c>
      <c r="N241" s="12">
        <f t="shared" si="45"/>
        <v>0.59375</v>
      </c>
    </row>
    <row r="242" spans="1:14" s="1" customFormat="1">
      <c r="A242" s="5">
        <v>220</v>
      </c>
      <c r="B242" s="3" t="s">
        <v>26</v>
      </c>
      <c r="C242" s="2" t="s">
        <v>42</v>
      </c>
      <c r="D242" s="2" t="s">
        <v>44</v>
      </c>
      <c r="E242" s="2">
        <v>1</v>
      </c>
      <c r="F242" s="2">
        <v>1</v>
      </c>
      <c r="G242" s="2">
        <v>4</v>
      </c>
      <c r="H242" s="2">
        <v>4</v>
      </c>
      <c r="I242" s="2">
        <v>2</v>
      </c>
      <c r="J242" s="2">
        <v>3</v>
      </c>
      <c r="K242" s="2">
        <v>2</v>
      </c>
      <c r="L242" s="2">
        <v>2</v>
      </c>
      <c r="M242" s="10">
        <f t="shared" si="49"/>
        <v>2.375</v>
      </c>
      <c r="N242" s="12">
        <f t="shared" si="45"/>
        <v>0.59375</v>
      </c>
    </row>
    <row r="243" spans="1:14" s="8" customFormat="1">
      <c r="A243" s="16"/>
      <c r="B243" s="16" t="s">
        <v>26</v>
      </c>
      <c r="C243" s="16"/>
      <c r="D243" s="16"/>
      <c r="E243" s="17">
        <f t="shared" ref="E243:M243" si="50">AVERAGE(E233:E242)</f>
        <v>1.9</v>
      </c>
      <c r="F243" s="17">
        <f t="shared" si="50"/>
        <v>2.6</v>
      </c>
      <c r="G243" s="17">
        <f t="shared" si="50"/>
        <v>2.6</v>
      </c>
      <c r="H243" s="17">
        <f t="shared" si="50"/>
        <v>2.6</v>
      </c>
      <c r="I243" s="17">
        <f t="shared" si="50"/>
        <v>2.2000000000000002</v>
      </c>
      <c r="J243" s="17">
        <f t="shared" si="50"/>
        <v>2.6</v>
      </c>
      <c r="K243" s="17">
        <f t="shared" si="50"/>
        <v>2.8</v>
      </c>
      <c r="L243" s="17">
        <f t="shared" si="50"/>
        <v>2.6</v>
      </c>
      <c r="M243" s="17">
        <f t="shared" si="50"/>
        <v>2.4874999999999998</v>
      </c>
      <c r="N243" s="18">
        <f t="shared" si="45"/>
        <v>0.62187499999999996</v>
      </c>
    </row>
    <row r="244" spans="1:14" s="1" customFormat="1">
      <c r="A244" s="5">
        <v>221</v>
      </c>
      <c r="B244" s="3" t="s">
        <v>27</v>
      </c>
      <c r="C244" s="2" t="s">
        <v>41</v>
      </c>
      <c r="D244" s="2" t="s">
        <v>44</v>
      </c>
      <c r="E244" s="2">
        <v>2</v>
      </c>
      <c r="F244" s="2">
        <v>1</v>
      </c>
      <c r="G244" s="2">
        <v>4</v>
      </c>
      <c r="H244" s="2">
        <v>2</v>
      </c>
      <c r="I244" s="2">
        <v>3</v>
      </c>
      <c r="J244" s="2">
        <v>1</v>
      </c>
      <c r="K244" s="2">
        <v>3</v>
      </c>
      <c r="L244" s="2">
        <v>4</v>
      </c>
      <c r="M244" s="10">
        <f t="shared" ref="M244:M253" si="51">AVERAGE(E244:L244)</f>
        <v>2.5</v>
      </c>
      <c r="N244" s="12">
        <f t="shared" si="45"/>
        <v>0.625</v>
      </c>
    </row>
    <row r="245" spans="1:14" s="1" customFormat="1">
      <c r="A245" s="5">
        <v>222</v>
      </c>
      <c r="B245" s="3" t="s">
        <v>27</v>
      </c>
      <c r="C245" s="2" t="s">
        <v>41</v>
      </c>
      <c r="D245" s="2" t="s">
        <v>44</v>
      </c>
      <c r="E245" s="2">
        <v>3</v>
      </c>
      <c r="F245" s="2">
        <v>4</v>
      </c>
      <c r="G245" s="2">
        <v>3</v>
      </c>
      <c r="H245" s="2">
        <v>2</v>
      </c>
      <c r="I245" s="2">
        <v>3</v>
      </c>
      <c r="J245" s="2">
        <v>2</v>
      </c>
      <c r="K245" s="2">
        <v>3</v>
      </c>
      <c r="L245" s="2">
        <v>3</v>
      </c>
      <c r="M245" s="10">
        <f t="shared" si="51"/>
        <v>2.875</v>
      </c>
      <c r="N245" s="12">
        <f t="shared" si="45"/>
        <v>0.71875</v>
      </c>
    </row>
    <row r="246" spans="1:14" s="1" customFormat="1">
      <c r="A246" s="5">
        <v>223</v>
      </c>
      <c r="B246" s="3" t="s">
        <v>27</v>
      </c>
      <c r="C246" s="2" t="s">
        <v>41</v>
      </c>
      <c r="D246" s="2" t="s">
        <v>45</v>
      </c>
      <c r="E246" s="2">
        <v>1</v>
      </c>
      <c r="F246" s="2">
        <v>1</v>
      </c>
      <c r="G246" s="2">
        <v>3</v>
      </c>
      <c r="H246" s="2">
        <v>4</v>
      </c>
      <c r="I246" s="2">
        <v>2</v>
      </c>
      <c r="J246" s="2">
        <v>3</v>
      </c>
      <c r="K246" s="2">
        <v>1</v>
      </c>
      <c r="L246" s="2">
        <v>1</v>
      </c>
      <c r="M246" s="10">
        <f t="shared" si="51"/>
        <v>2</v>
      </c>
      <c r="N246" s="12">
        <f t="shared" si="45"/>
        <v>0.5</v>
      </c>
    </row>
    <row r="247" spans="1:14" s="1" customFormat="1">
      <c r="A247" s="5">
        <v>224</v>
      </c>
      <c r="B247" s="3" t="s">
        <v>27</v>
      </c>
      <c r="C247" s="2" t="s">
        <v>41</v>
      </c>
      <c r="D247" s="2" t="s">
        <v>44</v>
      </c>
      <c r="E247" s="2">
        <v>3</v>
      </c>
      <c r="F247" s="2">
        <v>3</v>
      </c>
      <c r="G247" s="2">
        <v>3</v>
      </c>
      <c r="H247" s="2">
        <v>3</v>
      </c>
      <c r="I247" s="2">
        <v>3</v>
      </c>
      <c r="J247" s="2">
        <v>4</v>
      </c>
      <c r="K247" s="2">
        <v>3</v>
      </c>
      <c r="L247" s="2">
        <v>1</v>
      </c>
      <c r="M247" s="10">
        <f t="shared" si="51"/>
        <v>2.875</v>
      </c>
      <c r="N247" s="12">
        <f t="shared" ref="N247:N282" si="52">M247/4</f>
        <v>0.71875</v>
      </c>
    </row>
    <row r="248" spans="1:14" s="1" customFormat="1">
      <c r="A248" s="5">
        <v>225</v>
      </c>
      <c r="B248" s="3" t="s">
        <v>27</v>
      </c>
      <c r="C248" s="2" t="s">
        <v>42</v>
      </c>
      <c r="D248" s="2" t="s">
        <v>44</v>
      </c>
      <c r="E248" s="2">
        <v>1</v>
      </c>
      <c r="F248" s="2">
        <v>2</v>
      </c>
      <c r="G248" s="2">
        <v>2</v>
      </c>
      <c r="H248" s="2">
        <v>4</v>
      </c>
      <c r="I248" s="2">
        <v>3</v>
      </c>
      <c r="J248" s="2">
        <v>2</v>
      </c>
      <c r="K248" s="2">
        <v>3</v>
      </c>
      <c r="L248" s="2">
        <v>4</v>
      </c>
      <c r="M248" s="10">
        <f t="shared" si="51"/>
        <v>2.625</v>
      </c>
      <c r="N248" s="12">
        <f t="shared" si="52"/>
        <v>0.65625</v>
      </c>
    </row>
    <row r="249" spans="1:14" s="1" customFormat="1">
      <c r="A249" s="5">
        <v>226</v>
      </c>
      <c r="B249" s="3" t="s">
        <v>27</v>
      </c>
      <c r="C249" s="2" t="s">
        <v>42</v>
      </c>
      <c r="D249" s="2" t="s">
        <v>45</v>
      </c>
      <c r="E249" s="2">
        <v>2</v>
      </c>
      <c r="F249" s="2">
        <v>4</v>
      </c>
      <c r="G249" s="2">
        <v>1</v>
      </c>
      <c r="H249" s="2">
        <v>4</v>
      </c>
      <c r="I249" s="2">
        <v>3</v>
      </c>
      <c r="J249" s="2">
        <v>1</v>
      </c>
      <c r="K249" s="2">
        <v>2</v>
      </c>
      <c r="L249" s="2">
        <v>4</v>
      </c>
      <c r="M249" s="10">
        <f t="shared" si="51"/>
        <v>2.625</v>
      </c>
      <c r="N249" s="12">
        <f t="shared" si="52"/>
        <v>0.65625</v>
      </c>
    </row>
    <row r="250" spans="1:14" s="1" customFormat="1">
      <c r="A250" s="5">
        <v>227</v>
      </c>
      <c r="B250" s="3" t="s">
        <v>27</v>
      </c>
      <c r="C250" s="2" t="s">
        <v>42</v>
      </c>
      <c r="D250" s="2" t="s">
        <v>44</v>
      </c>
      <c r="E250" s="2">
        <v>4</v>
      </c>
      <c r="F250" s="2">
        <v>3</v>
      </c>
      <c r="G250" s="2">
        <v>4</v>
      </c>
      <c r="H250" s="2">
        <v>4</v>
      </c>
      <c r="I250" s="2">
        <v>1</v>
      </c>
      <c r="J250" s="2">
        <v>3</v>
      </c>
      <c r="K250" s="2">
        <v>2</v>
      </c>
      <c r="L250" s="2">
        <v>1</v>
      </c>
      <c r="M250" s="10">
        <f t="shared" si="51"/>
        <v>2.75</v>
      </c>
      <c r="N250" s="12">
        <f t="shared" si="52"/>
        <v>0.6875</v>
      </c>
    </row>
    <row r="251" spans="1:14" s="1" customFormat="1">
      <c r="A251" s="5">
        <v>228</v>
      </c>
      <c r="B251" s="3" t="s">
        <v>27</v>
      </c>
      <c r="C251" s="2" t="s">
        <v>42</v>
      </c>
      <c r="D251" s="2" t="s">
        <v>44</v>
      </c>
      <c r="E251" s="2">
        <v>3</v>
      </c>
      <c r="F251" s="2">
        <v>4</v>
      </c>
      <c r="G251" s="2">
        <v>2</v>
      </c>
      <c r="H251" s="2">
        <v>2</v>
      </c>
      <c r="I251" s="2">
        <v>4</v>
      </c>
      <c r="J251" s="2">
        <v>3</v>
      </c>
      <c r="K251" s="2">
        <v>1</v>
      </c>
      <c r="L251" s="2">
        <v>1</v>
      </c>
      <c r="M251" s="10">
        <f t="shared" si="51"/>
        <v>2.5</v>
      </c>
      <c r="N251" s="12">
        <f t="shared" si="52"/>
        <v>0.625</v>
      </c>
    </row>
    <row r="252" spans="1:14" s="1" customFormat="1">
      <c r="A252" s="5">
        <v>229</v>
      </c>
      <c r="B252" s="3" t="s">
        <v>27</v>
      </c>
      <c r="C252" s="2" t="s">
        <v>42</v>
      </c>
      <c r="D252" s="2" t="s">
        <v>45</v>
      </c>
      <c r="E252" s="2">
        <v>4</v>
      </c>
      <c r="F252" s="2">
        <v>3</v>
      </c>
      <c r="G252" s="2">
        <v>2</v>
      </c>
      <c r="H252" s="2">
        <v>1</v>
      </c>
      <c r="I252" s="2">
        <v>3</v>
      </c>
      <c r="J252" s="2">
        <v>2</v>
      </c>
      <c r="K252" s="2">
        <v>2</v>
      </c>
      <c r="L252" s="2">
        <v>4</v>
      </c>
      <c r="M252" s="10">
        <f t="shared" si="51"/>
        <v>2.625</v>
      </c>
      <c r="N252" s="12">
        <f t="shared" si="52"/>
        <v>0.65625</v>
      </c>
    </row>
    <row r="253" spans="1:14" s="1" customFormat="1">
      <c r="A253" s="5">
        <v>230</v>
      </c>
      <c r="B253" s="3" t="s">
        <v>27</v>
      </c>
      <c r="C253" s="2" t="s">
        <v>42</v>
      </c>
      <c r="D253" s="2" t="s">
        <v>44</v>
      </c>
      <c r="E253" s="2">
        <v>2</v>
      </c>
      <c r="F253" s="2">
        <v>1</v>
      </c>
      <c r="G253" s="2">
        <v>4</v>
      </c>
      <c r="H253" s="2">
        <v>1</v>
      </c>
      <c r="I253" s="2">
        <v>3</v>
      </c>
      <c r="J253" s="2">
        <v>2</v>
      </c>
      <c r="K253" s="2">
        <v>3</v>
      </c>
      <c r="L253" s="2">
        <v>2</v>
      </c>
      <c r="M253" s="10">
        <f t="shared" si="51"/>
        <v>2.25</v>
      </c>
      <c r="N253" s="12">
        <f t="shared" si="52"/>
        <v>0.5625</v>
      </c>
    </row>
    <row r="254" spans="1:14" s="8" customFormat="1">
      <c r="A254" s="16"/>
      <c r="B254" s="16" t="s">
        <v>27</v>
      </c>
      <c r="C254" s="16"/>
      <c r="D254" s="16"/>
      <c r="E254" s="17">
        <f t="shared" ref="E254:M254" si="53">AVERAGE(E244:E253)</f>
        <v>2.5</v>
      </c>
      <c r="F254" s="17">
        <f t="shared" si="53"/>
        <v>2.6</v>
      </c>
      <c r="G254" s="17">
        <f t="shared" si="53"/>
        <v>2.8</v>
      </c>
      <c r="H254" s="17">
        <f t="shared" si="53"/>
        <v>2.7</v>
      </c>
      <c r="I254" s="17">
        <f t="shared" si="53"/>
        <v>2.8</v>
      </c>
      <c r="J254" s="17">
        <f t="shared" si="53"/>
        <v>2.2999999999999998</v>
      </c>
      <c r="K254" s="17">
        <f t="shared" si="53"/>
        <v>2.2999999999999998</v>
      </c>
      <c r="L254" s="17">
        <f t="shared" si="53"/>
        <v>2.5</v>
      </c>
      <c r="M254" s="48">
        <f t="shared" si="53"/>
        <v>2.5625</v>
      </c>
      <c r="N254" s="18">
        <f t="shared" si="52"/>
        <v>0.640625</v>
      </c>
    </row>
    <row r="255" spans="1:14" s="1" customFormat="1">
      <c r="A255" s="5">
        <v>231</v>
      </c>
      <c r="B255" s="3" t="s">
        <v>28</v>
      </c>
      <c r="C255" s="2" t="s">
        <v>41</v>
      </c>
      <c r="D255" s="2" t="s">
        <v>44</v>
      </c>
      <c r="E255" s="2">
        <v>2</v>
      </c>
      <c r="F255" s="2">
        <v>2</v>
      </c>
      <c r="G255" s="2">
        <v>2</v>
      </c>
      <c r="H255" s="2">
        <v>4</v>
      </c>
      <c r="I255" s="2">
        <v>1</v>
      </c>
      <c r="J255" s="2">
        <v>4</v>
      </c>
      <c r="K255" s="2">
        <v>1</v>
      </c>
      <c r="L255" s="2">
        <v>1</v>
      </c>
      <c r="M255" s="10">
        <f t="shared" ref="M255:M264" si="54">AVERAGE(E255:L255)</f>
        <v>2.125</v>
      </c>
      <c r="N255" s="12">
        <f t="shared" si="52"/>
        <v>0.53125</v>
      </c>
    </row>
    <row r="256" spans="1:14" s="1" customFormat="1">
      <c r="A256" s="5">
        <v>232</v>
      </c>
      <c r="B256" s="3" t="s">
        <v>28</v>
      </c>
      <c r="C256" s="2" t="s">
        <v>41</v>
      </c>
      <c r="D256" s="2" t="s">
        <v>44</v>
      </c>
      <c r="E256" s="2">
        <v>4</v>
      </c>
      <c r="F256" s="2">
        <v>1</v>
      </c>
      <c r="G256" s="2">
        <v>3</v>
      </c>
      <c r="H256" s="2">
        <v>3</v>
      </c>
      <c r="I256" s="2">
        <v>2</v>
      </c>
      <c r="J256" s="2">
        <v>4</v>
      </c>
      <c r="K256" s="2">
        <v>3</v>
      </c>
      <c r="L256" s="2">
        <v>4</v>
      </c>
      <c r="M256" s="10">
        <f t="shared" si="54"/>
        <v>3</v>
      </c>
      <c r="N256" s="12">
        <f t="shared" si="52"/>
        <v>0.75</v>
      </c>
    </row>
    <row r="257" spans="1:14" s="1" customFormat="1">
      <c r="A257" s="5">
        <v>233</v>
      </c>
      <c r="B257" s="3" t="s">
        <v>28</v>
      </c>
      <c r="C257" s="2" t="s">
        <v>41</v>
      </c>
      <c r="D257" s="2" t="s">
        <v>45</v>
      </c>
      <c r="E257" s="2">
        <v>1</v>
      </c>
      <c r="F257" s="2">
        <v>1</v>
      </c>
      <c r="G257" s="2">
        <v>1</v>
      </c>
      <c r="H257" s="2">
        <v>4</v>
      </c>
      <c r="I257" s="2">
        <v>2</v>
      </c>
      <c r="J257" s="2">
        <v>3</v>
      </c>
      <c r="K257" s="2">
        <v>3</v>
      </c>
      <c r="L257" s="2">
        <v>2</v>
      </c>
      <c r="M257" s="10">
        <f t="shared" si="54"/>
        <v>2.125</v>
      </c>
      <c r="N257" s="12">
        <f t="shared" si="52"/>
        <v>0.53125</v>
      </c>
    </row>
    <row r="258" spans="1:14" s="1" customFormat="1">
      <c r="A258" s="5">
        <v>234</v>
      </c>
      <c r="B258" s="3" t="s">
        <v>28</v>
      </c>
      <c r="C258" s="2" t="s">
        <v>41</v>
      </c>
      <c r="D258" s="2" t="s">
        <v>44</v>
      </c>
      <c r="E258" s="2">
        <v>4</v>
      </c>
      <c r="F258" s="2">
        <v>1</v>
      </c>
      <c r="G258" s="2">
        <v>3</v>
      </c>
      <c r="H258" s="2">
        <v>1</v>
      </c>
      <c r="I258" s="2">
        <v>4</v>
      </c>
      <c r="J258" s="2">
        <v>1</v>
      </c>
      <c r="K258" s="2">
        <v>2</v>
      </c>
      <c r="L258" s="2">
        <v>4</v>
      </c>
      <c r="M258" s="10">
        <f t="shared" si="54"/>
        <v>2.5</v>
      </c>
      <c r="N258" s="12">
        <f t="shared" si="52"/>
        <v>0.625</v>
      </c>
    </row>
    <row r="259" spans="1:14" s="1" customFormat="1">
      <c r="A259" s="5">
        <v>235</v>
      </c>
      <c r="B259" s="3" t="s">
        <v>28</v>
      </c>
      <c r="C259" s="2" t="s">
        <v>42</v>
      </c>
      <c r="D259" s="2" t="s">
        <v>44</v>
      </c>
      <c r="E259" s="2">
        <v>4</v>
      </c>
      <c r="F259" s="2">
        <v>3</v>
      </c>
      <c r="G259" s="2">
        <v>1</v>
      </c>
      <c r="H259" s="2">
        <v>3</v>
      </c>
      <c r="I259" s="2">
        <v>1</v>
      </c>
      <c r="J259" s="2">
        <v>2</v>
      </c>
      <c r="K259" s="2">
        <v>2</v>
      </c>
      <c r="L259" s="2">
        <v>1</v>
      </c>
      <c r="M259" s="10">
        <f t="shared" si="54"/>
        <v>2.125</v>
      </c>
      <c r="N259" s="12">
        <f t="shared" si="52"/>
        <v>0.53125</v>
      </c>
    </row>
    <row r="260" spans="1:14" s="1" customFormat="1">
      <c r="A260" s="5">
        <v>236</v>
      </c>
      <c r="B260" s="3" t="s">
        <v>28</v>
      </c>
      <c r="C260" s="2" t="s">
        <v>42</v>
      </c>
      <c r="D260" s="2" t="s">
        <v>45</v>
      </c>
      <c r="E260" s="2">
        <v>4</v>
      </c>
      <c r="F260" s="2">
        <v>2</v>
      </c>
      <c r="G260" s="2">
        <v>1</v>
      </c>
      <c r="H260" s="2">
        <v>4</v>
      </c>
      <c r="I260" s="2">
        <v>2</v>
      </c>
      <c r="J260" s="2">
        <v>4</v>
      </c>
      <c r="K260" s="2">
        <v>3</v>
      </c>
      <c r="L260" s="2">
        <v>1</v>
      </c>
      <c r="M260" s="10">
        <f t="shared" si="54"/>
        <v>2.625</v>
      </c>
      <c r="N260" s="12">
        <f t="shared" si="52"/>
        <v>0.65625</v>
      </c>
    </row>
    <row r="261" spans="1:14" s="1" customFormat="1">
      <c r="A261" s="5">
        <v>237</v>
      </c>
      <c r="B261" s="3" t="s">
        <v>28</v>
      </c>
      <c r="C261" s="2" t="s">
        <v>42</v>
      </c>
      <c r="D261" s="2" t="s">
        <v>44</v>
      </c>
      <c r="E261" s="2">
        <v>3</v>
      </c>
      <c r="F261" s="2">
        <v>3</v>
      </c>
      <c r="G261" s="2">
        <v>3</v>
      </c>
      <c r="H261" s="2">
        <v>3</v>
      </c>
      <c r="I261" s="2">
        <v>1</v>
      </c>
      <c r="J261" s="2">
        <v>1</v>
      </c>
      <c r="K261" s="2">
        <v>4</v>
      </c>
      <c r="L261" s="2">
        <v>1</v>
      </c>
      <c r="M261" s="10">
        <f t="shared" si="54"/>
        <v>2.375</v>
      </c>
      <c r="N261" s="12">
        <f t="shared" si="52"/>
        <v>0.59375</v>
      </c>
    </row>
    <row r="262" spans="1:14" s="1" customFormat="1">
      <c r="A262" s="5">
        <v>238</v>
      </c>
      <c r="B262" s="3" t="s">
        <v>28</v>
      </c>
      <c r="C262" s="2" t="s">
        <v>42</v>
      </c>
      <c r="D262" s="2" t="s">
        <v>44</v>
      </c>
      <c r="E262" s="2">
        <v>4</v>
      </c>
      <c r="F262" s="2">
        <v>4</v>
      </c>
      <c r="G262" s="2">
        <v>3</v>
      </c>
      <c r="H262" s="2">
        <v>3</v>
      </c>
      <c r="I262" s="2">
        <v>3</v>
      </c>
      <c r="J262" s="2">
        <v>2</v>
      </c>
      <c r="K262" s="2">
        <v>4</v>
      </c>
      <c r="L262" s="2">
        <v>2</v>
      </c>
      <c r="M262" s="10">
        <f t="shared" si="54"/>
        <v>3.125</v>
      </c>
      <c r="N262" s="12">
        <f t="shared" si="52"/>
        <v>0.78125</v>
      </c>
    </row>
    <row r="263" spans="1:14" s="1" customFormat="1">
      <c r="A263" s="5">
        <v>239</v>
      </c>
      <c r="B263" s="3" t="s">
        <v>28</v>
      </c>
      <c r="C263" s="2" t="s">
        <v>42</v>
      </c>
      <c r="D263" s="2" t="s">
        <v>45</v>
      </c>
      <c r="E263" s="2">
        <v>1</v>
      </c>
      <c r="F263" s="2">
        <v>3</v>
      </c>
      <c r="G263" s="2">
        <v>3</v>
      </c>
      <c r="H263" s="2">
        <v>1</v>
      </c>
      <c r="I263" s="2">
        <v>3</v>
      </c>
      <c r="J263" s="2">
        <v>1</v>
      </c>
      <c r="K263" s="2">
        <v>1</v>
      </c>
      <c r="L263" s="2">
        <v>3</v>
      </c>
      <c r="M263" s="10">
        <f t="shared" si="54"/>
        <v>2</v>
      </c>
      <c r="N263" s="12">
        <f t="shared" si="52"/>
        <v>0.5</v>
      </c>
    </row>
    <row r="264" spans="1:14" s="1" customFormat="1">
      <c r="A264" s="5">
        <v>240</v>
      </c>
      <c r="B264" s="3" t="s">
        <v>28</v>
      </c>
      <c r="C264" s="2" t="s">
        <v>42</v>
      </c>
      <c r="D264" s="2" t="s">
        <v>44</v>
      </c>
      <c r="E264" s="2">
        <v>1</v>
      </c>
      <c r="F264" s="2">
        <v>2</v>
      </c>
      <c r="G264" s="2">
        <v>3</v>
      </c>
      <c r="H264" s="2">
        <v>4</v>
      </c>
      <c r="I264" s="2">
        <v>3</v>
      </c>
      <c r="J264" s="2">
        <v>4</v>
      </c>
      <c r="K264" s="2">
        <v>3</v>
      </c>
      <c r="L264" s="2">
        <v>3</v>
      </c>
      <c r="M264" s="10">
        <f t="shared" si="54"/>
        <v>2.875</v>
      </c>
      <c r="N264" s="12">
        <f t="shared" si="52"/>
        <v>0.71875</v>
      </c>
    </row>
    <row r="265" spans="1:14" s="8" customFormat="1">
      <c r="A265" s="16"/>
      <c r="B265" s="16" t="s">
        <v>28</v>
      </c>
      <c r="C265" s="16"/>
      <c r="D265" s="16"/>
      <c r="E265" s="17">
        <f t="shared" ref="E265:M265" si="55">AVERAGE(E255:E264)</f>
        <v>2.8</v>
      </c>
      <c r="F265" s="17">
        <f t="shared" si="55"/>
        <v>2.2000000000000002</v>
      </c>
      <c r="G265" s="17">
        <f t="shared" si="55"/>
        <v>2.2999999999999998</v>
      </c>
      <c r="H265" s="17">
        <f t="shared" si="55"/>
        <v>3</v>
      </c>
      <c r="I265" s="17">
        <f t="shared" si="55"/>
        <v>2.2000000000000002</v>
      </c>
      <c r="J265" s="17">
        <f t="shared" si="55"/>
        <v>2.6</v>
      </c>
      <c r="K265" s="17">
        <f t="shared" si="55"/>
        <v>2.6</v>
      </c>
      <c r="L265" s="17">
        <f t="shared" si="55"/>
        <v>2.2000000000000002</v>
      </c>
      <c r="M265" s="48">
        <f t="shared" si="55"/>
        <v>2.4874999999999998</v>
      </c>
      <c r="N265" s="18">
        <f>M265/4</f>
        <v>0.62187499999999996</v>
      </c>
    </row>
    <row r="266" spans="1:14" s="1" customFormat="1">
      <c r="A266" s="5">
        <v>241</v>
      </c>
      <c r="B266" s="3" t="s">
        <v>29</v>
      </c>
      <c r="C266" s="2" t="s">
        <v>41</v>
      </c>
      <c r="D266" s="2" t="s">
        <v>44</v>
      </c>
      <c r="E266" s="2">
        <v>3</v>
      </c>
      <c r="F266" s="2">
        <v>4</v>
      </c>
      <c r="G266" s="2">
        <v>2</v>
      </c>
      <c r="H266" s="2">
        <v>2</v>
      </c>
      <c r="I266" s="2">
        <v>2</v>
      </c>
      <c r="J266" s="2">
        <v>3</v>
      </c>
      <c r="K266" s="2">
        <v>3</v>
      </c>
      <c r="L266" s="2">
        <v>4</v>
      </c>
      <c r="M266" s="10">
        <f t="shared" ref="M266:M275" si="56">AVERAGE(E266:L266)</f>
        <v>2.875</v>
      </c>
      <c r="N266" s="12">
        <f t="shared" si="52"/>
        <v>0.71875</v>
      </c>
    </row>
    <row r="267" spans="1:14" s="1" customFormat="1">
      <c r="A267" s="5">
        <v>242</v>
      </c>
      <c r="B267" s="3" t="s">
        <v>29</v>
      </c>
      <c r="C267" s="2" t="s">
        <v>41</v>
      </c>
      <c r="D267" s="2" t="s">
        <v>44</v>
      </c>
      <c r="E267" s="2">
        <v>2</v>
      </c>
      <c r="F267" s="2">
        <v>4</v>
      </c>
      <c r="G267" s="2">
        <v>1</v>
      </c>
      <c r="H267" s="2">
        <v>2</v>
      </c>
      <c r="I267" s="2">
        <v>4</v>
      </c>
      <c r="J267" s="2">
        <v>3</v>
      </c>
      <c r="K267" s="2">
        <v>1</v>
      </c>
      <c r="L267" s="2">
        <v>4</v>
      </c>
      <c r="M267" s="10">
        <f t="shared" si="56"/>
        <v>2.625</v>
      </c>
      <c r="N267" s="12">
        <f t="shared" si="52"/>
        <v>0.65625</v>
      </c>
    </row>
    <row r="268" spans="1:14" s="1" customFormat="1">
      <c r="A268" s="5">
        <v>243</v>
      </c>
      <c r="B268" s="3" t="s">
        <v>29</v>
      </c>
      <c r="C268" s="2" t="s">
        <v>41</v>
      </c>
      <c r="D268" s="2" t="s">
        <v>45</v>
      </c>
      <c r="E268" s="2">
        <v>3</v>
      </c>
      <c r="F268" s="2">
        <v>4</v>
      </c>
      <c r="G268" s="2">
        <v>3</v>
      </c>
      <c r="H268" s="2">
        <v>3</v>
      </c>
      <c r="I268" s="2">
        <v>1</v>
      </c>
      <c r="J268" s="2">
        <v>1</v>
      </c>
      <c r="K268" s="2">
        <v>4</v>
      </c>
      <c r="L268" s="2">
        <v>1</v>
      </c>
      <c r="M268" s="10">
        <f t="shared" si="56"/>
        <v>2.5</v>
      </c>
      <c r="N268" s="12">
        <f t="shared" si="52"/>
        <v>0.625</v>
      </c>
    </row>
    <row r="269" spans="1:14" s="1" customFormat="1">
      <c r="A269" s="5">
        <v>244</v>
      </c>
      <c r="B269" s="3" t="s">
        <v>29</v>
      </c>
      <c r="C269" s="2" t="s">
        <v>41</v>
      </c>
      <c r="D269" s="2" t="s">
        <v>44</v>
      </c>
      <c r="E269" s="2">
        <v>1</v>
      </c>
      <c r="F269" s="2">
        <v>4</v>
      </c>
      <c r="G269" s="2">
        <v>1</v>
      </c>
      <c r="H269" s="2">
        <v>4</v>
      </c>
      <c r="I269" s="2">
        <v>3</v>
      </c>
      <c r="J269" s="2">
        <v>1</v>
      </c>
      <c r="K269" s="2">
        <v>1</v>
      </c>
      <c r="L269" s="2">
        <v>3</v>
      </c>
      <c r="M269" s="10">
        <f t="shared" si="56"/>
        <v>2.25</v>
      </c>
      <c r="N269" s="12">
        <f t="shared" si="52"/>
        <v>0.5625</v>
      </c>
    </row>
    <row r="270" spans="1:14" s="1" customFormat="1">
      <c r="A270" s="5">
        <v>245</v>
      </c>
      <c r="B270" s="3" t="s">
        <v>29</v>
      </c>
      <c r="C270" s="2" t="s">
        <v>42</v>
      </c>
      <c r="D270" s="2" t="s">
        <v>44</v>
      </c>
      <c r="E270" s="2">
        <v>2</v>
      </c>
      <c r="F270" s="2">
        <v>4</v>
      </c>
      <c r="G270" s="2">
        <v>4</v>
      </c>
      <c r="H270" s="2">
        <v>1</v>
      </c>
      <c r="I270" s="2">
        <v>1</v>
      </c>
      <c r="J270" s="2">
        <v>2</v>
      </c>
      <c r="K270" s="2">
        <v>2</v>
      </c>
      <c r="L270" s="2">
        <v>3</v>
      </c>
      <c r="M270" s="10">
        <f t="shared" si="56"/>
        <v>2.375</v>
      </c>
      <c r="N270" s="12">
        <f t="shared" si="52"/>
        <v>0.59375</v>
      </c>
    </row>
    <row r="271" spans="1:14" s="1" customFormat="1">
      <c r="A271" s="5">
        <v>246</v>
      </c>
      <c r="B271" s="3" t="s">
        <v>29</v>
      </c>
      <c r="C271" s="2" t="s">
        <v>42</v>
      </c>
      <c r="D271" s="2" t="s">
        <v>45</v>
      </c>
      <c r="E271" s="2">
        <v>3</v>
      </c>
      <c r="F271" s="2">
        <v>1</v>
      </c>
      <c r="G271" s="2">
        <v>2</v>
      </c>
      <c r="H271" s="2">
        <v>1</v>
      </c>
      <c r="I271" s="2">
        <v>1</v>
      </c>
      <c r="J271" s="2">
        <v>3</v>
      </c>
      <c r="K271" s="2">
        <v>4</v>
      </c>
      <c r="L271" s="2">
        <v>3</v>
      </c>
      <c r="M271" s="10">
        <f t="shared" si="56"/>
        <v>2.25</v>
      </c>
      <c r="N271" s="12">
        <f t="shared" si="52"/>
        <v>0.5625</v>
      </c>
    </row>
    <row r="272" spans="1:14" s="1" customFormat="1">
      <c r="A272" s="5">
        <v>247</v>
      </c>
      <c r="B272" s="3" t="s">
        <v>29</v>
      </c>
      <c r="C272" s="2" t="s">
        <v>42</v>
      </c>
      <c r="D272" s="2" t="s">
        <v>44</v>
      </c>
      <c r="E272" s="2">
        <v>4</v>
      </c>
      <c r="F272" s="2">
        <v>4</v>
      </c>
      <c r="G272" s="2">
        <v>1</v>
      </c>
      <c r="H272" s="2">
        <v>1</v>
      </c>
      <c r="I272" s="2">
        <v>2</v>
      </c>
      <c r="J272" s="2">
        <v>4</v>
      </c>
      <c r="K272" s="2">
        <v>2</v>
      </c>
      <c r="L272" s="2">
        <v>2</v>
      </c>
      <c r="M272" s="10">
        <f t="shared" si="56"/>
        <v>2.5</v>
      </c>
      <c r="N272" s="12">
        <f t="shared" si="52"/>
        <v>0.625</v>
      </c>
    </row>
    <row r="273" spans="1:14" s="1" customFormat="1">
      <c r="A273" s="5">
        <v>248</v>
      </c>
      <c r="B273" s="3" t="s">
        <v>29</v>
      </c>
      <c r="C273" s="2" t="s">
        <v>42</v>
      </c>
      <c r="D273" s="2" t="s">
        <v>44</v>
      </c>
      <c r="E273" s="2">
        <v>4</v>
      </c>
      <c r="F273" s="2">
        <v>4</v>
      </c>
      <c r="G273" s="2">
        <v>4</v>
      </c>
      <c r="H273" s="2">
        <v>2</v>
      </c>
      <c r="I273" s="2">
        <v>2</v>
      </c>
      <c r="J273" s="2">
        <v>2</v>
      </c>
      <c r="K273" s="2">
        <v>4</v>
      </c>
      <c r="L273" s="2">
        <v>2</v>
      </c>
      <c r="M273" s="10">
        <f t="shared" si="56"/>
        <v>3</v>
      </c>
      <c r="N273" s="12">
        <f t="shared" si="52"/>
        <v>0.75</v>
      </c>
    </row>
    <row r="274" spans="1:14" s="1" customFormat="1">
      <c r="A274" s="5">
        <v>249</v>
      </c>
      <c r="B274" s="3" t="s">
        <v>29</v>
      </c>
      <c r="C274" s="2" t="s">
        <v>42</v>
      </c>
      <c r="D274" s="2" t="s">
        <v>45</v>
      </c>
      <c r="E274" s="2">
        <v>1</v>
      </c>
      <c r="F274" s="2">
        <v>1</v>
      </c>
      <c r="G274" s="2">
        <v>1</v>
      </c>
      <c r="H274" s="2">
        <v>3</v>
      </c>
      <c r="I274" s="2">
        <v>2</v>
      </c>
      <c r="J274" s="2">
        <v>3</v>
      </c>
      <c r="K274" s="2">
        <v>3</v>
      </c>
      <c r="L274" s="2">
        <v>2</v>
      </c>
      <c r="M274" s="10">
        <f t="shared" si="56"/>
        <v>2</v>
      </c>
      <c r="N274" s="12">
        <f t="shared" si="52"/>
        <v>0.5</v>
      </c>
    </row>
    <row r="275" spans="1:14" s="1" customFormat="1">
      <c r="A275" s="5">
        <v>250</v>
      </c>
      <c r="B275" s="3" t="s">
        <v>29</v>
      </c>
      <c r="C275" s="2" t="s">
        <v>42</v>
      </c>
      <c r="D275" s="2" t="s">
        <v>44</v>
      </c>
      <c r="E275" s="2">
        <v>1</v>
      </c>
      <c r="F275" s="2">
        <v>3</v>
      </c>
      <c r="G275" s="2">
        <v>1</v>
      </c>
      <c r="H275" s="2">
        <v>1</v>
      </c>
      <c r="I275" s="2">
        <v>2</v>
      </c>
      <c r="J275" s="2">
        <v>4</v>
      </c>
      <c r="K275" s="2">
        <v>3</v>
      </c>
      <c r="L275" s="2">
        <v>2</v>
      </c>
      <c r="M275" s="10">
        <f t="shared" si="56"/>
        <v>2.125</v>
      </c>
      <c r="N275" s="12">
        <f t="shared" si="52"/>
        <v>0.53125</v>
      </c>
    </row>
    <row r="276" spans="1:14" s="8" customFormat="1">
      <c r="A276" s="16"/>
      <c r="B276" s="16" t="s">
        <v>29</v>
      </c>
      <c r="C276" s="16"/>
      <c r="D276" s="16"/>
      <c r="E276" s="17">
        <f t="shared" ref="E276:M276" si="57">AVERAGE(E266:E275)</f>
        <v>2.4</v>
      </c>
      <c r="F276" s="17">
        <f t="shared" si="57"/>
        <v>3.3</v>
      </c>
      <c r="G276" s="17">
        <f t="shared" si="57"/>
        <v>2</v>
      </c>
      <c r="H276" s="17">
        <f t="shared" si="57"/>
        <v>2</v>
      </c>
      <c r="I276" s="17">
        <f t="shared" si="57"/>
        <v>2</v>
      </c>
      <c r="J276" s="17">
        <f t="shared" si="57"/>
        <v>2.6</v>
      </c>
      <c r="K276" s="17">
        <f t="shared" si="57"/>
        <v>2.7</v>
      </c>
      <c r="L276" s="17">
        <f t="shared" si="57"/>
        <v>2.6</v>
      </c>
      <c r="M276" s="48">
        <f t="shared" si="57"/>
        <v>2.4500000000000002</v>
      </c>
      <c r="N276" s="18">
        <f t="shared" si="52"/>
        <v>0.61250000000000004</v>
      </c>
    </row>
    <row r="277" spans="1:14" s="1" customFormat="1">
      <c r="A277" s="5">
        <v>251</v>
      </c>
      <c r="B277" s="3" t="s">
        <v>30</v>
      </c>
      <c r="C277" s="2" t="s">
        <v>41</v>
      </c>
      <c r="D277" s="2" t="s">
        <v>44</v>
      </c>
      <c r="E277" s="2">
        <v>1</v>
      </c>
      <c r="F277" s="2">
        <v>3</v>
      </c>
      <c r="G277" s="2">
        <v>3</v>
      </c>
      <c r="H277" s="2">
        <v>3</v>
      </c>
      <c r="I277" s="2">
        <v>2</v>
      </c>
      <c r="J277" s="2">
        <v>3</v>
      </c>
      <c r="K277" s="2">
        <v>3</v>
      </c>
      <c r="L277" s="2">
        <v>1</v>
      </c>
      <c r="M277" s="10">
        <f t="shared" ref="M277:M286" si="58">AVERAGE(E277:L277)</f>
        <v>2.375</v>
      </c>
      <c r="N277" s="12">
        <f t="shared" si="52"/>
        <v>0.59375</v>
      </c>
    </row>
    <row r="278" spans="1:14" s="1" customFormat="1">
      <c r="A278" s="5">
        <v>252</v>
      </c>
      <c r="B278" s="3" t="s">
        <v>30</v>
      </c>
      <c r="C278" s="2" t="s">
        <v>41</v>
      </c>
      <c r="D278" s="2" t="s">
        <v>44</v>
      </c>
      <c r="E278" s="2">
        <v>4</v>
      </c>
      <c r="F278" s="2">
        <v>3</v>
      </c>
      <c r="G278" s="2">
        <v>3</v>
      </c>
      <c r="H278" s="2">
        <v>4</v>
      </c>
      <c r="I278" s="2">
        <v>4</v>
      </c>
      <c r="J278" s="2">
        <v>3</v>
      </c>
      <c r="K278" s="2">
        <v>4</v>
      </c>
      <c r="L278" s="2">
        <v>4</v>
      </c>
      <c r="M278" s="10">
        <f t="shared" si="58"/>
        <v>3.625</v>
      </c>
      <c r="N278" s="12">
        <f t="shared" si="52"/>
        <v>0.90625</v>
      </c>
    </row>
    <row r="279" spans="1:14" s="1" customFormat="1">
      <c r="A279" s="5">
        <v>253</v>
      </c>
      <c r="B279" s="3" t="s">
        <v>30</v>
      </c>
      <c r="C279" s="2" t="s">
        <v>41</v>
      </c>
      <c r="D279" s="2" t="s">
        <v>45</v>
      </c>
      <c r="E279" s="2">
        <v>3</v>
      </c>
      <c r="F279" s="2">
        <v>3</v>
      </c>
      <c r="G279" s="2">
        <v>3</v>
      </c>
      <c r="H279" s="2">
        <v>2</v>
      </c>
      <c r="I279" s="2">
        <v>2</v>
      </c>
      <c r="J279" s="2">
        <v>3</v>
      </c>
      <c r="K279" s="2">
        <v>4</v>
      </c>
      <c r="L279" s="2">
        <v>2</v>
      </c>
      <c r="M279" s="10">
        <f t="shared" si="58"/>
        <v>2.75</v>
      </c>
      <c r="N279" s="12">
        <f t="shared" si="52"/>
        <v>0.6875</v>
      </c>
    </row>
    <row r="280" spans="1:14" s="1" customFormat="1">
      <c r="A280" s="5">
        <v>254</v>
      </c>
      <c r="B280" s="3" t="s">
        <v>30</v>
      </c>
      <c r="C280" s="2" t="s">
        <v>41</v>
      </c>
      <c r="D280" s="2" t="s">
        <v>44</v>
      </c>
      <c r="E280" s="2">
        <v>1</v>
      </c>
      <c r="F280" s="2">
        <v>4</v>
      </c>
      <c r="G280" s="2">
        <v>1</v>
      </c>
      <c r="H280" s="2">
        <v>3</v>
      </c>
      <c r="I280" s="2">
        <v>3</v>
      </c>
      <c r="J280" s="2">
        <v>2</v>
      </c>
      <c r="K280" s="2">
        <v>4</v>
      </c>
      <c r="L280" s="2">
        <v>3</v>
      </c>
      <c r="M280" s="10">
        <f t="shared" si="58"/>
        <v>2.625</v>
      </c>
      <c r="N280" s="12">
        <f t="shared" si="52"/>
        <v>0.65625</v>
      </c>
    </row>
    <row r="281" spans="1:14" s="1" customFormat="1">
      <c r="A281" s="5">
        <v>255</v>
      </c>
      <c r="B281" s="3" t="s">
        <v>30</v>
      </c>
      <c r="C281" s="2" t="s">
        <v>42</v>
      </c>
      <c r="D281" s="2" t="s">
        <v>44</v>
      </c>
      <c r="E281" s="2">
        <v>3</v>
      </c>
      <c r="F281" s="2">
        <v>4</v>
      </c>
      <c r="G281" s="2">
        <v>2</v>
      </c>
      <c r="H281" s="2">
        <v>4</v>
      </c>
      <c r="I281" s="2">
        <v>4</v>
      </c>
      <c r="J281" s="2">
        <v>1</v>
      </c>
      <c r="K281" s="2">
        <v>1</v>
      </c>
      <c r="L281" s="2">
        <v>4</v>
      </c>
      <c r="M281" s="10">
        <f t="shared" si="58"/>
        <v>2.875</v>
      </c>
      <c r="N281" s="12">
        <f t="shared" si="52"/>
        <v>0.71875</v>
      </c>
    </row>
    <row r="282" spans="1:14" s="1" customFormat="1">
      <c r="A282" s="5">
        <v>256</v>
      </c>
      <c r="B282" s="3" t="s">
        <v>30</v>
      </c>
      <c r="C282" s="2" t="s">
        <v>42</v>
      </c>
      <c r="D282" s="2" t="s">
        <v>45</v>
      </c>
      <c r="E282" s="2">
        <v>1</v>
      </c>
      <c r="F282" s="2">
        <v>2</v>
      </c>
      <c r="G282" s="2">
        <v>1</v>
      </c>
      <c r="H282" s="2">
        <v>3</v>
      </c>
      <c r="I282" s="2">
        <v>2</v>
      </c>
      <c r="J282" s="2">
        <v>1</v>
      </c>
      <c r="K282" s="2">
        <v>2</v>
      </c>
      <c r="L282" s="2">
        <v>2</v>
      </c>
      <c r="M282" s="10">
        <f t="shared" si="58"/>
        <v>1.75</v>
      </c>
      <c r="N282" s="12">
        <f t="shared" si="52"/>
        <v>0.4375</v>
      </c>
    </row>
    <row r="283" spans="1:14" s="1" customFormat="1">
      <c r="A283" s="5">
        <v>257</v>
      </c>
      <c r="B283" s="3" t="s">
        <v>30</v>
      </c>
      <c r="C283" s="2" t="s">
        <v>42</v>
      </c>
      <c r="D283" s="2" t="s">
        <v>44</v>
      </c>
      <c r="E283" s="2">
        <v>3</v>
      </c>
      <c r="F283" s="2">
        <v>4</v>
      </c>
      <c r="G283" s="2">
        <v>1</v>
      </c>
      <c r="H283" s="2">
        <v>1</v>
      </c>
      <c r="I283" s="2">
        <v>2</v>
      </c>
      <c r="J283" s="2">
        <v>2</v>
      </c>
      <c r="K283" s="2">
        <v>3</v>
      </c>
      <c r="L283" s="2">
        <v>2</v>
      </c>
      <c r="M283" s="10">
        <f t="shared" si="58"/>
        <v>2.25</v>
      </c>
      <c r="N283" s="12">
        <f t="shared" ref="N283:N309" si="59">M283/4</f>
        <v>0.5625</v>
      </c>
    </row>
    <row r="284" spans="1:14" s="1" customFormat="1">
      <c r="A284" s="5">
        <v>258</v>
      </c>
      <c r="B284" s="3" t="s">
        <v>30</v>
      </c>
      <c r="C284" s="2" t="s">
        <v>42</v>
      </c>
      <c r="D284" s="2" t="s">
        <v>44</v>
      </c>
      <c r="E284" s="2">
        <v>2</v>
      </c>
      <c r="F284" s="2">
        <v>3</v>
      </c>
      <c r="G284" s="2">
        <v>1</v>
      </c>
      <c r="H284" s="2">
        <v>4</v>
      </c>
      <c r="I284" s="2">
        <v>4</v>
      </c>
      <c r="J284" s="2">
        <v>2</v>
      </c>
      <c r="K284" s="2">
        <v>2</v>
      </c>
      <c r="L284" s="2">
        <v>4</v>
      </c>
      <c r="M284" s="10">
        <f t="shared" si="58"/>
        <v>2.75</v>
      </c>
      <c r="N284" s="12">
        <f t="shared" si="59"/>
        <v>0.6875</v>
      </c>
    </row>
    <row r="285" spans="1:14" s="1" customFormat="1">
      <c r="A285" s="5">
        <v>259</v>
      </c>
      <c r="B285" s="3" t="s">
        <v>30</v>
      </c>
      <c r="C285" s="2" t="s">
        <v>42</v>
      </c>
      <c r="D285" s="2" t="s">
        <v>45</v>
      </c>
      <c r="E285" s="2">
        <v>2</v>
      </c>
      <c r="F285" s="2">
        <v>1</v>
      </c>
      <c r="G285" s="2">
        <v>4</v>
      </c>
      <c r="H285" s="2">
        <v>1</v>
      </c>
      <c r="I285" s="2">
        <v>1</v>
      </c>
      <c r="J285" s="2">
        <v>3</v>
      </c>
      <c r="K285" s="2">
        <v>2</v>
      </c>
      <c r="L285" s="2">
        <v>4</v>
      </c>
      <c r="M285" s="10">
        <f t="shared" si="58"/>
        <v>2.25</v>
      </c>
      <c r="N285" s="12">
        <f t="shared" si="59"/>
        <v>0.5625</v>
      </c>
    </row>
    <row r="286" spans="1:14" s="1" customFormat="1">
      <c r="A286" s="5">
        <v>260</v>
      </c>
      <c r="B286" s="3" t="s">
        <v>30</v>
      </c>
      <c r="C286" s="2" t="s">
        <v>42</v>
      </c>
      <c r="D286" s="2" t="s">
        <v>44</v>
      </c>
      <c r="E286" s="2">
        <v>1</v>
      </c>
      <c r="F286" s="2">
        <v>4</v>
      </c>
      <c r="G286" s="2">
        <v>2</v>
      </c>
      <c r="H286" s="2">
        <v>4</v>
      </c>
      <c r="I286" s="2">
        <v>2</v>
      </c>
      <c r="J286" s="2">
        <v>2</v>
      </c>
      <c r="K286" s="2">
        <v>2</v>
      </c>
      <c r="L286" s="2">
        <v>3</v>
      </c>
      <c r="M286" s="10">
        <f t="shared" si="58"/>
        <v>2.5</v>
      </c>
      <c r="N286" s="12">
        <f t="shared" si="59"/>
        <v>0.625</v>
      </c>
    </row>
    <row r="287" spans="1:14" s="8" customFormat="1">
      <c r="A287" s="16"/>
      <c r="B287" s="16" t="s">
        <v>30</v>
      </c>
      <c r="C287" s="16"/>
      <c r="D287" s="16"/>
      <c r="E287" s="17">
        <f t="shared" ref="E287:M287" si="60">AVERAGE(E277:E286)</f>
        <v>2.1</v>
      </c>
      <c r="F287" s="17">
        <f t="shared" si="60"/>
        <v>3.1</v>
      </c>
      <c r="G287" s="17">
        <f t="shared" si="60"/>
        <v>2.1</v>
      </c>
      <c r="H287" s="17">
        <f t="shared" si="60"/>
        <v>2.9</v>
      </c>
      <c r="I287" s="17">
        <f t="shared" si="60"/>
        <v>2.6</v>
      </c>
      <c r="J287" s="17">
        <f t="shared" si="60"/>
        <v>2.2000000000000002</v>
      </c>
      <c r="K287" s="17">
        <f t="shared" si="60"/>
        <v>2.7</v>
      </c>
      <c r="L287" s="17">
        <f t="shared" si="60"/>
        <v>2.9</v>
      </c>
      <c r="M287" s="48">
        <f t="shared" si="60"/>
        <v>2.5750000000000002</v>
      </c>
      <c r="N287" s="18">
        <f t="shared" si="59"/>
        <v>0.64375000000000004</v>
      </c>
    </row>
    <row r="288" spans="1:14" s="1" customFormat="1">
      <c r="A288" s="5">
        <v>261</v>
      </c>
      <c r="B288" s="3" t="s">
        <v>31</v>
      </c>
      <c r="C288" s="2" t="s">
        <v>41</v>
      </c>
      <c r="D288" s="2" t="s">
        <v>44</v>
      </c>
      <c r="E288" s="2">
        <v>4</v>
      </c>
      <c r="F288" s="2">
        <v>3</v>
      </c>
      <c r="G288" s="2">
        <v>1</v>
      </c>
      <c r="H288" s="2">
        <v>1</v>
      </c>
      <c r="I288" s="2">
        <v>3</v>
      </c>
      <c r="J288" s="2">
        <v>3</v>
      </c>
      <c r="K288" s="2">
        <v>2</v>
      </c>
      <c r="L288" s="2">
        <v>4</v>
      </c>
      <c r="M288" s="10">
        <f t="shared" ref="M288:M297" si="61">AVERAGE(E288:L288)</f>
        <v>2.625</v>
      </c>
      <c r="N288" s="12">
        <f t="shared" si="59"/>
        <v>0.65625</v>
      </c>
    </row>
    <row r="289" spans="1:15" s="1" customFormat="1">
      <c r="A289" s="5">
        <v>262</v>
      </c>
      <c r="B289" s="3" t="s">
        <v>31</v>
      </c>
      <c r="C289" s="2" t="s">
        <v>41</v>
      </c>
      <c r="D289" s="2" t="s">
        <v>44</v>
      </c>
      <c r="E289" s="2">
        <v>3</v>
      </c>
      <c r="F289" s="2">
        <v>4</v>
      </c>
      <c r="G289" s="2">
        <v>3</v>
      </c>
      <c r="H289" s="2">
        <v>3</v>
      </c>
      <c r="I289" s="2">
        <v>4</v>
      </c>
      <c r="J289" s="2">
        <v>1</v>
      </c>
      <c r="K289" s="2">
        <v>2</v>
      </c>
      <c r="L289" s="2">
        <v>2</v>
      </c>
      <c r="M289" s="10">
        <f t="shared" si="61"/>
        <v>2.75</v>
      </c>
      <c r="N289" s="12">
        <f t="shared" si="59"/>
        <v>0.6875</v>
      </c>
    </row>
    <row r="290" spans="1:15" s="1" customFormat="1">
      <c r="A290" s="5">
        <v>263</v>
      </c>
      <c r="B290" s="3" t="s">
        <v>31</v>
      </c>
      <c r="C290" s="2" t="s">
        <v>41</v>
      </c>
      <c r="D290" s="2" t="s">
        <v>45</v>
      </c>
      <c r="E290" s="2">
        <v>3</v>
      </c>
      <c r="F290" s="2">
        <v>3</v>
      </c>
      <c r="G290" s="2">
        <v>3</v>
      </c>
      <c r="H290" s="2">
        <v>4</v>
      </c>
      <c r="I290" s="2">
        <v>3</v>
      </c>
      <c r="J290" s="2">
        <v>1</v>
      </c>
      <c r="K290" s="2">
        <v>3</v>
      </c>
      <c r="L290" s="2">
        <v>2</v>
      </c>
      <c r="M290" s="10">
        <f t="shared" si="61"/>
        <v>2.75</v>
      </c>
      <c r="N290" s="12">
        <f t="shared" si="59"/>
        <v>0.6875</v>
      </c>
    </row>
    <row r="291" spans="1:15" s="1" customFormat="1">
      <c r="A291" s="5">
        <v>264</v>
      </c>
      <c r="B291" s="3" t="s">
        <v>31</v>
      </c>
      <c r="C291" s="2" t="s">
        <v>41</v>
      </c>
      <c r="D291" s="2" t="s">
        <v>44</v>
      </c>
      <c r="E291" s="2">
        <v>1</v>
      </c>
      <c r="F291" s="2">
        <v>4</v>
      </c>
      <c r="G291" s="2">
        <v>4</v>
      </c>
      <c r="H291" s="2">
        <v>3</v>
      </c>
      <c r="I291" s="2">
        <v>2</v>
      </c>
      <c r="J291" s="2">
        <v>4</v>
      </c>
      <c r="K291" s="2">
        <v>1</v>
      </c>
      <c r="L291" s="2">
        <v>3</v>
      </c>
      <c r="M291" s="10">
        <f t="shared" si="61"/>
        <v>2.75</v>
      </c>
      <c r="N291" s="12">
        <f t="shared" si="59"/>
        <v>0.6875</v>
      </c>
    </row>
    <row r="292" spans="1:15" s="1" customFormat="1">
      <c r="A292" s="5">
        <v>265</v>
      </c>
      <c r="B292" s="3" t="s">
        <v>31</v>
      </c>
      <c r="C292" s="2" t="s">
        <v>42</v>
      </c>
      <c r="D292" s="2" t="s">
        <v>44</v>
      </c>
      <c r="E292" s="2">
        <v>1</v>
      </c>
      <c r="F292" s="2">
        <v>3</v>
      </c>
      <c r="G292" s="2">
        <v>4</v>
      </c>
      <c r="H292" s="2">
        <v>4</v>
      </c>
      <c r="I292" s="2">
        <v>3</v>
      </c>
      <c r="J292" s="2">
        <v>1</v>
      </c>
      <c r="K292" s="2">
        <v>2</v>
      </c>
      <c r="L292" s="2">
        <v>3</v>
      </c>
      <c r="M292" s="10">
        <f t="shared" si="61"/>
        <v>2.625</v>
      </c>
      <c r="N292" s="12">
        <f t="shared" si="59"/>
        <v>0.65625</v>
      </c>
    </row>
    <row r="293" spans="1:15" s="1" customFormat="1">
      <c r="A293" s="5">
        <v>266</v>
      </c>
      <c r="B293" s="3" t="s">
        <v>31</v>
      </c>
      <c r="C293" s="2" t="s">
        <v>42</v>
      </c>
      <c r="D293" s="2" t="s">
        <v>45</v>
      </c>
      <c r="E293" s="2">
        <v>2</v>
      </c>
      <c r="F293" s="2">
        <v>2</v>
      </c>
      <c r="G293" s="2">
        <v>3</v>
      </c>
      <c r="H293" s="2">
        <v>4</v>
      </c>
      <c r="I293" s="2">
        <v>4</v>
      </c>
      <c r="J293" s="2">
        <v>1</v>
      </c>
      <c r="K293" s="2">
        <v>3</v>
      </c>
      <c r="L293" s="2">
        <v>4</v>
      </c>
      <c r="M293" s="10">
        <f t="shared" si="61"/>
        <v>2.875</v>
      </c>
      <c r="N293" s="12">
        <f t="shared" si="59"/>
        <v>0.71875</v>
      </c>
    </row>
    <row r="294" spans="1:15" s="1" customFormat="1">
      <c r="A294" s="5">
        <v>267</v>
      </c>
      <c r="B294" s="3" t="s">
        <v>31</v>
      </c>
      <c r="C294" s="2" t="s">
        <v>42</v>
      </c>
      <c r="D294" s="2" t="s">
        <v>44</v>
      </c>
      <c r="E294" s="2">
        <v>2</v>
      </c>
      <c r="F294" s="2">
        <v>1</v>
      </c>
      <c r="G294" s="2">
        <v>4</v>
      </c>
      <c r="H294" s="2">
        <v>1</v>
      </c>
      <c r="I294" s="2">
        <v>4</v>
      </c>
      <c r="J294" s="2">
        <v>3</v>
      </c>
      <c r="K294" s="2">
        <v>4</v>
      </c>
      <c r="L294" s="2">
        <v>2</v>
      </c>
      <c r="M294" s="10">
        <f t="shared" si="61"/>
        <v>2.625</v>
      </c>
      <c r="N294" s="12">
        <f t="shared" si="59"/>
        <v>0.65625</v>
      </c>
    </row>
    <row r="295" spans="1:15" s="1" customFormat="1">
      <c r="A295" s="5">
        <v>268</v>
      </c>
      <c r="B295" s="3" t="s">
        <v>31</v>
      </c>
      <c r="C295" s="2" t="s">
        <v>42</v>
      </c>
      <c r="D295" s="2" t="s">
        <v>44</v>
      </c>
      <c r="E295" s="2">
        <v>3</v>
      </c>
      <c r="F295" s="2">
        <v>3</v>
      </c>
      <c r="G295" s="2">
        <v>1</v>
      </c>
      <c r="H295" s="2">
        <v>2</v>
      </c>
      <c r="I295" s="2">
        <v>1</v>
      </c>
      <c r="J295" s="2">
        <v>1</v>
      </c>
      <c r="K295" s="2">
        <v>2</v>
      </c>
      <c r="L295" s="2">
        <v>3</v>
      </c>
      <c r="M295" s="10">
        <f t="shared" si="61"/>
        <v>2</v>
      </c>
      <c r="N295" s="12">
        <f t="shared" si="59"/>
        <v>0.5</v>
      </c>
    </row>
    <row r="296" spans="1:15" s="1" customFormat="1">
      <c r="A296" s="5">
        <v>269</v>
      </c>
      <c r="B296" s="3" t="s">
        <v>31</v>
      </c>
      <c r="C296" s="2" t="s">
        <v>42</v>
      </c>
      <c r="D296" s="2" t="s">
        <v>45</v>
      </c>
      <c r="E296" s="2">
        <v>4</v>
      </c>
      <c r="F296" s="2">
        <v>3</v>
      </c>
      <c r="G296" s="2">
        <v>1</v>
      </c>
      <c r="H296" s="2">
        <v>2</v>
      </c>
      <c r="I296" s="2">
        <v>3</v>
      </c>
      <c r="J296" s="2">
        <v>1</v>
      </c>
      <c r="K296" s="2">
        <v>4</v>
      </c>
      <c r="L296" s="2">
        <v>3</v>
      </c>
      <c r="M296" s="10">
        <f t="shared" si="61"/>
        <v>2.625</v>
      </c>
      <c r="N296" s="12">
        <f t="shared" si="59"/>
        <v>0.65625</v>
      </c>
    </row>
    <row r="297" spans="1:15" s="1" customFormat="1">
      <c r="A297" s="5">
        <v>270</v>
      </c>
      <c r="B297" s="3" t="s">
        <v>31</v>
      </c>
      <c r="C297" s="2" t="s">
        <v>42</v>
      </c>
      <c r="D297" s="2" t="s">
        <v>44</v>
      </c>
      <c r="E297" s="2">
        <v>2</v>
      </c>
      <c r="F297" s="2">
        <v>3</v>
      </c>
      <c r="G297" s="2">
        <v>2</v>
      </c>
      <c r="H297" s="2">
        <v>4</v>
      </c>
      <c r="I297" s="2">
        <v>2</v>
      </c>
      <c r="J297" s="2">
        <v>1</v>
      </c>
      <c r="K297" s="2">
        <v>2</v>
      </c>
      <c r="L297" s="2">
        <v>4</v>
      </c>
      <c r="M297" s="10">
        <f t="shared" si="61"/>
        <v>2.5</v>
      </c>
      <c r="N297" s="12">
        <f t="shared" si="59"/>
        <v>0.625</v>
      </c>
    </row>
    <row r="298" spans="1:15" s="8" customFormat="1">
      <c r="A298" s="16"/>
      <c r="B298" s="16" t="s">
        <v>31</v>
      </c>
      <c r="C298" s="16"/>
      <c r="D298" s="16"/>
      <c r="E298" s="17">
        <f t="shared" ref="E298:M298" si="62">AVERAGE(E288:E297)</f>
        <v>2.5</v>
      </c>
      <c r="F298" s="17">
        <f t="shared" si="62"/>
        <v>2.9</v>
      </c>
      <c r="G298" s="17">
        <f t="shared" si="62"/>
        <v>2.6</v>
      </c>
      <c r="H298" s="17">
        <f t="shared" si="62"/>
        <v>2.8</v>
      </c>
      <c r="I298" s="17">
        <f t="shared" si="62"/>
        <v>2.9</v>
      </c>
      <c r="J298" s="17">
        <f t="shared" si="62"/>
        <v>1.7</v>
      </c>
      <c r="K298" s="17">
        <f t="shared" si="62"/>
        <v>2.5</v>
      </c>
      <c r="L298" s="17">
        <f t="shared" si="62"/>
        <v>3</v>
      </c>
      <c r="M298" s="48">
        <f t="shared" si="62"/>
        <v>2.6124999999999998</v>
      </c>
      <c r="N298" s="18">
        <f>M298/4</f>
        <v>0.65312499999999996</v>
      </c>
    </row>
    <row r="299" spans="1:15" s="1" customFormat="1">
      <c r="A299" s="5">
        <v>271</v>
      </c>
      <c r="B299" s="3" t="s">
        <v>32</v>
      </c>
      <c r="C299" s="2" t="s">
        <v>41</v>
      </c>
      <c r="D299" s="2" t="s">
        <v>44</v>
      </c>
      <c r="E299" s="2">
        <v>4</v>
      </c>
      <c r="F299" s="2">
        <v>2</v>
      </c>
      <c r="G299" s="2">
        <v>3</v>
      </c>
      <c r="H299" s="2">
        <v>1</v>
      </c>
      <c r="I299" s="2">
        <v>2</v>
      </c>
      <c r="J299" s="2">
        <v>1</v>
      </c>
      <c r="K299" s="2">
        <v>4</v>
      </c>
      <c r="L299" s="2">
        <v>1</v>
      </c>
      <c r="M299" s="10">
        <f t="shared" ref="M299:M308" si="63">AVERAGE(E299:L299)</f>
        <v>2.25</v>
      </c>
      <c r="N299" s="12">
        <f t="shared" si="59"/>
        <v>0.5625</v>
      </c>
    </row>
    <row r="300" spans="1:15" s="1" customFormat="1">
      <c r="A300" s="5">
        <v>272</v>
      </c>
      <c r="B300" s="3" t="s">
        <v>32</v>
      </c>
      <c r="C300" s="2" t="s">
        <v>41</v>
      </c>
      <c r="D300" s="2" t="s">
        <v>44</v>
      </c>
      <c r="E300" s="2">
        <v>4</v>
      </c>
      <c r="F300" s="2">
        <v>1</v>
      </c>
      <c r="G300" s="2">
        <v>4</v>
      </c>
      <c r="H300" s="2">
        <v>3</v>
      </c>
      <c r="I300" s="2">
        <v>2</v>
      </c>
      <c r="J300" s="2">
        <v>4</v>
      </c>
      <c r="K300" s="2">
        <v>2</v>
      </c>
      <c r="L300" s="2">
        <v>4</v>
      </c>
      <c r="M300" s="10">
        <f t="shared" si="63"/>
        <v>3</v>
      </c>
      <c r="N300" s="12">
        <f t="shared" si="59"/>
        <v>0.75</v>
      </c>
    </row>
    <row r="301" spans="1:15" s="1" customFormat="1">
      <c r="A301" s="5">
        <v>273</v>
      </c>
      <c r="B301" s="3" t="s">
        <v>32</v>
      </c>
      <c r="C301" s="2" t="s">
        <v>41</v>
      </c>
      <c r="D301" s="2" t="s">
        <v>45</v>
      </c>
      <c r="E301" s="2">
        <v>2</v>
      </c>
      <c r="F301" s="2">
        <v>2</v>
      </c>
      <c r="G301" s="2">
        <v>3</v>
      </c>
      <c r="H301" s="2">
        <v>4</v>
      </c>
      <c r="I301" s="2">
        <v>3</v>
      </c>
      <c r="J301" s="2">
        <v>1</v>
      </c>
      <c r="K301" s="2">
        <v>4</v>
      </c>
      <c r="L301" s="2">
        <v>3</v>
      </c>
      <c r="M301" s="10">
        <f t="shared" si="63"/>
        <v>2.75</v>
      </c>
      <c r="N301" s="12">
        <f t="shared" si="59"/>
        <v>0.6875</v>
      </c>
      <c r="O301" s="38"/>
    </row>
    <row r="302" spans="1:15" s="1" customFormat="1">
      <c r="A302" s="5">
        <v>274</v>
      </c>
      <c r="B302" s="3" t="s">
        <v>32</v>
      </c>
      <c r="C302" s="2" t="s">
        <v>41</v>
      </c>
      <c r="D302" s="2" t="s">
        <v>44</v>
      </c>
      <c r="E302" s="2">
        <v>1</v>
      </c>
      <c r="F302" s="2">
        <v>3</v>
      </c>
      <c r="G302" s="2">
        <v>1</v>
      </c>
      <c r="H302" s="2">
        <v>1</v>
      </c>
      <c r="I302" s="2">
        <v>3</v>
      </c>
      <c r="J302" s="2">
        <v>2</v>
      </c>
      <c r="K302" s="2">
        <v>3</v>
      </c>
      <c r="L302" s="2">
        <v>4</v>
      </c>
      <c r="M302" s="10">
        <f t="shared" si="63"/>
        <v>2.25</v>
      </c>
      <c r="N302" s="12">
        <f t="shared" si="59"/>
        <v>0.5625</v>
      </c>
    </row>
    <row r="303" spans="1:15" s="1" customFormat="1">
      <c r="A303" s="5">
        <v>275</v>
      </c>
      <c r="B303" s="3" t="s">
        <v>32</v>
      </c>
      <c r="C303" s="2" t="s">
        <v>42</v>
      </c>
      <c r="D303" s="2" t="s">
        <v>44</v>
      </c>
      <c r="E303" s="2">
        <v>3</v>
      </c>
      <c r="F303" s="2">
        <v>3</v>
      </c>
      <c r="G303" s="2">
        <v>2</v>
      </c>
      <c r="H303" s="2">
        <v>2</v>
      </c>
      <c r="I303" s="2">
        <v>1</v>
      </c>
      <c r="J303" s="2">
        <v>1</v>
      </c>
      <c r="K303" s="2">
        <v>2</v>
      </c>
      <c r="L303" s="2">
        <v>1</v>
      </c>
      <c r="M303" s="10">
        <f t="shared" si="63"/>
        <v>1.875</v>
      </c>
      <c r="N303" s="12">
        <f t="shared" si="59"/>
        <v>0.46875</v>
      </c>
    </row>
    <row r="304" spans="1:15" s="1" customFormat="1">
      <c r="A304" s="5">
        <v>276</v>
      </c>
      <c r="B304" s="3" t="s">
        <v>32</v>
      </c>
      <c r="C304" s="2" t="s">
        <v>42</v>
      </c>
      <c r="D304" s="2" t="s">
        <v>45</v>
      </c>
      <c r="E304" s="2">
        <v>2</v>
      </c>
      <c r="F304" s="2">
        <v>4</v>
      </c>
      <c r="G304" s="2">
        <v>1</v>
      </c>
      <c r="H304" s="2">
        <v>1</v>
      </c>
      <c r="I304" s="2">
        <v>1</v>
      </c>
      <c r="J304" s="2">
        <v>3</v>
      </c>
      <c r="K304" s="2">
        <v>2</v>
      </c>
      <c r="L304" s="2">
        <v>3</v>
      </c>
      <c r="M304" s="10">
        <f t="shared" si="63"/>
        <v>2.125</v>
      </c>
      <c r="N304" s="12">
        <f t="shared" si="59"/>
        <v>0.53125</v>
      </c>
    </row>
    <row r="305" spans="1:14" s="1" customFormat="1">
      <c r="A305" s="5">
        <v>277</v>
      </c>
      <c r="B305" s="3" t="s">
        <v>32</v>
      </c>
      <c r="C305" s="2" t="s">
        <v>42</v>
      </c>
      <c r="D305" s="2" t="s">
        <v>44</v>
      </c>
      <c r="E305" s="2">
        <v>1</v>
      </c>
      <c r="F305" s="2">
        <v>4</v>
      </c>
      <c r="G305" s="2">
        <v>3</v>
      </c>
      <c r="H305" s="2">
        <v>2</v>
      </c>
      <c r="I305" s="2">
        <v>3</v>
      </c>
      <c r="J305" s="2">
        <v>2</v>
      </c>
      <c r="K305" s="2">
        <v>4</v>
      </c>
      <c r="L305" s="2">
        <v>4</v>
      </c>
      <c r="M305" s="10">
        <f t="shared" si="63"/>
        <v>2.875</v>
      </c>
      <c r="N305" s="12">
        <f t="shared" si="59"/>
        <v>0.71875</v>
      </c>
    </row>
    <row r="306" spans="1:14" s="1" customFormat="1">
      <c r="A306" s="5">
        <v>278</v>
      </c>
      <c r="B306" s="3" t="s">
        <v>32</v>
      </c>
      <c r="C306" s="2" t="s">
        <v>42</v>
      </c>
      <c r="D306" s="2" t="s">
        <v>44</v>
      </c>
      <c r="E306" s="2">
        <v>2</v>
      </c>
      <c r="F306" s="2">
        <v>2</v>
      </c>
      <c r="G306" s="2">
        <v>1</v>
      </c>
      <c r="H306" s="2">
        <v>4</v>
      </c>
      <c r="I306" s="2">
        <v>2</v>
      </c>
      <c r="J306" s="2">
        <v>3</v>
      </c>
      <c r="K306" s="2">
        <v>4</v>
      </c>
      <c r="L306" s="2">
        <v>3</v>
      </c>
      <c r="M306" s="10">
        <f t="shared" si="63"/>
        <v>2.625</v>
      </c>
      <c r="N306" s="12">
        <f t="shared" si="59"/>
        <v>0.65625</v>
      </c>
    </row>
    <row r="307" spans="1:14" s="1" customFormat="1">
      <c r="A307" s="5">
        <v>279</v>
      </c>
      <c r="B307" s="3" t="s">
        <v>32</v>
      </c>
      <c r="C307" s="2" t="s">
        <v>42</v>
      </c>
      <c r="D307" s="2" t="s">
        <v>45</v>
      </c>
      <c r="E307" s="2">
        <v>1</v>
      </c>
      <c r="F307" s="2">
        <v>2</v>
      </c>
      <c r="G307" s="2">
        <v>1</v>
      </c>
      <c r="H307" s="2">
        <v>1</v>
      </c>
      <c r="I307" s="2">
        <v>4</v>
      </c>
      <c r="J307" s="2">
        <v>2</v>
      </c>
      <c r="K307" s="2">
        <v>4</v>
      </c>
      <c r="L307" s="2">
        <v>2</v>
      </c>
      <c r="M307" s="10">
        <f t="shared" si="63"/>
        <v>2.125</v>
      </c>
      <c r="N307" s="12">
        <f t="shared" si="59"/>
        <v>0.53125</v>
      </c>
    </row>
    <row r="308" spans="1:14" s="1" customFormat="1">
      <c r="A308" s="5">
        <v>280</v>
      </c>
      <c r="B308" s="3" t="s">
        <v>32</v>
      </c>
      <c r="C308" s="2" t="s">
        <v>42</v>
      </c>
      <c r="D308" s="2" t="s">
        <v>44</v>
      </c>
      <c r="E308" s="2">
        <v>3</v>
      </c>
      <c r="F308" s="2">
        <v>1</v>
      </c>
      <c r="G308" s="2">
        <v>3</v>
      </c>
      <c r="H308" s="2">
        <v>2</v>
      </c>
      <c r="I308" s="2">
        <v>3</v>
      </c>
      <c r="J308" s="2">
        <v>3</v>
      </c>
      <c r="K308" s="2">
        <v>4</v>
      </c>
      <c r="L308" s="2">
        <v>4</v>
      </c>
      <c r="M308" s="10">
        <f t="shared" si="63"/>
        <v>2.875</v>
      </c>
      <c r="N308" s="12">
        <f t="shared" si="59"/>
        <v>0.71875</v>
      </c>
    </row>
    <row r="309" spans="1:14" s="8" customFormat="1">
      <c r="A309" s="16"/>
      <c r="B309" s="16" t="s">
        <v>32</v>
      </c>
      <c r="C309" s="16"/>
      <c r="D309" s="16"/>
      <c r="E309" s="17">
        <f t="shared" ref="E309:M309" si="64">AVERAGE(E299:E308)</f>
        <v>2.2999999999999998</v>
      </c>
      <c r="F309" s="17">
        <f t="shared" si="64"/>
        <v>2.4</v>
      </c>
      <c r="G309" s="17">
        <f t="shared" si="64"/>
        <v>2.2000000000000002</v>
      </c>
      <c r="H309" s="17">
        <f t="shared" si="64"/>
        <v>2.1</v>
      </c>
      <c r="I309" s="17">
        <f t="shared" si="64"/>
        <v>2.4</v>
      </c>
      <c r="J309" s="17">
        <f t="shared" si="64"/>
        <v>2.2000000000000002</v>
      </c>
      <c r="K309" s="17">
        <f t="shared" si="64"/>
        <v>3.3</v>
      </c>
      <c r="L309" s="17">
        <f t="shared" si="64"/>
        <v>2.9</v>
      </c>
      <c r="M309" s="48">
        <f t="shared" si="64"/>
        <v>2.4750000000000001</v>
      </c>
      <c r="N309" s="18">
        <f t="shared" si="59"/>
        <v>0.61875000000000002</v>
      </c>
    </row>
    <row r="310" spans="1:14" s="8" customFormat="1">
      <c r="A310" s="4"/>
      <c r="B310" s="4" t="s">
        <v>13</v>
      </c>
      <c r="C310" s="4"/>
      <c r="D310" s="4"/>
      <c r="E310" s="29">
        <f t="shared" ref="E310:M310" si="65">AVERAGE(E2:E308)</f>
        <v>2.4397394136807811</v>
      </c>
      <c r="F310" s="29">
        <f t="shared" si="65"/>
        <v>2.5254071661237787</v>
      </c>
      <c r="G310" s="29">
        <f t="shared" si="65"/>
        <v>2.5188925081433222</v>
      </c>
      <c r="H310" s="29">
        <f t="shared" si="65"/>
        <v>2.5084690553745927</v>
      </c>
      <c r="I310" s="29">
        <f t="shared" si="65"/>
        <v>2.5719869706840397</v>
      </c>
      <c r="J310" s="29">
        <f t="shared" si="65"/>
        <v>2.4938110749185673</v>
      </c>
      <c r="K310" s="29">
        <f t="shared" si="65"/>
        <v>2.4651465798045598</v>
      </c>
      <c r="L310" s="29">
        <f t="shared" si="65"/>
        <v>2.5882736156351798</v>
      </c>
      <c r="M310" s="11">
        <f t="shared" si="65"/>
        <v>2.5139657980456032</v>
      </c>
      <c r="N310" s="15">
        <f>M310/4</f>
        <v>0.62849144951140079</v>
      </c>
    </row>
    <row r="311" spans="1:14" s="8" customFormat="1">
      <c r="A311" s="13"/>
      <c r="B311" s="13" t="s">
        <v>33</v>
      </c>
      <c r="C311" s="13"/>
      <c r="D311" s="13"/>
      <c r="E311" s="14">
        <f>E310/4</f>
        <v>0.60993485342019527</v>
      </c>
      <c r="F311" s="14">
        <f t="shared" ref="F311:L311" si="66">F310/4</f>
        <v>0.63135179153094467</v>
      </c>
      <c r="G311" s="14">
        <f t="shared" si="66"/>
        <v>0.62972312703583055</v>
      </c>
      <c r="H311" s="14">
        <f t="shared" si="66"/>
        <v>0.62711726384364819</v>
      </c>
      <c r="I311" s="14">
        <f t="shared" si="66"/>
        <v>0.64299674267100992</v>
      </c>
      <c r="J311" s="14">
        <f t="shared" si="66"/>
        <v>0.62345276872964184</v>
      </c>
      <c r="K311" s="14">
        <f t="shared" si="66"/>
        <v>0.61628664495113994</v>
      </c>
      <c r="L311" s="14">
        <f t="shared" si="66"/>
        <v>0.64706840390879494</v>
      </c>
      <c r="M311" s="14">
        <f>M310/4</f>
        <v>0.62849144951140079</v>
      </c>
      <c r="N311" s="13"/>
    </row>
  </sheetData>
  <autoFilter ref="A1:N31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12" sqref="J12"/>
    </sheetView>
  </sheetViews>
  <sheetFormatPr defaultRowHeight="12.75"/>
  <cols>
    <col min="1" max="1" width="27.85546875" style="1" customWidth="1"/>
    <col min="2" max="2" width="22" style="1" bestFit="1" customWidth="1"/>
    <col min="3" max="3" width="13.42578125" style="1" bestFit="1" customWidth="1"/>
    <col min="4" max="4" width="8.85546875" style="1" bestFit="1" customWidth="1"/>
    <col min="5" max="6" width="10" style="1" bestFit="1" customWidth="1"/>
    <col min="7" max="8" width="9.140625" style="1"/>
    <col min="9" max="9" width="10.28515625" style="1" customWidth="1"/>
    <col min="10" max="16384" width="9.140625" style="1"/>
  </cols>
  <sheetData>
    <row r="1" spans="1:13" ht="13.5" customHeight="1">
      <c r="A1" s="4" t="s">
        <v>0</v>
      </c>
      <c r="B1" s="4" t="s">
        <v>56</v>
      </c>
      <c r="C1" s="4" t="s">
        <v>54</v>
      </c>
      <c r="D1" s="4" t="s">
        <v>53</v>
      </c>
      <c r="E1" s="4" t="s">
        <v>52</v>
      </c>
      <c r="F1" s="4" t="s">
        <v>55</v>
      </c>
      <c r="G1" s="1" t="s">
        <v>60</v>
      </c>
      <c r="I1" s="4" t="s">
        <v>54</v>
      </c>
      <c r="J1" s="4" t="s">
        <v>53</v>
      </c>
      <c r="K1" s="4" t="s">
        <v>52</v>
      </c>
      <c r="L1" s="4" t="s">
        <v>55</v>
      </c>
      <c r="M1" s="1" t="s">
        <v>60</v>
      </c>
    </row>
    <row r="2" spans="1:13">
      <c r="A2" s="66" t="s">
        <v>57</v>
      </c>
      <c r="B2" s="37" t="s">
        <v>1</v>
      </c>
      <c r="C2" s="41">
        <f>I2/G2</f>
        <v>0.29642857142857143</v>
      </c>
      <c r="D2" s="42">
        <f>J2/G2</f>
        <v>0.22500000000000001</v>
      </c>
      <c r="E2" s="42">
        <f>K2/G2</f>
        <v>0.22142857142857142</v>
      </c>
      <c r="F2" s="42">
        <f>L2/G2</f>
        <v>0.25714285714285712</v>
      </c>
      <c r="G2" s="1">
        <v>280</v>
      </c>
      <c r="I2" s="40">
        <v>83</v>
      </c>
      <c r="J2" s="3">
        <v>63</v>
      </c>
      <c r="K2" s="3">
        <v>62</v>
      </c>
      <c r="L2" s="3">
        <v>72</v>
      </c>
      <c r="M2" s="1">
        <v>280</v>
      </c>
    </row>
    <row r="3" spans="1:13">
      <c r="A3" s="66"/>
      <c r="B3" s="37" t="s">
        <v>39</v>
      </c>
      <c r="C3" s="43">
        <f t="shared" ref="C3:C9" si="0">I3/G3</f>
        <v>0.26071428571428573</v>
      </c>
      <c r="D3" s="42">
        <f t="shared" ref="D3:D9" si="1">J3/G3</f>
        <v>0.17857142857142858</v>
      </c>
      <c r="E3" s="41">
        <f t="shared" ref="E3:E9" si="2">K3/G3</f>
        <v>0.33571428571428569</v>
      </c>
      <c r="F3" s="42">
        <f t="shared" ref="F3:F9" si="3">L3/G3</f>
        <v>0.22142857142857142</v>
      </c>
      <c r="G3" s="1">
        <v>280</v>
      </c>
      <c r="I3" s="3">
        <v>73</v>
      </c>
      <c r="J3" s="3">
        <v>50</v>
      </c>
      <c r="K3" s="36">
        <v>94</v>
      </c>
      <c r="L3" s="3">
        <v>62</v>
      </c>
      <c r="M3" s="1">
        <v>280</v>
      </c>
    </row>
    <row r="4" spans="1:13">
      <c r="A4" s="66"/>
      <c r="B4" s="37" t="s">
        <v>3</v>
      </c>
      <c r="C4" s="44">
        <f t="shared" si="0"/>
        <v>0.25</v>
      </c>
      <c r="D4" s="42">
        <f t="shared" si="1"/>
        <v>0.24285714285714285</v>
      </c>
      <c r="E4" s="42">
        <f t="shared" si="2"/>
        <v>0.24642857142857144</v>
      </c>
      <c r="F4" s="42">
        <f t="shared" si="3"/>
        <v>0.25714285714285712</v>
      </c>
      <c r="G4" s="1">
        <v>280</v>
      </c>
      <c r="I4" s="3">
        <v>70</v>
      </c>
      <c r="J4" s="3">
        <v>68</v>
      </c>
      <c r="K4" s="3">
        <v>69</v>
      </c>
      <c r="L4" s="3">
        <v>72</v>
      </c>
      <c r="M4" s="1">
        <v>280</v>
      </c>
    </row>
    <row r="5" spans="1:13">
      <c r="A5" s="66"/>
      <c r="B5" s="37" t="s">
        <v>36</v>
      </c>
      <c r="C5" s="44">
        <f t="shared" si="0"/>
        <v>0.27142857142857141</v>
      </c>
      <c r="D5" s="42">
        <f t="shared" si="1"/>
        <v>0.21428571428571427</v>
      </c>
      <c r="E5" s="42">
        <f t="shared" si="2"/>
        <v>0.24642857142857144</v>
      </c>
      <c r="F5" s="42">
        <f t="shared" si="3"/>
        <v>0.26428571428571429</v>
      </c>
      <c r="G5" s="1">
        <v>280</v>
      </c>
      <c r="I5" s="3">
        <v>76</v>
      </c>
      <c r="J5" s="3">
        <v>60</v>
      </c>
      <c r="K5" s="3">
        <v>69</v>
      </c>
      <c r="L5" s="3">
        <v>74</v>
      </c>
      <c r="M5" s="1">
        <v>280</v>
      </c>
    </row>
    <row r="6" spans="1:13">
      <c r="A6" s="66"/>
      <c r="B6" s="37" t="s">
        <v>35</v>
      </c>
      <c r="C6" s="44">
        <f t="shared" si="0"/>
        <v>0.17857142857142858</v>
      </c>
      <c r="D6" s="41">
        <f t="shared" si="1"/>
        <v>0.31071428571428572</v>
      </c>
      <c r="E6" s="42">
        <f t="shared" si="2"/>
        <v>0.27142857142857141</v>
      </c>
      <c r="F6" s="42">
        <f t="shared" si="3"/>
        <v>0.2392857142857143</v>
      </c>
      <c r="G6" s="1">
        <v>280</v>
      </c>
      <c r="I6" s="3">
        <v>50</v>
      </c>
      <c r="J6" s="36">
        <v>87</v>
      </c>
      <c r="K6" s="3">
        <v>76</v>
      </c>
      <c r="L6" s="3">
        <v>67</v>
      </c>
      <c r="M6" s="1">
        <v>280</v>
      </c>
    </row>
    <row r="7" spans="1:13">
      <c r="A7" s="66"/>
      <c r="B7" s="37" t="s">
        <v>38</v>
      </c>
      <c r="C7" s="44">
        <f t="shared" si="0"/>
        <v>0.26785714285714285</v>
      </c>
      <c r="D7" s="42">
        <f t="shared" si="1"/>
        <v>0.24285714285714285</v>
      </c>
      <c r="E7" s="42">
        <f t="shared" si="2"/>
        <v>0.21785714285714286</v>
      </c>
      <c r="F7" s="42">
        <f t="shared" si="3"/>
        <v>0.27142857142857141</v>
      </c>
      <c r="G7" s="1">
        <v>280</v>
      </c>
      <c r="I7" s="3">
        <v>75</v>
      </c>
      <c r="J7" s="3">
        <v>68</v>
      </c>
      <c r="K7" s="3">
        <v>61</v>
      </c>
      <c r="L7" s="3">
        <v>76</v>
      </c>
      <c r="M7" s="1">
        <v>280</v>
      </c>
    </row>
    <row r="8" spans="1:13">
      <c r="A8" s="66"/>
      <c r="B8" s="37" t="s">
        <v>37</v>
      </c>
      <c r="C8" s="44">
        <f t="shared" si="0"/>
        <v>0.25</v>
      </c>
      <c r="D8" s="42">
        <f t="shared" si="1"/>
        <v>0.25357142857142856</v>
      </c>
      <c r="E8" s="42">
        <f t="shared" si="2"/>
        <v>0.27500000000000002</v>
      </c>
      <c r="F8" s="42">
        <f t="shared" si="3"/>
        <v>0.21785714285714286</v>
      </c>
      <c r="G8" s="1">
        <v>280</v>
      </c>
      <c r="I8" s="3">
        <v>70</v>
      </c>
      <c r="J8" s="3">
        <v>71</v>
      </c>
      <c r="K8" s="3">
        <v>77</v>
      </c>
      <c r="L8" s="3">
        <v>61</v>
      </c>
      <c r="M8" s="1">
        <v>280</v>
      </c>
    </row>
    <row r="9" spans="1:13">
      <c r="A9" s="66"/>
      <c r="B9" s="37" t="s">
        <v>2</v>
      </c>
      <c r="C9" s="44">
        <f t="shared" si="0"/>
        <v>0.24285714285714285</v>
      </c>
      <c r="D9" s="42">
        <f t="shared" si="1"/>
        <v>0.21785714285714286</v>
      </c>
      <c r="E9" s="42">
        <f t="shared" si="2"/>
        <v>0.24642857142857144</v>
      </c>
      <c r="F9" s="41">
        <f t="shared" si="3"/>
        <v>0.29285714285714287</v>
      </c>
      <c r="G9" s="1">
        <v>280</v>
      </c>
      <c r="I9" s="3">
        <v>68</v>
      </c>
      <c r="J9" s="3">
        <v>61</v>
      </c>
      <c r="K9" s="3">
        <v>69</v>
      </c>
      <c r="L9" s="36">
        <v>82</v>
      </c>
      <c r="M9" s="1">
        <v>280</v>
      </c>
    </row>
  </sheetData>
  <autoFilter ref="A1:G9"/>
  <mergeCells count="1">
    <mergeCell ref="A2:A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9"/>
  <sheetViews>
    <sheetView topLeftCell="A235" workbookViewId="0">
      <selection activeCell="F205" sqref="F205"/>
    </sheetView>
  </sheetViews>
  <sheetFormatPr defaultColWidth="9.140625" defaultRowHeight="15"/>
  <cols>
    <col min="1" max="1" width="30.42578125" style="20" bestFit="1" customWidth="1"/>
    <col min="2" max="2" width="32.28515625" style="20" customWidth="1"/>
    <col min="3" max="5" width="9.140625" style="20"/>
    <col min="6" max="6" width="10.5703125" style="20" customWidth="1"/>
    <col min="7" max="7" width="10.42578125" style="20" customWidth="1"/>
    <col min="8" max="16384" width="9.140625" style="20"/>
  </cols>
  <sheetData>
    <row r="1" spans="1:2" s="24" customFormat="1">
      <c r="A1" s="23" t="s">
        <v>0</v>
      </c>
      <c r="B1" s="23" t="s">
        <v>1</v>
      </c>
    </row>
    <row r="2" spans="1:2">
      <c r="A2" s="22" t="s">
        <v>4</v>
      </c>
      <c r="B2" s="39">
        <v>2.2000000000000002</v>
      </c>
    </row>
    <row r="3" spans="1:2">
      <c r="A3" s="22" t="s">
        <v>5</v>
      </c>
      <c r="B3" s="39">
        <v>1.9</v>
      </c>
    </row>
    <row r="4" spans="1:2">
      <c r="A4" s="22" t="s">
        <v>6</v>
      </c>
      <c r="B4" s="39">
        <v>2.2000000000000002</v>
      </c>
    </row>
    <row r="5" spans="1:2">
      <c r="A5" s="22" t="s">
        <v>7</v>
      </c>
      <c r="B5" s="39">
        <v>2.4</v>
      </c>
    </row>
    <row r="6" spans="1:2">
      <c r="A6" s="22" t="s">
        <v>8</v>
      </c>
      <c r="B6" s="39">
        <v>1.9</v>
      </c>
    </row>
    <row r="7" spans="1:2">
      <c r="A7" s="22" t="s">
        <v>9</v>
      </c>
      <c r="B7" s="39">
        <v>2.6</v>
      </c>
    </row>
    <row r="8" spans="1:2">
      <c r="A8" s="22" t="s">
        <v>10</v>
      </c>
      <c r="B8" s="39">
        <v>3.2</v>
      </c>
    </row>
    <row r="9" spans="1:2">
      <c r="A9" s="22" t="s">
        <v>11</v>
      </c>
      <c r="B9" s="39">
        <v>3.2</v>
      </c>
    </row>
    <row r="10" spans="1:2">
      <c r="A10" s="22" t="s">
        <v>12</v>
      </c>
      <c r="B10" s="39">
        <v>2.4</v>
      </c>
    </row>
    <row r="11" spans="1:2">
      <c r="A11" s="22" t="s">
        <v>14</v>
      </c>
      <c r="B11" s="39">
        <v>2.9</v>
      </c>
    </row>
    <row r="12" spans="1:2">
      <c r="A12" s="22" t="s">
        <v>15</v>
      </c>
      <c r="B12" s="39">
        <v>2.9</v>
      </c>
    </row>
    <row r="13" spans="1:2">
      <c r="A13" s="22" t="s">
        <v>16</v>
      </c>
      <c r="B13" s="39">
        <v>2.5</v>
      </c>
    </row>
    <row r="14" spans="1:2">
      <c r="A14" s="22" t="s">
        <v>17</v>
      </c>
      <c r="B14" s="39">
        <v>2.2000000000000002</v>
      </c>
    </row>
    <row r="15" spans="1:2">
      <c r="A15" s="22" t="s">
        <v>18</v>
      </c>
      <c r="B15" s="39">
        <v>1.9</v>
      </c>
    </row>
    <row r="16" spans="1:2">
      <c r="A16" s="22" t="s">
        <v>19</v>
      </c>
      <c r="B16" s="39">
        <v>3</v>
      </c>
    </row>
    <row r="17" spans="1:3">
      <c r="A17" s="22" t="s">
        <v>20</v>
      </c>
      <c r="B17" s="39">
        <v>2.4</v>
      </c>
    </row>
    <row r="18" spans="1:3">
      <c r="A18" s="22" t="s">
        <v>21</v>
      </c>
      <c r="B18" s="39">
        <v>2.4</v>
      </c>
    </row>
    <row r="19" spans="1:3">
      <c r="A19" s="22" t="s">
        <v>22</v>
      </c>
      <c r="B19" s="39">
        <v>2.8</v>
      </c>
    </row>
    <row r="20" spans="1:3">
      <c r="A20" s="22" t="s">
        <v>23</v>
      </c>
      <c r="B20" s="39">
        <v>2.4</v>
      </c>
    </row>
    <row r="21" spans="1:3">
      <c r="A21" s="22" t="s">
        <v>24</v>
      </c>
      <c r="B21" s="39">
        <v>1.9</v>
      </c>
    </row>
    <row r="22" spans="1:3">
      <c r="A22" s="22" t="s">
        <v>25</v>
      </c>
      <c r="B22" s="39">
        <v>2.5</v>
      </c>
    </row>
    <row r="23" spans="1:3">
      <c r="A23" s="22" t="s">
        <v>26</v>
      </c>
      <c r="B23" s="39">
        <v>1.9</v>
      </c>
    </row>
    <row r="24" spans="1:3">
      <c r="A24" s="22" t="s">
        <v>27</v>
      </c>
      <c r="B24" s="39">
        <v>2.5</v>
      </c>
    </row>
    <row r="25" spans="1:3">
      <c r="A25" s="22" t="s">
        <v>28</v>
      </c>
      <c r="B25" s="39">
        <v>2.8</v>
      </c>
    </row>
    <row r="26" spans="1:3">
      <c r="A26" s="22" t="s">
        <v>29</v>
      </c>
      <c r="B26" s="39">
        <v>2.4</v>
      </c>
    </row>
    <row r="27" spans="1:3">
      <c r="A27" s="22" t="s">
        <v>30</v>
      </c>
      <c r="B27" s="39">
        <v>2.1</v>
      </c>
    </row>
    <row r="28" spans="1:3">
      <c r="A28" s="22" t="s">
        <v>31</v>
      </c>
      <c r="B28" s="39">
        <v>2.5</v>
      </c>
    </row>
    <row r="29" spans="1:3">
      <c r="A29" s="22" t="s">
        <v>32</v>
      </c>
      <c r="B29" s="39">
        <v>2.2999999999999998</v>
      </c>
    </row>
    <row r="30" spans="1:3">
      <c r="A30" s="21"/>
      <c r="B30" s="21"/>
      <c r="C30" s="21"/>
    </row>
    <row r="31" spans="1:3">
      <c r="A31" s="23" t="s">
        <v>0</v>
      </c>
      <c r="B31" s="4" t="s">
        <v>39</v>
      </c>
      <c r="C31" s="21"/>
    </row>
    <row r="32" spans="1:3">
      <c r="A32" s="22" t="s">
        <v>4</v>
      </c>
      <c r="B32" s="39">
        <v>2.1</v>
      </c>
      <c r="C32" s="21"/>
    </row>
    <row r="33" spans="1:3">
      <c r="A33" s="22" t="s">
        <v>5</v>
      </c>
      <c r="B33" s="39">
        <v>1.7</v>
      </c>
      <c r="C33" s="21"/>
    </row>
    <row r="34" spans="1:3">
      <c r="A34" s="22" t="s">
        <v>6</v>
      </c>
      <c r="B34" s="39">
        <v>2.4</v>
      </c>
      <c r="C34" s="21"/>
    </row>
    <row r="35" spans="1:3">
      <c r="A35" s="22" t="s">
        <v>7</v>
      </c>
      <c r="B35" s="39">
        <v>2.2000000000000002</v>
      </c>
    </row>
    <row r="36" spans="1:3">
      <c r="A36" s="22" t="s">
        <v>8</v>
      </c>
      <c r="B36" s="39">
        <v>2.5</v>
      </c>
    </row>
    <row r="37" spans="1:3">
      <c r="A37" s="22" t="s">
        <v>9</v>
      </c>
      <c r="B37" s="39">
        <v>2.6</v>
      </c>
    </row>
    <row r="38" spans="1:3">
      <c r="A38" s="22" t="s">
        <v>10</v>
      </c>
      <c r="B38" s="39">
        <v>2.6</v>
      </c>
    </row>
    <row r="39" spans="1:3">
      <c r="A39" s="22" t="s">
        <v>11</v>
      </c>
      <c r="B39" s="39">
        <v>2.6</v>
      </c>
    </row>
    <row r="40" spans="1:3">
      <c r="A40" s="22" t="s">
        <v>12</v>
      </c>
      <c r="B40" s="39">
        <v>2.7</v>
      </c>
    </row>
    <row r="41" spans="1:3">
      <c r="A41" s="22" t="s">
        <v>14</v>
      </c>
      <c r="B41" s="39">
        <v>2.7</v>
      </c>
    </row>
    <row r="42" spans="1:3">
      <c r="A42" s="22" t="s">
        <v>15</v>
      </c>
      <c r="B42" s="39">
        <v>2.6</v>
      </c>
    </row>
    <row r="43" spans="1:3">
      <c r="A43" s="22" t="s">
        <v>16</v>
      </c>
      <c r="B43" s="39">
        <v>2.4</v>
      </c>
    </row>
    <row r="44" spans="1:3">
      <c r="A44" s="22" t="s">
        <v>17</v>
      </c>
      <c r="B44" s="39">
        <v>2.5</v>
      </c>
    </row>
    <row r="45" spans="1:3">
      <c r="A45" s="22" t="s">
        <v>18</v>
      </c>
      <c r="B45" s="39">
        <v>2.8</v>
      </c>
    </row>
    <row r="46" spans="1:3">
      <c r="A46" s="22" t="s">
        <v>19</v>
      </c>
      <c r="B46" s="39">
        <v>2.5</v>
      </c>
    </row>
    <row r="47" spans="1:3">
      <c r="A47" s="22" t="s">
        <v>20</v>
      </c>
      <c r="B47" s="39">
        <v>2.8</v>
      </c>
    </row>
    <row r="48" spans="1:3">
      <c r="A48" s="22" t="s">
        <v>21</v>
      </c>
      <c r="B48" s="39">
        <v>1.8</v>
      </c>
    </row>
    <row r="49" spans="1:2">
      <c r="A49" s="22" t="s">
        <v>22</v>
      </c>
      <c r="B49" s="39">
        <v>2.7</v>
      </c>
    </row>
    <row r="50" spans="1:2">
      <c r="A50" s="22" t="s">
        <v>23</v>
      </c>
      <c r="B50" s="39">
        <v>2.9</v>
      </c>
    </row>
    <row r="51" spans="1:2">
      <c r="A51" s="22" t="s">
        <v>24</v>
      </c>
      <c r="B51" s="39">
        <v>2.1</v>
      </c>
    </row>
    <row r="52" spans="1:2">
      <c r="A52" s="22" t="s">
        <v>25</v>
      </c>
      <c r="B52" s="39">
        <v>2.4</v>
      </c>
    </row>
    <row r="53" spans="1:2">
      <c r="A53" s="22" t="s">
        <v>26</v>
      </c>
      <c r="B53" s="39">
        <v>2.6</v>
      </c>
    </row>
    <row r="54" spans="1:2">
      <c r="A54" s="22" t="s">
        <v>27</v>
      </c>
      <c r="B54" s="39">
        <v>2.6</v>
      </c>
    </row>
    <row r="55" spans="1:2">
      <c r="A55" s="22" t="s">
        <v>28</v>
      </c>
      <c r="B55" s="39">
        <v>2.2000000000000002</v>
      </c>
    </row>
    <row r="56" spans="1:2">
      <c r="A56" s="22" t="s">
        <v>29</v>
      </c>
      <c r="B56" s="39">
        <v>3.3</v>
      </c>
    </row>
    <row r="57" spans="1:2">
      <c r="A57" s="22" t="s">
        <v>30</v>
      </c>
      <c r="B57" s="39">
        <v>3.1</v>
      </c>
    </row>
    <row r="58" spans="1:2">
      <c r="A58" s="22" t="s">
        <v>31</v>
      </c>
      <c r="B58" s="39">
        <v>2.9</v>
      </c>
    </row>
    <row r="59" spans="1:2">
      <c r="A59" s="22" t="s">
        <v>32</v>
      </c>
      <c r="B59" s="39">
        <v>2.4</v>
      </c>
    </row>
    <row r="61" spans="1:2">
      <c r="A61" s="23" t="s">
        <v>0</v>
      </c>
      <c r="B61" s="23" t="s">
        <v>3</v>
      </c>
    </row>
    <row r="62" spans="1:2">
      <c r="A62" s="22" t="s">
        <v>4</v>
      </c>
      <c r="B62" s="39">
        <v>2.2000000000000002</v>
      </c>
    </row>
    <row r="63" spans="1:2">
      <c r="A63" s="22" t="s">
        <v>5</v>
      </c>
      <c r="B63" s="39">
        <v>2.2999999999999998</v>
      </c>
    </row>
    <row r="64" spans="1:2">
      <c r="A64" s="22" t="s">
        <v>6</v>
      </c>
      <c r="B64" s="39">
        <v>2.2000000000000002</v>
      </c>
    </row>
    <row r="65" spans="1:2">
      <c r="A65" s="22" t="s">
        <v>7</v>
      </c>
      <c r="B65" s="39">
        <v>2.7</v>
      </c>
    </row>
    <row r="66" spans="1:2">
      <c r="A66" s="22" t="s">
        <v>8</v>
      </c>
      <c r="B66" s="39">
        <v>3.1</v>
      </c>
    </row>
    <row r="67" spans="1:2">
      <c r="A67" s="22" t="s">
        <v>9</v>
      </c>
      <c r="B67" s="39">
        <v>2.6</v>
      </c>
    </row>
    <row r="68" spans="1:2">
      <c r="A68" s="22" t="s">
        <v>10</v>
      </c>
      <c r="B68" s="39">
        <v>2.2000000000000002</v>
      </c>
    </row>
    <row r="69" spans="1:2">
      <c r="A69" s="22" t="s">
        <v>11</v>
      </c>
      <c r="B69" s="39">
        <v>3.1</v>
      </c>
    </row>
    <row r="70" spans="1:2">
      <c r="A70" s="22" t="s">
        <v>12</v>
      </c>
      <c r="B70" s="39">
        <v>2.6</v>
      </c>
    </row>
    <row r="71" spans="1:2">
      <c r="A71" s="22" t="s">
        <v>14</v>
      </c>
      <c r="B71" s="39">
        <v>2.9</v>
      </c>
    </row>
    <row r="72" spans="1:2">
      <c r="A72" s="22" t="s">
        <v>15</v>
      </c>
      <c r="B72" s="39">
        <v>2.1</v>
      </c>
    </row>
    <row r="73" spans="1:2">
      <c r="A73" s="22" t="s">
        <v>16</v>
      </c>
      <c r="B73" s="39">
        <v>2.4</v>
      </c>
    </row>
    <row r="74" spans="1:2">
      <c r="A74" s="22" t="s">
        <v>17</v>
      </c>
      <c r="B74" s="39">
        <v>2</v>
      </c>
    </row>
    <row r="75" spans="1:2">
      <c r="A75" s="22" t="s">
        <v>18</v>
      </c>
      <c r="B75" s="39">
        <v>2.6</v>
      </c>
    </row>
    <row r="76" spans="1:2">
      <c r="A76" s="22" t="s">
        <v>19</v>
      </c>
      <c r="B76" s="39">
        <v>2.8</v>
      </c>
    </row>
    <row r="77" spans="1:2">
      <c r="A77" s="22" t="s">
        <v>20</v>
      </c>
      <c r="B77" s="39">
        <v>2.4</v>
      </c>
    </row>
    <row r="78" spans="1:2">
      <c r="A78" s="22" t="s">
        <v>21</v>
      </c>
      <c r="B78" s="39">
        <v>2.9</v>
      </c>
    </row>
    <row r="79" spans="1:2">
      <c r="A79" s="22" t="s">
        <v>22</v>
      </c>
      <c r="B79" s="39">
        <v>2.9</v>
      </c>
    </row>
    <row r="80" spans="1:2">
      <c r="A80" s="22" t="s">
        <v>23</v>
      </c>
      <c r="B80" s="39">
        <v>2.9</v>
      </c>
    </row>
    <row r="81" spans="1:2">
      <c r="A81" s="22" t="s">
        <v>24</v>
      </c>
      <c r="B81" s="39">
        <v>2.2999999999999998</v>
      </c>
    </row>
    <row r="82" spans="1:2">
      <c r="A82" s="22" t="s">
        <v>25</v>
      </c>
      <c r="B82" s="39">
        <v>2.7</v>
      </c>
    </row>
    <row r="83" spans="1:2">
      <c r="A83" s="22" t="s">
        <v>26</v>
      </c>
      <c r="B83" s="39">
        <v>2.6</v>
      </c>
    </row>
    <row r="84" spans="1:2">
      <c r="A84" s="22" t="s">
        <v>27</v>
      </c>
      <c r="B84" s="39">
        <v>2.8</v>
      </c>
    </row>
    <row r="85" spans="1:2">
      <c r="A85" s="22" t="s">
        <v>28</v>
      </c>
      <c r="B85" s="39">
        <v>2.2999999999999998</v>
      </c>
    </row>
    <row r="86" spans="1:2">
      <c r="A86" s="22" t="s">
        <v>29</v>
      </c>
      <c r="B86" s="39">
        <v>2</v>
      </c>
    </row>
    <row r="87" spans="1:2">
      <c r="A87" s="22" t="s">
        <v>30</v>
      </c>
      <c r="B87" s="39">
        <v>2.1</v>
      </c>
    </row>
    <row r="88" spans="1:2">
      <c r="A88" s="22" t="s">
        <v>31</v>
      </c>
      <c r="B88" s="39">
        <v>2.6</v>
      </c>
    </row>
    <row r="89" spans="1:2">
      <c r="A89" s="22" t="s">
        <v>32</v>
      </c>
      <c r="B89" s="39">
        <v>2.2000000000000002</v>
      </c>
    </row>
    <row r="91" spans="1:2">
      <c r="A91" s="23" t="s">
        <v>0</v>
      </c>
      <c r="B91" s="23" t="s">
        <v>36</v>
      </c>
    </row>
    <row r="92" spans="1:2">
      <c r="A92" s="22" t="s">
        <v>4</v>
      </c>
      <c r="B92" s="39">
        <v>2.1</v>
      </c>
    </row>
    <row r="93" spans="1:2">
      <c r="A93" s="22" t="s">
        <v>5</v>
      </c>
      <c r="B93" s="39">
        <v>2.4</v>
      </c>
    </row>
    <row r="94" spans="1:2">
      <c r="A94" s="22" t="s">
        <v>6</v>
      </c>
      <c r="B94" s="39">
        <v>2.6</v>
      </c>
    </row>
    <row r="95" spans="1:2">
      <c r="A95" s="22" t="s">
        <v>7</v>
      </c>
      <c r="B95" s="39">
        <v>3.3</v>
      </c>
    </row>
    <row r="96" spans="1:2">
      <c r="A96" s="22" t="s">
        <v>8</v>
      </c>
      <c r="B96" s="39">
        <v>3</v>
      </c>
    </row>
    <row r="97" spans="1:2">
      <c r="A97" s="22" t="s">
        <v>9</v>
      </c>
      <c r="B97" s="39">
        <v>2.2000000000000002</v>
      </c>
    </row>
    <row r="98" spans="1:2">
      <c r="A98" s="22" t="s">
        <v>10</v>
      </c>
      <c r="B98" s="39">
        <v>2.4</v>
      </c>
    </row>
    <row r="99" spans="1:2">
      <c r="A99" s="22" t="s">
        <v>11</v>
      </c>
      <c r="B99" s="39">
        <v>3.1</v>
      </c>
    </row>
    <row r="100" spans="1:2">
      <c r="A100" s="22" t="s">
        <v>12</v>
      </c>
      <c r="B100" s="39">
        <v>2.8</v>
      </c>
    </row>
    <row r="101" spans="1:2">
      <c r="A101" s="22" t="s">
        <v>14</v>
      </c>
      <c r="B101" s="39">
        <v>2.2000000000000002</v>
      </c>
    </row>
    <row r="102" spans="1:2">
      <c r="A102" s="22" t="s">
        <v>15</v>
      </c>
      <c r="B102" s="39">
        <v>2.5</v>
      </c>
    </row>
    <row r="103" spans="1:2">
      <c r="A103" s="22" t="s">
        <v>16</v>
      </c>
      <c r="B103" s="39">
        <v>2.1</v>
      </c>
    </row>
    <row r="104" spans="1:2">
      <c r="A104" s="22" t="s">
        <v>17</v>
      </c>
      <c r="B104" s="39">
        <v>1.7</v>
      </c>
    </row>
    <row r="105" spans="1:2">
      <c r="A105" s="22" t="s">
        <v>18</v>
      </c>
      <c r="B105" s="39">
        <v>1.8</v>
      </c>
    </row>
    <row r="106" spans="1:2">
      <c r="A106" s="22" t="s">
        <v>19</v>
      </c>
      <c r="B106" s="39">
        <v>2.7</v>
      </c>
    </row>
    <row r="107" spans="1:2">
      <c r="A107" s="22" t="s">
        <v>20</v>
      </c>
      <c r="B107" s="39">
        <v>3.1</v>
      </c>
    </row>
    <row r="108" spans="1:2">
      <c r="A108" s="22" t="s">
        <v>21</v>
      </c>
      <c r="B108" s="39">
        <v>2.2999999999999998</v>
      </c>
    </row>
    <row r="109" spans="1:2">
      <c r="A109" s="22" t="s">
        <v>22</v>
      </c>
      <c r="B109" s="39">
        <v>2.2999999999999998</v>
      </c>
    </row>
    <row r="110" spans="1:2">
      <c r="A110" s="22" t="s">
        <v>23</v>
      </c>
      <c r="B110" s="39">
        <v>2.6</v>
      </c>
    </row>
    <row r="111" spans="1:2">
      <c r="A111" s="22" t="s">
        <v>24</v>
      </c>
      <c r="B111" s="39">
        <v>2.4</v>
      </c>
    </row>
    <row r="112" spans="1:2">
      <c r="A112" s="22" t="s">
        <v>25</v>
      </c>
      <c r="B112" s="39">
        <v>2.5</v>
      </c>
    </row>
    <row r="113" spans="1:2">
      <c r="A113" s="22" t="s">
        <v>26</v>
      </c>
      <c r="B113" s="39">
        <v>2.6</v>
      </c>
    </row>
    <row r="114" spans="1:2">
      <c r="A114" s="22" t="s">
        <v>27</v>
      </c>
      <c r="B114" s="39">
        <v>2.7</v>
      </c>
    </row>
    <row r="115" spans="1:2">
      <c r="A115" s="22" t="s">
        <v>28</v>
      </c>
      <c r="B115" s="39">
        <v>3</v>
      </c>
    </row>
    <row r="116" spans="1:2">
      <c r="A116" s="22" t="s">
        <v>29</v>
      </c>
      <c r="B116" s="39">
        <v>2</v>
      </c>
    </row>
    <row r="117" spans="1:2">
      <c r="A117" s="22" t="s">
        <v>30</v>
      </c>
      <c r="B117" s="39">
        <v>2.9</v>
      </c>
    </row>
    <row r="118" spans="1:2">
      <c r="A118" s="22" t="s">
        <v>31</v>
      </c>
      <c r="B118" s="39">
        <v>2.8</v>
      </c>
    </row>
    <row r="119" spans="1:2">
      <c r="A119" s="22" t="s">
        <v>32</v>
      </c>
      <c r="B119" s="39">
        <v>2.1</v>
      </c>
    </row>
    <row r="121" spans="1:2">
      <c r="A121" s="23" t="s">
        <v>0</v>
      </c>
      <c r="B121" s="23" t="s">
        <v>35</v>
      </c>
    </row>
    <row r="122" spans="1:2">
      <c r="A122" s="22" t="s">
        <v>4</v>
      </c>
      <c r="B122" s="39">
        <v>3.2</v>
      </c>
    </row>
    <row r="123" spans="1:2">
      <c r="A123" s="22" t="s">
        <v>5</v>
      </c>
      <c r="B123" s="39">
        <v>3.2</v>
      </c>
    </row>
    <row r="124" spans="1:2">
      <c r="A124" s="22" t="s">
        <v>6</v>
      </c>
      <c r="B124" s="39">
        <v>2.7</v>
      </c>
    </row>
    <row r="125" spans="1:2">
      <c r="A125" s="22" t="s">
        <v>7</v>
      </c>
      <c r="B125" s="39">
        <v>2.7</v>
      </c>
    </row>
    <row r="126" spans="1:2">
      <c r="A126" s="22" t="s">
        <v>8</v>
      </c>
      <c r="B126" s="39">
        <v>2.4</v>
      </c>
    </row>
    <row r="127" spans="1:2">
      <c r="A127" s="22" t="s">
        <v>9</v>
      </c>
      <c r="B127" s="39">
        <v>2.5</v>
      </c>
    </row>
    <row r="128" spans="1:2">
      <c r="A128" s="22" t="s">
        <v>10</v>
      </c>
      <c r="B128" s="39">
        <v>2.1</v>
      </c>
    </row>
    <row r="129" spans="1:2">
      <c r="A129" s="22" t="s">
        <v>11</v>
      </c>
      <c r="B129" s="39">
        <v>2.9</v>
      </c>
    </row>
    <row r="130" spans="1:2">
      <c r="A130" s="22" t="s">
        <v>12</v>
      </c>
      <c r="B130" s="39">
        <v>2.2999999999999998</v>
      </c>
    </row>
    <row r="131" spans="1:2">
      <c r="A131" s="22" t="s">
        <v>14</v>
      </c>
      <c r="B131" s="39">
        <v>2.2000000000000002</v>
      </c>
    </row>
    <row r="132" spans="1:2">
      <c r="A132" s="22" t="s">
        <v>15</v>
      </c>
      <c r="B132" s="39">
        <v>2.8</v>
      </c>
    </row>
    <row r="133" spans="1:2">
      <c r="A133" s="22" t="s">
        <v>16</v>
      </c>
      <c r="B133" s="39">
        <v>2.6</v>
      </c>
    </row>
    <row r="134" spans="1:2">
      <c r="A134" s="22" t="s">
        <v>17</v>
      </c>
      <c r="B134" s="39">
        <v>2.7</v>
      </c>
    </row>
    <row r="135" spans="1:2">
      <c r="A135" s="22" t="s">
        <v>18</v>
      </c>
      <c r="B135" s="39">
        <v>2.6</v>
      </c>
    </row>
    <row r="136" spans="1:2">
      <c r="A136" s="22" t="s">
        <v>19</v>
      </c>
      <c r="B136" s="39">
        <v>3.3</v>
      </c>
    </row>
    <row r="137" spans="1:2">
      <c r="A137" s="22" t="s">
        <v>20</v>
      </c>
      <c r="B137" s="39">
        <v>2.5</v>
      </c>
    </row>
    <row r="138" spans="1:2">
      <c r="A138" s="22" t="s">
        <v>21</v>
      </c>
      <c r="B138" s="39">
        <v>2.2999999999999998</v>
      </c>
    </row>
    <row r="139" spans="1:2">
      <c r="A139" s="22" t="s">
        <v>22</v>
      </c>
      <c r="B139" s="39">
        <v>2.6</v>
      </c>
    </row>
    <row r="140" spans="1:2">
      <c r="A140" s="22" t="s">
        <v>23</v>
      </c>
      <c r="B140" s="39">
        <v>2.8</v>
      </c>
    </row>
    <row r="141" spans="1:2">
      <c r="A141" s="22" t="s">
        <v>24</v>
      </c>
      <c r="B141" s="39">
        <v>1.7</v>
      </c>
    </row>
    <row r="142" spans="1:2">
      <c r="A142" s="22" t="s">
        <v>25</v>
      </c>
      <c r="B142" s="39">
        <v>2.8</v>
      </c>
    </row>
    <row r="143" spans="1:2">
      <c r="A143" s="22" t="s">
        <v>26</v>
      </c>
      <c r="B143" s="39">
        <v>2.2000000000000002</v>
      </c>
    </row>
    <row r="144" spans="1:2">
      <c r="A144" s="22" t="s">
        <v>27</v>
      </c>
      <c r="B144" s="39">
        <v>2.8</v>
      </c>
    </row>
    <row r="145" spans="1:2">
      <c r="A145" s="22" t="s">
        <v>28</v>
      </c>
      <c r="B145" s="39">
        <v>2.2000000000000002</v>
      </c>
    </row>
    <row r="146" spans="1:2">
      <c r="A146" s="22" t="s">
        <v>29</v>
      </c>
      <c r="B146" s="39">
        <v>2</v>
      </c>
    </row>
    <row r="147" spans="1:2">
      <c r="A147" s="22" t="s">
        <v>30</v>
      </c>
      <c r="B147" s="39">
        <v>2.6</v>
      </c>
    </row>
    <row r="148" spans="1:2">
      <c r="A148" s="22" t="s">
        <v>31</v>
      </c>
      <c r="B148" s="39">
        <v>2.9</v>
      </c>
    </row>
    <row r="149" spans="1:2">
      <c r="A149" s="22" t="s">
        <v>32</v>
      </c>
      <c r="B149" s="39">
        <v>2.4</v>
      </c>
    </row>
    <row r="151" spans="1:2">
      <c r="A151" s="23" t="s">
        <v>0</v>
      </c>
      <c r="B151" s="23" t="s">
        <v>38</v>
      </c>
    </row>
    <row r="152" spans="1:2">
      <c r="A152" s="22" t="s">
        <v>4</v>
      </c>
      <c r="B152" s="39">
        <v>2.7</v>
      </c>
    </row>
    <row r="153" spans="1:2">
      <c r="A153" s="22" t="s">
        <v>5</v>
      </c>
      <c r="B153" s="39">
        <v>2.1</v>
      </c>
    </row>
    <row r="154" spans="1:2">
      <c r="A154" s="22" t="s">
        <v>6</v>
      </c>
      <c r="B154" s="39">
        <v>3</v>
      </c>
    </row>
    <row r="155" spans="1:2">
      <c r="A155" s="22" t="s">
        <v>7</v>
      </c>
      <c r="B155" s="39">
        <v>2.4</v>
      </c>
    </row>
    <row r="156" spans="1:2">
      <c r="A156" s="22" t="s">
        <v>8</v>
      </c>
      <c r="B156" s="39">
        <v>2.7</v>
      </c>
    </row>
    <row r="157" spans="1:2">
      <c r="A157" s="22" t="s">
        <v>9</v>
      </c>
      <c r="B157" s="39">
        <v>2</v>
      </c>
    </row>
    <row r="158" spans="1:2">
      <c r="A158" s="22" t="s">
        <v>10</v>
      </c>
      <c r="B158" s="39">
        <v>2.6</v>
      </c>
    </row>
    <row r="159" spans="1:2">
      <c r="A159" s="22" t="s">
        <v>11</v>
      </c>
      <c r="B159" s="39">
        <v>2.8</v>
      </c>
    </row>
    <row r="160" spans="1:2">
      <c r="A160" s="22" t="s">
        <v>12</v>
      </c>
      <c r="B160" s="39">
        <v>2.2000000000000002</v>
      </c>
    </row>
    <row r="161" spans="1:2">
      <c r="A161" s="22" t="s">
        <v>14</v>
      </c>
      <c r="B161" s="39">
        <v>2.5</v>
      </c>
    </row>
    <row r="162" spans="1:2">
      <c r="A162" s="22" t="s">
        <v>15</v>
      </c>
      <c r="B162" s="39">
        <v>2.6</v>
      </c>
    </row>
    <row r="163" spans="1:2">
      <c r="A163" s="22" t="s">
        <v>16</v>
      </c>
      <c r="B163" s="39">
        <v>2.6</v>
      </c>
    </row>
    <row r="164" spans="1:2">
      <c r="A164" s="22" t="s">
        <v>17</v>
      </c>
      <c r="B164" s="39">
        <v>2.4</v>
      </c>
    </row>
    <row r="165" spans="1:2">
      <c r="A165" s="22" t="s">
        <v>18</v>
      </c>
      <c r="B165" s="39">
        <v>2.4</v>
      </c>
    </row>
    <row r="166" spans="1:2">
      <c r="A166" s="22" t="s">
        <v>19</v>
      </c>
      <c r="B166" s="39">
        <v>2.4</v>
      </c>
    </row>
    <row r="167" spans="1:2">
      <c r="A167" s="22" t="s">
        <v>20</v>
      </c>
      <c r="B167" s="39">
        <v>2.4</v>
      </c>
    </row>
    <row r="168" spans="1:2">
      <c r="A168" s="22" t="s">
        <v>21</v>
      </c>
      <c r="B168" s="39">
        <v>3.3</v>
      </c>
    </row>
    <row r="169" spans="1:2">
      <c r="A169" s="22" t="s">
        <v>22</v>
      </c>
      <c r="B169" s="39">
        <v>2.4</v>
      </c>
    </row>
    <row r="170" spans="1:2">
      <c r="A170" s="22" t="s">
        <v>23</v>
      </c>
      <c r="B170" s="39">
        <v>2.2999999999999998</v>
      </c>
    </row>
    <row r="171" spans="1:2">
      <c r="A171" s="22" t="s">
        <v>24</v>
      </c>
      <c r="B171" s="39">
        <v>3.2</v>
      </c>
    </row>
    <row r="172" spans="1:2">
      <c r="A172" s="22" t="s">
        <v>25</v>
      </c>
      <c r="B172" s="39">
        <v>2.6</v>
      </c>
    </row>
    <row r="173" spans="1:2">
      <c r="A173" s="22" t="s">
        <v>26</v>
      </c>
      <c r="B173" s="39">
        <v>2.6</v>
      </c>
    </row>
    <row r="174" spans="1:2">
      <c r="A174" s="22" t="s">
        <v>27</v>
      </c>
      <c r="B174" s="39">
        <v>2.2999999999999998</v>
      </c>
    </row>
    <row r="175" spans="1:2">
      <c r="A175" s="22" t="s">
        <v>28</v>
      </c>
      <c r="B175" s="39">
        <v>2.6</v>
      </c>
    </row>
    <row r="176" spans="1:2">
      <c r="A176" s="22" t="s">
        <v>29</v>
      </c>
      <c r="B176" s="39">
        <v>2.6</v>
      </c>
    </row>
    <row r="177" spans="1:2">
      <c r="A177" s="22" t="s">
        <v>30</v>
      </c>
      <c r="B177" s="39">
        <v>2.2000000000000002</v>
      </c>
    </row>
    <row r="178" spans="1:2">
      <c r="A178" s="22" t="s">
        <v>31</v>
      </c>
      <c r="B178" s="39">
        <v>1.7</v>
      </c>
    </row>
    <row r="179" spans="1:2">
      <c r="A179" s="22" t="s">
        <v>32</v>
      </c>
      <c r="B179" s="39">
        <v>2.2000000000000002</v>
      </c>
    </row>
    <row r="181" spans="1:2">
      <c r="A181" s="23" t="s">
        <v>0</v>
      </c>
      <c r="B181" s="23" t="s">
        <v>37</v>
      </c>
    </row>
    <row r="182" spans="1:2">
      <c r="A182" s="22" t="s">
        <v>4</v>
      </c>
      <c r="B182" s="39">
        <v>2.5</v>
      </c>
    </row>
    <row r="183" spans="1:2">
      <c r="A183" s="22" t="s">
        <v>5</v>
      </c>
      <c r="B183" s="39">
        <v>2.2000000000000002</v>
      </c>
    </row>
    <row r="184" spans="1:2">
      <c r="A184" s="22" t="s">
        <v>6</v>
      </c>
      <c r="B184" s="39">
        <v>2.7</v>
      </c>
    </row>
    <row r="185" spans="1:2">
      <c r="A185" s="22" t="s">
        <v>7</v>
      </c>
      <c r="B185" s="39">
        <v>2.6</v>
      </c>
    </row>
    <row r="186" spans="1:2">
      <c r="A186" s="22" t="s">
        <v>8</v>
      </c>
      <c r="B186" s="39">
        <v>2.7</v>
      </c>
    </row>
    <row r="187" spans="1:2">
      <c r="A187" s="22" t="s">
        <v>9</v>
      </c>
      <c r="B187" s="39">
        <v>2.7</v>
      </c>
    </row>
    <row r="188" spans="1:2">
      <c r="A188" s="22" t="s">
        <v>10</v>
      </c>
      <c r="B188" s="39">
        <v>2.2000000000000002</v>
      </c>
    </row>
    <row r="189" spans="1:2">
      <c r="A189" s="22" t="s">
        <v>11</v>
      </c>
      <c r="B189" s="39">
        <v>2.2999999999999998</v>
      </c>
    </row>
    <row r="190" spans="1:2">
      <c r="A190" s="22" t="s">
        <v>12</v>
      </c>
      <c r="B190" s="39">
        <v>2.1</v>
      </c>
    </row>
    <row r="191" spans="1:2">
      <c r="A191" s="22" t="s">
        <v>14</v>
      </c>
      <c r="B191" s="39">
        <v>2.8</v>
      </c>
    </row>
    <row r="192" spans="1:2">
      <c r="A192" s="22" t="s">
        <v>15</v>
      </c>
      <c r="B192" s="39">
        <v>2.7</v>
      </c>
    </row>
    <row r="193" spans="1:2">
      <c r="A193" s="22" t="s">
        <v>16</v>
      </c>
      <c r="B193" s="39">
        <v>2.6</v>
      </c>
    </row>
    <row r="194" spans="1:2">
      <c r="A194" s="22" t="s">
        <v>17</v>
      </c>
      <c r="B194" s="39">
        <v>2.7</v>
      </c>
    </row>
    <row r="195" spans="1:2">
      <c r="A195" s="22" t="s">
        <v>18</v>
      </c>
      <c r="B195" s="39">
        <v>2.4</v>
      </c>
    </row>
    <row r="196" spans="1:2">
      <c r="A196" s="22" t="s">
        <v>19</v>
      </c>
      <c r="B196" s="39">
        <v>2.7</v>
      </c>
    </row>
    <row r="197" spans="1:2">
      <c r="A197" s="22" t="s">
        <v>20</v>
      </c>
      <c r="B197" s="39">
        <v>2.2000000000000002</v>
      </c>
    </row>
    <row r="198" spans="1:2">
      <c r="A198" s="22" t="s">
        <v>21</v>
      </c>
      <c r="B198" s="39">
        <v>1.5</v>
      </c>
    </row>
    <row r="199" spans="1:2">
      <c r="A199" s="22" t="s">
        <v>22</v>
      </c>
      <c r="B199" s="39">
        <v>2.4</v>
      </c>
    </row>
    <row r="200" spans="1:2">
      <c r="A200" s="22" t="s">
        <v>23</v>
      </c>
      <c r="B200" s="39">
        <v>2.1</v>
      </c>
    </row>
    <row r="201" spans="1:2">
      <c r="A201" s="22" t="s">
        <v>24</v>
      </c>
      <c r="B201" s="39">
        <v>2.2999999999999998</v>
      </c>
    </row>
    <row r="202" spans="1:2">
      <c r="A202" s="22" t="s">
        <v>25</v>
      </c>
      <c r="B202" s="39">
        <v>1.8</v>
      </c>
    </row>
    <row r="203" spans="1:2">
      <c r="A203" s="22" t="s">
        <v>26</v>
      </c>
      <c r="B203" s="39">
        <v>2.8</v>
      </c>
    </row>
    <row r="204" spans="1:2">
      <c r="A204" s="22" t="s">
        <v>27</v>
      </c>
      <c r="B204" s="39">
        <v>2.2999999999999998</v>
      </c>
    </row>
    <row r="205" spans="1:2">
      <c r="A205" s="22" t="s">
        <v>28</v>
      </c>
      <c r="B205" s="39">
        <v>2.6</v>
      </c>
    </row>
    <row r="206" spans="1:2">
      <c r="A206" s="22" t="s">
        <v>29</v>
      </c>
      <c r="B206" s="39">
        <v>2.7</v>
      </c>
    </row>
    <row r="207" spans="1:2">
      <c r="A207" s="22" t="s">
        <v>30</v>
      </c>
      <c r="B207" s="39">
        <v>2.7</v>
      </c>
    </row>
    <row r="208" spans="1:2">
      <c r="A208" s="22" t="s">
        <v>31</v>
      </c>
      <c r="B208" s="39">
        <v>2.5</v>
      </c>
    </row>
    <row r="209" spans="1:2">
      <c r="A209" s="22" t="s">
        <v>32</v>
      </c>
      <c r="B209" s="39">
        <v>3.3</v>
      </c>
    </row>
    <row r="211" spans="1:2" ht="28.5">
      <c r="A211" s="23" t="s">
        <v>0</v>
      </c>
      <c r="B211" s="23" t="s">
        <v>2</v>
      </c>
    </row>
    <row r="212" spans="1:2">
      <c r="A212" s="22" t="s">
        <v>4</v>
      </c>
      <c r="B212" s="39">
        <v>2.1</v>
      </c>
    </row>
    <row r="213" spans="1:2">
      <c r="A213" s="22" t="s">
        <v>5</v>
      </c>
      <c r="B213" s="39">
        <v>2.4</v>
      </c>
    </row>
    <row r="214" spans="1:2">
      <c r="A214" s="22" t="s">
        <v>6</v>
      </c>
      <c r="B214" s="39">
        <v>2.8</v>
      </c>
    </row>
    <row r="215" spans="1:2">
      <c r="A215" s="22" t="s">
        <v>7</v>
      </c>
      <c r="B215" s="39">
        <v>2.8</v>
      </c>
    </row>
    <row r="216" spans="1:2">
      <c r="A216" s="22" t="s">
        <v>8</v>
      </c>
      <c r="B216" s="39">
        <v>2.4</v>
      </c>
    </row>
    <row r="217" spans="1:2">
      <c r="A217" s="22" t="s">
        <v>9</v>
      </c>
      <c r="B217" s="39">
        <v>2.7</v>
      </c>
    </row>
    <row r="218" spans="1:2">
      <c r="A218" s="22" t="s">
        <v>10</v>
      </c>
      <c r="B218" s="39">
        <v>1.8</v>
      </c>
    </row>
    <row r="219" spans="1:2">
      <c r="A219" s="22" t="s">
        <v>11</v>
      </c>
      <c r="B219" s="39">
        <v>2.6</v>
      </c>
    </row>
    <row r="220" spans="1:2">
      <c r="A220" s="22" t="s">
        <v>12</v>
      </c>
      <c r="B220" s="39">
        <v>2.9</v>
      </c>
    </row>
    <row r="221" spans="1:2">
      <c r="A221" s="22" t="s">
        <v>14</v>
      </c>
      <c r="B221" s="39">
        <v>2.2000000000000002</v>
      </c>
    </row>
    <row r="222" spans="1:2">
      <c r="A222" s="22" t="s">
        <v>15</v>
      </c>
      <c r="B222" s="39">
        <v>2.1</v>
      </c>
    </row>
    <row r="223" spans="1:2">
      <c r="A223" s="22" t="s">
        <v>16</v>
      </c>
      <c r="B223" s="39">
        <v>2.9</v>
      </c>
    </row>
    <row r="224" spans="1:2">
      <c r="A224" s="22" t="s">
        <v>17</v>
      </c>
      <c r="B224" s="39">
        <v>1.8</v>
      </c>
    </row>
    <row r="225" spans="1:2">
      <c r="A225" s="22" t="s">
        <v>18</v>
      </c>
      <c r="B225" s="39">
        <v>2.8</v>
      </c>
    </row>
    <row r="226" spans="1:2">
      <c r="A226" s="22" t="s">
        <v>19</v>
      </c>
      <c r="B226" s="39">
        <v>3</v>
      </c>
    </row>
    <row r="227" spans="1:2">
      <c r="A227" s="22" t="s">
        <v>20</v>
      </c>
      <c r="B227" s="39">
        <v>2.5</v>
      </c>
    </row>
    <row r="228" spans="1:2">
      <c r="A228" s="22" t="s">
        <v>21</v>
      </c>
      <c r="B228" s="39">
        <v>3.1</v>
      </c>
    </row>
    <row r="229" spans="1:2">
      <c r="A229" s="22" t="s">
        <v>22</v>
      </c>
      <c r="B229" s="39">
        <v>3</v>
      </c>
    </row>
    <row r="230" spans="1:2">
      <c r="A230" s="22" t="s">
        <v>23</v>
      </c>
      <c r="B230" s="39">
        <v>2.8</v>
      </c>
    </row>
    <row r="231" spans="1:2">
      <c r="A231" s="22" t="s">
        <v>24</v>
      </c>
      <c r="B231" s="39">
        <v>2.4</v>
      </c>
    </row>
    <row r="232" spans="1:2">
      <c r="A232" s="22" t="s">
        <v>25</v>
      </c>
      <c r="B232" s="39">
        <v>2.7</v>
      </c>
    </row>
    <row r="233" spans="1:2">
      <c r="A233" s="22" t="s">
        <v>26</v>
      </c>
      <c r="B233" s="39">
        <v>2.6</v>
      </c>
    </row>
    <row r="234" spans="1:2">
      <c r="A234" s="22" t="s">
        <v>27</v>
      </c>
      <c r="B234" s="39">
        <v>2.5</v>
      </c>
    </row>
    <row r="235" spans="1:2">
      <c r="A235" s="22" t="s">
        <v>28</v>
      </c>
      <c r="B235" s="39">
        <v>2.2000000000000002</v>
      </c>
    </row>
    <row r="236" spans="1:2">
      <c r="A236" s="22" t="s">
        <v>29</v>
      </c>
      <c r="B236" s="39">
        <v>2.6</v>
      </c>
    </row>
    <row r="237" spans="1:2">
      <c r="A237" s="22" t="s">
        <v>30</v>
      </c>
      <c r="B237" s="39">
        <v>2.9</v>
      </c>
    </row>
    <row r="238" spans="1:2">
      <c r="A238" s="22" t="s">
        <v>31</v>
      </c>
      <c r="B238" s="39">
        <v>3</v>
      </c>
    </row>
    <row r="239" spans="1:2">
      <c r="A239" s="22" t="s">
        <v>32</v>
      </c>
      <c r="B239" s="39">
        <v>2.9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G36" sqref="G36"/>
    </sheetView>
  </sheetViews>
  <sheetFormatPr defaultColWidth="8.7109375" defaultRowHeight="12.75"/>
  <cols>
    <col min="1" max="1" width="7.28515625" style="6" customWidth="1"/>
    <col min="2" max="2" width="28.140625" style="7" customWidth="1"/>
    <col min="3" max="3" width="11.5703125" style="9" customWidth="1"/>
    <col min="4" max="4" width="8.5703125" style="9" customWidth="1"/>
    <col min="5" max="5" width="10.85546875" style="9" customWidth="1"/>
    <col min="6" max="6" width="10.42578125" style="9" customWidth="1"/>
    <col min="7" max="7" width="11" style="9" customWidth="1"/>
    <col min="8" max="8" width="12.42578125" style="9" customWidth="1"/>
    <col min="9" max="9" width="11.42578125" style="9" customWidth="1"/>
    <col min="10" max="10" width="14" style="9" customWidth="1"/>
    <col min="11" max="11" width="8.5703125" style="9" customWidth="1"/>
    <col min="12" max="16384" width="8.7109375" style="7"/>
  </cols>
  <sheetData>
    <row r="1" spans="1:11" s="8" customFormat="1" ht="28.5" customHeight="1">
      <c r="A1" s="4" t="s">
        <v>34</v>
      </c>
      <c r="B1" s="4" t="s">
        <v>0</v>
      </c>
      <c r="C1" s="4" t="s">
        <v>1</v>
      </c>
      <c r="D1" s="4" t="s">
        <v>39</v>
      </c>
      <c r="E1" s="4" t="s">
        <v>3</v>
      </c>
      <c r="F1" s="4" t="s">
        <v>36</v>
      </c>
      <c r="G1" s="4" t="s">
        <v>35</v>
      </c>
      <c r="H1" s="4" t="s">
        <v>38</v>
      </c>
      <c r="I1" s="4" t="s">
        <v>37</v>
      </c>
      <c r="J1" s="4" t="s">
        <v>2</v>
      </c>
      <c r="K1" s="4" t="s">
        <v>13</v>
      </c>
    </row>
    <row r="2" spans="1:11" s="1" customFormat="1">
      <c r="A2" s="5">
        <v>1</v>
      </c>
      <c r="B2" s="3" t="s">
        <v>4</v>
      </c>
      <c r="C2" s="19">
        <v>2.2000000000000002</v>
      </c>
      <c r="D2" s="19">
        <v>2.2000000000000002</v>
      </c>
      <c r="E2" s="19">
        <v>2.2000000000000002</v>
      </c>
      <c r="F2" s="19">
        <v>2.2000000000000002</v>
      </c>
      <c r="G2" s="19">
        <v>2.2000000000000002</v>
      </c>
      <c r="H2" s="19">
        <v>2.2000000000000002</v>
      </c>
      <c r="I2" s="19">
        <v>2.2000000000000002</v>
      </c>
      <c r="J2" s="19">
        <v>2.2000000000000002</v>
      </c>
      <c r="K2" s="49">
        <v>2.3875000000000002</v>
      </c>
    </row>
    <row r="3" spans="1:11" s="1" customFormat="1">
      <c r="A3" s="5">
        <v>2</v>
      </c>
      <c r="B3" s="3" t="s">
        <v>5</v>
      </c>
      <c r="C3" s="19">
        <v>1.9</v>
      </c>
      <c r="D3" s="19">
        <v>1.7</v>
      </c>
      <c r="E3" s="19">
        <v>2.2999999999999998</v>
      </c>
      <c r="F3" s="19">
        <v>2.4</v>
      </c>
      <c r="G3" s="19">
        <v>3.2</v>
      </c>
      <c r="H3" s="19">
        <v>2.1</v>
      </c>
      <c r="I3" s="19">
        <v>2.2000000000000002</v>
      </c>
      <c r="J3" s="19">
        <v>2.4</v>
      </c>
      <c r="K3" s="49">
        <v>2.2749999999999999</v>
      </c>
    </row>
    <row r="4" spans="1:11" s="1" customFormat="1">
      <c r="A4" s="5">
        <v>3</v>
      </c>
      <c r="B4" s="3" t="s">
        <v>6</v>
      </c>
      <c r="C4" s="19">
        <v>2.2000000000000002</v>
      </c>
      <c r="D4" s="19">
        <v>2.4</v>
      </c>
      <c r="E4" s="19">
        <v>2.2000000000000002</v>
      </c>
      <c r="F4" s="19">
        <v>2.6</v>
      </c>
      <c r="G4" s="19">
        <v>2.7</v>
      </c>
      <c r="H4" s="19">
        <v>3</v>
      </c>
      <c r="I4" s="19">
        <v>2.7</v>
      </c>
      <c r="J4" s="19">
        <v>2.8</v>
      </c>
      <c r="K4" s="49">
        <v>2.5750000000000002</v>
      </c>
    </row>
    <row r="5" spans="1:11" s="1" customFormat="1">
      <c r="A5" s="5">
        <v>4</v>
      </c>
      <c r="B5" s="3" t="s">
        <v>7</v>
      </c>
      <c r="C5" s="19">
        <v>2.4</v>
      </c>
      <c r="D5" s="19">
        <v>2.2000000000000002</v>
      </c>
      <c r="E5" s="19">
        <v>2.7</v>
      </c>
      <c r="F5" s="19">
        <v>3.3</v>
      </c>
      <c r="G5" s="19">
        <v>2.7</v>
      </c>
      <c r="H5" s="19">
        <v>2.4</v>
      </c>
      <c r="I5" s="19">
        <v>2.6</v>
      </c>
      <c r="J5" s="19">
        <v>2.8</v>
      </c>
      <c r="K5" s="49">
        <v>2.6375000000000002</v>
      </c>
    </row>
    <row r="6" spans="1:11" s="1" customFormat="1">
      <c r="A6" s="5">
        <v>5</v>
      </c>
      <c r="B6" s="3" t="s">
        <v>8</v>
      </c>
      <c r="C6" s="19">
        <v>1.9</v>
      </c>
      <c r="D6" s="19">
        <v>2.5</v>
      </c>
      <c r="E6" s="19">
        <v>3.1</v>
      </c>
      <c r="F6" s="19">
        <v>3</v>
      </c>
      <c r="G6" s="19">
        <v>2.4</v>
      </c>
      <c r="H6" s="19">
        <v>2.7</v>
      </c>
      <c r="I6" s="19">
        <v>2.7</v>
      </c>
      <c r="J6" s="19">
        <v>2.4</v>
      </c>
      <c r="K6" s="49">
        <v>2.5874999999999999</v>
      </c>
    </row>
    <row r="7" spans="1:11" s="1" customFormat="1">
      <c r="A7" s="5">
        <v>6</v>
      </c>
      <c r="B7" s="3" t="s">
        <v>9</v>
      </c>
      <c r="C7" s="19">
        <v>2.6</v>
      </c>
      <c r="D7" s="19">
        <v>2.6</v>
      </c>
      <c r="E7" s="19">
        <v>2.6</v>
      </c>
      <c r="F7" s="19">
        <v>2.2000000000000002</v>
      </c>
      <c r="G7" s="19">
        <v>2.5</v>
      </c>
      <c r="H7" s="19">
        <v>2</v>
      </c>
      <c r="I7" s="19">
        <v>2.7</v>
      </c>
      <c r="J7" s="19">
        <v>2.7</v>
      </c>
      <c r="K7" s="49">
        <v>2.4874999999999998</v>
      </c>
    </row>
    <row r="8" spans="1:11" s="1" customFormat="1">
      <c r="A8" s="5">
        <v>7</v>
      </c>
      <c r="B8" s="3" t="s">
        <v>10</v>
      </c>
      <c r="C8" s="19">
        <v>3.2</v>
      </c>
      <c r="D8" s="19">
        <v>2.6</v>
      </c>
      <c r="E8" s="19">
        <v>2.2000000000000002</v>
      </c>
      <c r="F8" s="19">
        <v>2.4</v>
      </c>
      <c r="G8" s="19">
        <v>2.1</v>
      </c>
      <c r="H8" s="19">
        <v>2.6</v>
      </c>
      <c r="I8" s="19">
        <v>2.2000000000000002</v>
      </c>
      <c r="J8" s="19">
        <v>1.8</v>
      </c>
      <c r="K8" s="49">
        <v>2.3875000000000002</v>
      </c>
    </row>
    <row r="9" spans="1:11" s="1" customFormat="1">
      <c r="A9" s="5">
        <v>8</v>
      </c>
      <c r="B9" s="50" t="s">
        <v>11</v>
      </c>
      <c r="C9" s="19">
        <v>3.2</v>
      </c>
      <c r="D9" s="19">
        <v>2.6</v>
      </c>
      <c r="E9" s="19">
        <v>3.1</v>
      </c>
      <c r="F9" s="19">
        <v>3.1</v>
      </c>
      <c r="G9" s="19">
        <v>2.9</v>
      </c>
      <c r="H9" s="19">
        <v>2.8</v>
      </c>
      <c r="I9" s="19">
        <v>2.2999999999999998</v>
      </c>
      <c r="J9" s="19">
        <v>2.6</v>
      </c>
      <c r="K9" s="49">
        <v>2.8250000000000002</v>
      </c>
    </row>
    <row r="10" spans="1:11" s="1" customFormat="1">
      <c r="A10" s="5">
        <v>9</v>
      </c>
      <c r="B10" s="3" t="s">
        <v>12</v>
      </c>
      <c r="C10" s="19">
        <v>2.4</v>
      </c>
      <c r="D10" s="19">
        <v>2.7</v>
      </c>
      <c r="E10" s="19">
        <v>2.6</v>
      </c>
      <c r="F10" s="19">
        <v>2.8</v>
      </c>
      <c r="G10" s="19">
        <v>2.2999999999999998</v>
      </c>
      <c r="H10" s="19">
        <v>2.2000000000000002</v>
      </c>
      <c r="I10" s="19">
        <v>2.1</v>
      </c>
      <c r="J10" s="19">
        <v>2.9</v>
      </c>
      <c r="K10" s="49">
        <v>2.5</v>
      </c>
    </row>
    <row r="11" spans="1:11" s="1" customFormat="1">
      <c r="A11" s="5">
        <v>10</v>
      </c>
      <c r="B11" s="3" t="s">
        <v>14</v>
      </c>
      <c r="C11" s="19">
        <v>2.9</v>
      </c>
      <c r="D11" s="19">
        <v>2.7</v>
      </c>
      <c r="E11" s="19">
        <v>2.9</v>
      </c>
      <c r="F11" s="19">
        <v>2.2000000000000002</v>
      </c>
      <c r="G11" s="19">
        <v>2.2000000000000002</v>
      </c>
      <c r="H11" s="19">
        <v>2.5</v>
      </c>
      <c r="I11" s="19">
        <v>2.8</v>
      </c>
      <c r="J11" s="19">
        <v>2.2000000000000002</v>
      </c>
      <c r="K11" s="49">
        <v>2.5499999999999998</v>
      </c>
    </row>
    <row r="12" spans="1:11" s="1" customFormat="1" ht="13.5" customHeight="1">
      <c r="A12" s="5">
        <v>11</v>
      </c>
      <c r="B12" s="3" t="s">
        <v>15</v>
      </c>
      <c r="C12" s="19">
        <v>2.9</v>
      </c>
      <c r="D12" s="19">
        <v>2.6</v>
      </c>
      <c r="E12" s="19">
        <v>2.1</v>
      </c>
      <c r="F12" s="19">
        <v>2.5</v>
      </c>
      <c r="G12" s="19">
        <v>2.8</v>
      </c>
      <c r="H12" s="19">
        <v>2.6</v>
      </c>
      <c r="I12" s="19">
        <v>2.7</v>
      </c>
      <c r="J12" s="19">
        <v>2.1</v>
      </c>
      <c r="K12" s="49">
        <v>2.5375000000000001</v>
      </c>
    </row>
    <row r="13" spans="1:11" s="1" customFormat="1">
      <c r="A13" s="5">
        <v>12</v>
      </c>
      <c r="B13" s="3" t="s">
        <v>16</v>
      </c>
      <c r="C13" s="19">
        <v>2.5</v>
      </c>
      <c r="D13" s="19">
        <v>2.4</v>
      </c>
      <c r="E13" s="19">
        <v>2.4</v>
      </c>
      <c r="F13" s="19">
        <v>2.1</v>
      </c>
      <c r="G13" s="19">
        <v>2.6</v>
      </c>
      <c r="H13" s="19">
        <v>2.6</v>
      </c>
      <c r="I13" s="19">
        <v>2.6</v>
      </c>
      <c r="J13" s="19">
        <v>2.9</v>
      </c>
      <c r="K13" s="49">
        <v>2.5125000000000002</v>
      </c>
    </row>
    <row r="14" spans="1:11" s="1" customFormat="1">
      <c r="A14" s="5">
        <v>13</v>
      </c>
      <c r="B14" s="50" t="s">
        <v>17</v>
      </c>
      <c r="C14" s="19">
        <v>2.2000000000000002</v>
      </c>
      <c r="D14" s="19">
        <v>2.5</v>
      </c>
      <c r="E14" s="19">
        <v>2</v>
      </c>
      <c r="F14" s="19">
        <v>1.7</v>
      </c>
      <c r="G14" s="19">
        <v>2.7</v>
      </c>
      <c r="H14" s="19">
        <v>2.4</v>
      </c>
      <c r="I14" s="19">
        <v>2.7</v>
      </c>
      <c r="J14" s="19">
        <v>1.8</v>
      </c>
      <c r="K14" s="49">
        <v>2.25</v>
      </c>
    </row>
    <row r="15" spans="1:11" s="1" customFormat="1">
      <c r="A15" s="5">
        <v>14</v>
      </c>
      <c r="B15" s="3" t="s">
        <v>18</v>
      </c>
      <c r="C15" s="19">
        <v>1.9</v>
      </c>
      <c r="D15" s="19">
        <v>2.8</v>
      </c>
      <c r="E15" s="19">
        <v>2.6</v>
      </c>
      <c r="F15" s="19">
        <v>1.8</v>
      </c>
      <c r="G15" s="19">
        <v>2.6</v>
      </c>
      <c r="H15" s="19">
        <v>2.4</v>
      </c>
      <c r="I15" s="19">
        <v>2.4</v>
      </c>
      <c r="J15" s="19">
        <v>2.8</v>
      </c>
      <c r="K15" s="49">
        <v>2.4125000000000001</v>
      </c>
    </row>
    <row r="16" spans="1:11" s="1" customFormat="1">
      <c r="A16" s="5">
        <v>15</v>
      </c>
      <c r="B16" s="3" t="s">
        <v>19</v>
      </c>
      <c r="C16" s="19">
        <v>3</v>
      </c>
      <c r="D16" s="19">
        <v>2.5</v>
      </c>
      <c r="E16" s="19">
        <v>2.8</v>
      </c>
      <c r="F16" s="19">
        <v>2.7</v>
      </c>
      <c r="G16" s="19">
        <v>3.3</v>
      </c>
      <c r="H16" s="19">
        <v>2.4</v>
      </c>
      <c r="I16" s="19">
        <v>2.7</v>
      </c>
      <c r="J16" s="19">
        <v>3</v>
      </c>
      <c r="K16" s="49">
        <v>2.8</v>
      </c>
    </row>
    <row r="17" spans="1:11" s="1" customFormat="1">
      <c r="A17" s="5">
        <v>16</v>
      </c>
      <c r="B17" s="3" t="s">
        <v>20</v>
      </c>
      <c r="C17" s="19">
        <v>2.4</v>
      </c>
      <c r="D17" s="19">
        <v>2.8</v>
      </c>
      <c r="E17" s="19">
        <v>2.4</v>
      </c>
      <c r="F17" s="19">
        <v>3.1</v>
      </c>
      <c r="G17" s="19">
        <v>2.5</v>
      </c>
      <c r="H17" s="19">
        <v>2.4</v>
      </c>
      <c r="I17" s="19">
        <v>2.2000000000000002</v>
      </c>
      <c r="J17" s="19">
        <v>2.5</v>
      </c>
      <c r="K17" s="49">
        <v>2.5375000000000001</v>
      </c>
    </row>
    <row r="18" spans="1:11" s="1" customFormat="1">
      <c r="A18" s="5">
        <v>17</v>
      </c>
      <c r="B18" s="3" t="s">
        <v>21</v>
      </c>
      <c r="C18" s="19">
        <v>2.4</v>
      </c>
      <c r="D18" s="19">
        <v>1.8</v>
      </c>
      <c r="E18" s="19">
        <v>2.9</v>
      </c>
      <c r="F18" s="19">
        <v>2.2999999999999998</v>
      </c>
      <c r="G18" s="19">
        <v>2.2999999999999998</v>
      </c>
      <c r="H18" s="19">
        <v>3.3</v>
      </c>
      <c r="I18" s="19">
        <v>1.5</v>
      </c>
      <c r="J18" s="19">
        <v>3.1</v>
      </c>
      <c r="K18" s="49">
        <v>2.4500000000000002</v>
      </c>
    </row>
    <row r="19" spans="1:11" s="1" customFormat="1">
      <c r="A19" s="5">
        <v>18</v>
      </c>
      <c r="B19" s="3" t="s">
        <v>22</v>
      </c>
      <c r="C19" s="19">
        <v>2.8</v>
      </c>
      <c r="D19" s="19">
        <v>2.7</v>
      </c>
      <c r="E19" s="19">
        <v>2.9</v>
      </c>
      <c r="F19" s="19">
        <v>2.2999999999999998</v>
      </c>
      <c r="G19" s="19">
        <v>2.6</v>
      </c>
      <c r="H19" s="19">
        <v>2.4</v>
      </c>
      <c r="I19" s="19">
        <v>2.4</v>
      </c>
      <c r="J19" s="19">
        <v>3</v>
      </c>
      <c r="K19" s="49">
        <v>2.6375000000000002</v>
      </c>
    </row>
    <row r="20" spans="1:11" s="1" customFormat="1">
      <c r="A20" s="5">
        <v>19</v>
      </c>
      <c r="B20" s="3" t="s">
        <v>23</v>
      </c>
      <c r="C20" s="19">
        <v>2.4</v>
      </c>
      <c r="D20" s="19">
        <v>2.9</v>
      </c>
      <c r="E20" s="19">
        <v>2.9</v>
      </c>
      <c r="F20" s="19">
        <v>2.6</v>
      </c>
      <c r="G20" s="19">
        <v>2.8</v>
      </c>
      <c r="H20" s="19">
        <v>2.2999999999999998</v>
      </c>
      <c r="I20" s="19">
        <v>2.1</v>
      </c>
      <c r="J20" s="19">
        <v>2.8</v>
      </c>
      <c r="K20" s="49">
        <v>2.6</v>
      </c>
    </row>
    <row r="21" spans="1:11" s="1" customFormat="1">
      <c r="A21" s="5">
        <v>20</v>
      </c>
      <c r="B21" s="3" t="s">
        <v>24</v>
      </c>
      <c r="C21" s="19">
        <v>1.9</v>
      </c>
      <c r="D21" s="19">
        <v>2.1</v>
      </c>
      <c r="E21" s="19">
        <v>2.2999999999999998</v>
      </c>
      <c r="F21" s="19">
        <v>2.4</v>
      </c>
      <c r="G21" s="19">
        <v>1.7</v>
      </c>
      <c r="H21" s="19">
        <v>3.2</v>
      </c>
      <c r="I21" s="19">
        <v>2.2999999999999998</v>
      </c>
      <c r="J21" s="19">
        <v>2.4</v>
      </c>
      <c r="K21" s="49">
        <v>2.2875000000000001</v>
      </c>
    </row>
    <row r="22" spans="1:11" s="1" customFormat="1">
      <c r="A22" s="5">
        <v>21</v>
      </c>
      <c r="B22" s="3" t="s">
        <v>25</v>
      </c>
      <c r="C22" s="19">
        <v>2.5</v>
      </c>
      <c r="D22" s="19">
        <v>2.4</v>
      </c>
      <c r="E22" s="19">
        <v>2.7</v>
      </c>
      <c r="F22" s="19">
        <v>2.5</v>
      </c>
      <c r="G22" s="19">
        <v>2.8</v>
      </c>
      <c r="H22" s="19">
        <v>2.6</v>
      </c>
      <c r="I22" s="19">
        <v>1.8</v>
      </c>
      <c r="J22" s="19">
        <v>2.7</v>
      </c>
      <c r="K22" s="49">
        <v>2.5</v>
      </c>
    </row>
    <row r="23" spans="1:11" s="1" customFormat="1">
      <c r="A23" s="5">
        <v>22</v>
      </c>
      <c r="B23" s="3" t="s">
        <v>26</v>
      </c>
      <c r="C23" s="19">
        <v>1.9</v>
      </c>
      <c r="D23" s="19">
        <v>2.6</v>
      </c>
      <c r="E23" s="19">
        <v>2.6</v>
      </c>
      <c r="F23" s="19">
        <v>2.6</v>
      </c>
      <c r="G23" s="19">
        <v>2.2000000000000002</v>
      </c>
      <c r="H23" s="19">
        <v>2.6</v>
      </c>
      <c r="I23" s="19">
        <v>2.8</v>
      </c>
      <c r="J23" s="19">
        <v>2.6</v>
      </c>
      <c r="K23" s="49">
        <v>2.4874999999999998</v>
      </c>
    </row>
    <row r="24" spans="1:11" s="1" customFormat="1">
      <c r="A24" s="5">
        <v>23</v>
      </c>
      <c r="B24" s="3" t="s">
        <v>27</v>
      </c>
      <c r="C24" s="19">
        <v>2.5</v>
      </c>
      <c r="D24" s="19">
        <v>2.6</v>
      </c>
      <c r="E24" s="19">
        <v>2.8</v>
      </c>
      <c r="F24" s="19">
        <v>2.7</v>
      </c>
      <c r="G24" s="19">
        <v>2.8</v>
      </c>
      <c r="H24" s="19">
        <v>2.2999999999999998</v>
      </c>
      <c r="I24" s="19">
        <v>2.2999999999999998</v>
      </c>
      <c r="J24" s="19">
        <v>2.5</v>
      </c>
      <c r="K24" s="49">
        <v>2.5625</v>
      </c>
    </row>
    <row r="25" spans="1:11" s="1" customFormat="1">
      <c r="A25" s="5">
        <v>24</v>
      </c>
      <c r="B25" s="3" t="s">
        <v>28</v>
      </c>
      <c r="C25" s="19">
        <v>2.8</v>
      </c>
      <c r="D25" s="19">
        <v>2.2000000000000002</v>
      </c>
      <c r="E25" s="19">
        <v>2.2999999999999998</v>
      </c>
      <c r="F25" s="19">
        <v>3</v>
      </c>
      <c r="G25" s="19">
        <v>2.2000000000000002</v>
      </c>
      <c r="H25" s="19">
        <v>2.6</v>
      </c>
      <c r="I25" s="19">
        <v>2.6</v>
      </c>
      <c r="J25" s="19">
        <v>2.2000000000000002</v>
      </c>
      <c r="K25" s="49">
        <v>2.4874999999999998</v>
      </c>
    </row>
    <row r="26" spans="1:11" s="1" customFormat="1">
      <c r="A26" s="5">
        <v>25</v>
      </c>
      <c r="B26" s="3" t="s">
        <v>29</v>
      </c>
      <c r="C26" s="19">
        <v>2.4</v>
      </c>
      <c r="D26" s="19">
        <v>3.3</v>
      </c>
      <c r="E26" s="19">
        <v>2</v>
      </c>
      <c r="F26" s="19">
        <v>2</v>
      </c>
      <c r="G26" s="19">
        <v>2</v>
      </c>
      <c r="H26" s="19">
        <v>2.6</v>
      </c>
      <c r="I26" s="19">
        <v>2.7</v>
      </c>
      <c r="J26" s="19">
        <v>2.6</v>
      </c>
      <c r="K26" s="49">
        <v>2.4500000000000002</v>
      </c>
    </row>
    <row r="27" spans="1:11" s="1" customFormat="1">
      <c r="A27" s="5">
        <v>26</v>
      </c>
      <c r="B27" s="3" t="s">
        <v>30</v>
      </c>
      <c r="C27" s="19">
        <v>2.1</v>
      </c>
      <c r="D27" s="19">
        <v>3.1</v>
      </c>
      <c r="E27" s="19">
        <v>2.1</v>
      </c>
      <c r="F27" s="19">
        <v>2.9</v>
      </c>
      <c r="G27" s="19">
        <v>2.6</v>
      </c>
      <c r="H27" s="19">
        <v>2.2000000000000002</v>
      </c>
      <c r="I27" s="19">
        <v>2.7</v>
      </c>
      <c r="J27" s="19">
        <v>2.9</v>
      </c>
      <c r="K27" s="49">
        <v>2.5750000000000002</v>
      </c>
    </row>
    <row r="28" spans="1:11" s="1" customFormat="1">
      <c r="A28" s="5">
        <v>27</v>
      </c>
      <c r="B28" s="3" t="s">
        <v>31</v>
      </c>
      <c r="C28" s="19">
        <v>2.5</v>
      </c>
      <c r="D28" s="19">
        <v>2.9</v>
      </c>
      <c r="E28" s="19">
        <v>2.6</v>
      </c>
      <c r="F28" s="19">
        <v>2.8</v>
      </c>
      <c r="G28" s="19">
        <v>2.9</v>
      </c>
      <c r="H28" s="19">
        <v>1.7</v>
      </c>
      <c r="I28" s="19">
        <v>2.5</v>
      </c>
      <c r="J28" s="19">
        <v>3</v>
      </c>
      <c r="K28" s="49">
        <v>2.6124999999999998</v>
      </c>
    </row>
    <row r="29" spans="1:11" s="1" customFormat="1">
      <c r="A29" s="5">
        <v>28</v>
      </c>
      <c r="B29" s="3" t="s">
        <v>32</v>
      </c>
      <c r="C29" s="19">
        <v>2.2999999999999998</v>
      </c>
      <c r="D29" s="19">
        <v>2.4</v>
      </c>
      <c r="E29" s="19">
        <v>2.2000000000000002</v>
      </c>
      <c r="F29" s="19">
        <v>2.1</v>
      </c>
      <c r="G29" s="19">
        <v>2.4</v>
      </c>
      <c r="H29" s="19">
        <v>2.2000000000000002</v>
      </c>
      <c r="I29" s="19">
        <v>3.3</v>
      </c>
      <c r="J29" s="19">
        <v>2.9</v>
      </c>
      <c r="K29" s="49">
        <v>2.4750000000000001</v>
      </c>
    </row>
    <row r="30" spans="1:11" s="8" customFormat="1">
      <c r="A30" s="4"/>
      <c r="B30" s="4" t="s">
        <v>13</v>
      </c>
      <c r="C30" s="29">
        <f>AVERAGE(C2:C29)</f>
        <v>2.4392857142857132</v>
      </c>
      <c r="D30" s="29">
        <f t="shared" ref="D30:J30" si="0">AVERAGE(D2:D29)</f>
        <v>2.5285714285714289</v>
      </c>
      <c r="E30" s="29">
        <f t="shared" si="0"/>
        <v>2.5178571428571423</v>
      </c>
      <c r="F30" s="29">
        <f t="shared" si="0"/>
        <v>2.5107142857142857</v>
      </c>
      <c r="G30" s="29">
        <f t="shared" si="0"/>
        <v>2.535714285714286</v>
      </c>
      <c r="H30" s="29">
        <f t="shared" si="0"/>
        <v>2.4750000000000005</v>
      </c>
      <c r="I30" s="29">
        <f t="shared" si="0"/>
        <v>2.4571428571428569</v>
      </c>
      <c r="J30" s="29">
        <f t="shared" si="0"/>
        <v>2.592857142857143</v>
      </c>
      <c r="K30" s="29">
        <f t="shared" ref="K30" si="1">AVERAGE(K2:K29)</f>
        <v>2.5138392857142859</v>
      </c>
    </row>
    <row r="32" spans="1:11">
      <c r="C32" s="7"/>
      <c r="D32" s="7"/>
      <c r="E32" s="7"/>
      <c r="F32" s="7"/>
      <c r="G32" s="7"/>
      <c r="H32" s="7"/>
      <c r="I32" s="7"/>
      <c r="J32" s="7"/>
      <c r="K32" s="7"/>
    </row>
    <row r="33" spans="3:11">
      <c r="C33" s="7"/>
      <c r="D33" s="7"/>
      <c r="E33" s="7"/>
      <c r="F33" s="7"/>
      <c r="G33" s="7"/>
      <c r="H33" s="7"/>
      <c r="I33" s="7"/>
      <c r="J33" s="7"/>
      <c r="K33" s="7"/>
    </row>
    <row r="34" spans="3:11">
      <c r="C34" s="7"/>
      <c r="D34" s="7"/>
      <c r="E34" s="7"/>
      <c r="F34" s="7"/>
      <c r="G34" s="7"/>
      <c r="H34" s="7"/>
      <c r="I34" s="7"/>
      <c r="J34" s="7"/>
      <c r="K34" s="7"/>
    </row>
    <row r="35" spans="3:11">
      <c r="C35" s="7"/>
      <c r="D35" s="7"/>
      <c r="E35" s="7"/>
      <c r="F35" s="7"/>
      <c r="G35" s="7"/>
      <c r="H35" s="7"/>
      <c r="I35" s="7"/>
      <c r="J35" s="7"/>
      <c r="K35" s="7"/>
    </row>
    <row r="36" spans="3:11">
      <c r="C36" s="7"/>
      <c r="D36" s="7"/>
      <c r="E36" s="7"/>
      <c r="F36" s="7"/>
      <c r="G36" s="7"/>
      <c r="H36" s="7"/>
      <c r="I36" s="7"/>
      <c r="J36" s="7"/>
      <c r="K36" s="7"/>
    </row>
    <row r="37" spans="3:11">
      <c r="C37" s="7"/>
      <c r="D37" s="7"/>
      <c r="E37" s="7"/>
      <c r="F37" s="7"/>
      <c r="G37" s="7"/>
      <c r="H37" s="7"/>
      <c r="I37" s="7"/>
      <c r="J37" s="7"/>
      <c r="K37" s="7"/>
    </row>
    <row r="38" spans="3:11">
      <c r="C38" s="7"/>
      <c r="D38" s="7"/>
      <c r="E38" s="7"/>
      <c r="F38" s="7"/>
      <c r="G38" s="7"/>
      <c r="H38" s="7"/>
      <c r="I38" s="7"/>
      <c r="J38" s="7"/>
      <c r="K38" s="7"/>
    </row>
    <row r="39" spans="3:11">
      <c r="C39" s="7"/>
      <c r="D39" s="7"/>
      <c r="E39" s="7"/>
      <c r="F39" s="7"/>
      <c r="G39" s="7"/>
      <c r="H39" s="7"/>
      <c r="I39" s="7"/>
      <c r="J39" s="7"/>
      <c r="K39" s="7"/>
    </row>
    <row r="40" spans="3:11">
      <c r="C40" s="7"/>
      <c r="D40" s="7"/>
      <c r="E40" s="7"/>
      <c r="F40" s="7"/>
      <c r="G40" s="7"/>
      <c r="H40" s="7"/>
      <c r="I40" s="7"/>
      <c r="J40" s="7"/>
      <c r="K40" s="7"/>
    </row>
    <row r="41" spans="3:11">
      <c r="C41" s="7"/>
      <c r="D41" s="7"/>
      <c r="E41" s="7"/>
      <c r="F41" s="7"/>
      <c r="G41" s="7"/>
      <c r="H41" s="7"/>
      <c r="I41" s="7"/>
      <c r="J41" s="7"/>
      <c r="K41" s="7"/>
    </row>
    <row r="42" spans="3:11">
      <c r="C42" s="7"/>
      <c r="D42" s="7"/>
      <c r="E42" s="7"/>
      <c r="F42" s="7"/>
      <c r="G42" s="7"/>
      <c r="H42" s="7"/>
      <c r="I42" s="7"/>
      <c r="J42" s="7"/>
      <c r="K42" s="7"/>
    </row>
    <row r="43" spans="3:11">
      <c r="C43" s="7"/>
      <c r="D43" s="7"/>
      <c r="E43" s="7"/>
      <c r="F43" s="7"/>
      <c r="G43" s="7"/>
      <c r="H43" s="7"/>
      <c r="I43" s="7"/>
      <c r="J43" s="7"/>
      <c r="K43" s="7"/>
    </row>
    <row r="44" spans="3:11">
      <c r="C44" s="7"/>
      <c r="D44" s="7"/>
      <c r="E44" s="7"/>
      <c r="F44" s="7"/>
      <c r="G44" s="7"/>
      <c r="H44" s="7"/>
      <c r="I44" s="7"/>
      <c r="J44" s="7"/>
      <c r="K44" s="7"/>
    </row>
    <row r="45" spans="3:11">
      <c r="C45" s="7"/>
      <c r="D45" s="7"/>
      <c r="E45" s="7"/>
      <c r="F45" s="7"/>
      <c r="G45" s="7"/>
      <c r="H45" s="7"/>
      <c r="I45" s="7"/>
      <c r="J45" s="7"/>
      <c r="K45" s="7"/>
    </row>
    <row r="46" spans="3:11">
      <c r="C46" s="7"/>
      <c r="D46" s="7"/>
      <c r="E46" s="7"/>
      <c r="F46" s="7"/>
      <c r="G46" s="7"/>
      <c r="H46" s="7"/>
      <c r="I46" s="7"/>
      <c r="J46" s="7"/>
      <c r="K46" s="7"/>
    </row>
  </sheetData>
  <autoFilter ref="A1:K3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2"/>
  <sheetViews>
    <sheetView workbookViewId="0">
      <pane xSplit="1" ySplit="1" topLeftCell="B149" activePane="bottomRight" state="frozen"/>
      <selection pane="topRight" activeCell="C1" sqref="C1"/>
      <selection pane="bottomLeft" activeCell="A2" sqref="A2"/>
      <selection pane="bottomRight" activeCell="D120" sqref="D120"/>
    </sheetView>
  </sheetViews>
  <sheetFormatPr defaultColWidth="8.7109375" defaultRowHeight="12.75"/>
  <cols>
    <col min="1" max="1" width="28.140625" style="7" customWidth="1"/>
    <col min="2" max="2" width="11.140625" style="9" bestFit="1" customWidth="1"/>
    <col min="3" max="3" width="8.7109375" style="9" customWidth="1"/>
    <col min="4" max="4" width="11.5703125" style="9" customWidth="1"/>
    <col min="5" max="5" width="8.5703125" style="9" customWidth="1"/>
    <col min="6" max="6" width="10.85546875" style="9" customWidth="1"/>
    <col min="7" max="7" width="11.28515625" style="9" customWidth="1"/>
    <col min="8" max="8" width="10.5703125" style="9" customWidth="1"/>
    <col min="9" max="9" width="11" style="9" customWidth="1"/>
    <col min="10" max="10" width="11.42578125" style="9" customWidth="1"/>
    <col min="11" max="11" width="14" style="9" customWidth="1"/>
    <col min="12" max="12" width="8.5703125" style="9" customWidth="1"/>
    <col min="13" max="13" width="9.85546875" style="9" customWidth="1"/>
    <col min="14" max="16384" width="8.7109375" style="7"/>
  </cols>
  <sheetData>
    <row r="1" spans="1:13" s="8" customFormat="1" ht="28.5" customHeight="1">
      <c r="A1" s="4" t="s">
        <v>0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  <c r="L1" s="4" t="s">
        <v>13</v>
      </c>
      <c r="M1" s="4" t="s">
        <v>33</v>
      </c>
    </row>
    <row r="2" spans="1:13" s="1" customFormat="1">
      <c r="A2" s="3" t="s">
        <v>4</v>
      </c>
      <c r="B2" s="2" t="s">
        <v>41</v>
      </c>
      <c r="C2" s="2" t="s">
        <v>44</v>
      </c>
      <c r="D2" s="2">
        <v>2</v>
      </c>
      <c r="E2" s="2">
        <v>1</v>
      </c>
      <c r="F2" s="2">
        <v>4</v>
      </c>
      <c r="G2" s="2">
        <v>3</v>
      </c>
      <c r="H2" s="2">
        <v>2</v>
      </c>
      <c r="I2" s="2">
        <v>4</v>
      </c>
      <c r="J2" s="2">
        <v>4</v>
      </c>
      <c r="K2" s="2">
        <v>2</v>
      </c>
      <c r="L2" s="10">
        <f t="shared" ref="L2:L33" si="0">AVERAGE(D2:K2)</f>
        <v>2.75</v>
      </c>
      <c r="M2" s="12">
        <f t="shared" ref="M2:M33" si="1">L2/4</f>
        <v>0.6875</v>
      </c>
    </row>
    <row r="3" spans="1:13" s="1" customFormat="1">
      <c r="A3" s="3" t="s">
        <v>4</v>
      </c>
      <c r="B3" s="2" t="s">
        <v>41</v>
      </c>
      <c r="C3" s="2" t="s">
        <v>44</v>
      </c>
      <c r="D3" s="2">
        <v>3</v>
      </c>
      <c r="E3" s="2">
        <v>4</v>
      </c>
      <c r="F3" s="2">
        <v>1</v>
      </c>
      <c r="G3" s="2">
        <v>2</v>
      </c>
      <c r="H3" s="2">
        <v>3</v>
      </c>
      <c r="I3" s="2">
        <v>1</v>
      </c>
      <c r="J3" s="2">
        <v>1</v>
      </c>
      <c r="K3" s="2">
        <v>1</v>
      </c>
      <c r="L3" s="10">
        <f t="shared" si="0"/>
        <v>2</v>
      </c>
      <c r="M3" s="12">
        <f t="shared" si="1"/>
        <v>0.5</v>
      </c>
    </row>
    <row r="4" spans="1:13" s="1" customFormat="1">
      <c r="A4" s="3" t="s">
        <v>4</v>
      </c>
      <c r="B4" s="2" t="s">
        <v>41</v>
      </c>
      <c r="C4" s="2" t="s">
        <v>45</v>
      </c>
      <c r="D4" s="2">
        <v>1</v>
      </c>
      <c r="E4" s="2">
        <v>3</v>
      </c>
      <c r="F4" s="2">
        <v>1</v>
      </c>
      <c r="G4" s="2">
        <v>3</v>
      </c>
      <c r="H4" s="2">
        <v>3</v>
      </c>
      <c r="I4" s="2">
        <v>3</v>
      </c>
      <c r="J4" s="2">
        <v>2</v>
      </c>
      <c r="K4" s="2">
        <v>1</v>
      </c>
      <c r="L4" s="10">
        <f t="shared" si="0"/>
        <v>2.125</v>
      </c>
      <c r="M4" s="12">
        <f t="shared" si="1"/>
        <v>0.53125</v>
      </c>
    </row>
    <row r="5" spans="1:13" s="1" customFormat="1">
      <c r="A5" s="3" t="s">
        <v>4</v>
      </c>
      <c r="B5" s="2" t="s">
        <v>41</v>
      </c>
      <c r="C5" s="2" t="s">
        <v>44</v>
      </c>
      <c r="D5" s="2">
        <v>1</v>
      </c>
      <c r="E5" s="2">
        <v>1</v>
      </c>
      <c r="F5" s="2">
        <v>1</v>
      </c>
      <c r="G5" s="2">
        <v>1</v>
      </c>
      <c r="H5" s="2">
        <v>3</v>
      </c>
      <c r="I5" s="2">
        <v>4</v>
      </c>
      <c r="J5" s="2">
        <v>3</v>
      </c>
      <c r="K5" s="2">
        <v>4</v>
      </c>
      <c r="L5" s="10">
        <f t="shared" si="0"/>
        <v>2.25</v>
      </c>
      <c r="M5" s="12">
        <f t="shared" si="1"/>
        <v>0.5625</v>
      </c>
    </row>
    <row r="6" spans="1:13" s="1" customFormat="1">
      <c r="A6" s="3" t="s">
        <v>5</v>
      </c>
      <c r="B6" s="2" t="s">
        <v>41</v>
      </c>
      <c r="C6" s="2" t="s">
        <v>44</v>
      </c>
      <c r="D6" s="2">
        <v>3</v>
      </c>
      <c r="E6" s="2">
        <v>1</v>
      </c>
      <c r="F6" s="2">
        <v>1</v>
      </c>
      <c r="G6" s="2">
        <v>2</v>
      </c>
      <c r="H6" s="2">
        <v>4</v>
      </c>
      <c r="I6" s="2">
        <v>2</v>
      </c>
      <c r="J6" s="2">
        <v>1</v>
      </c>
      <c r="K6" s="2">
        <v>3</v>
      </c>
      <c r="L6" s="10">
        <f t="shared" si="0"/>
        <v>2.125</v>
      </c>
      <c r="M6" s="12">
        <f t="shared" si="1"/>
        <v>0.53125</v>
      </c>
    </row>
    <row r="7" spans="1:13" s="1" customFormat="1">
      <c r="A7" s="3" t="s">
        <v>5</v>
      </c>
      <c r="B7" s="2" t="s">
        <v>41</v>
      </c>
      <c r="C7" s="2" t="s">
        <v>44</v>
      </c>
      <c r="D7" s="2">
        <v>1</v>
      </c>
      <c r="E7" s="2">
        <v>1</v>
      </c>
      <c r="F7" s="2">
        <v>1</v>
      </c>
      <c r="G7" s="2">
        <v>1</v>
      </c>
      <c r="H7" s="2">
        <v>3</v>
      </c>
      <c r="I7" s="2">
        <v>1</v>
      </c>
      <c r="J7" s="2">
        <v>1</v>
      </c>
      <c r="K7" s="2">
        <v>4</v>
      </c>
      <c r="L7" s="10">
        <f t="shared" si="0"/>
        <v>1.625</v>
      </c>
      <c r="M7" s="12">
        <f t="shared" si="1"/>
        <v>0.40625</v>
      </c>
    </row>
    <row r="8" spans="1:13" s="1" customFormat="1">
      <c r="A8" s="3" t="s">
        <v>5</v>
      </c>
      <c r="B8" s="2" t="s">
        <v>41</v>
      </c>
      <c r="C8" s="2" t="s">
        <v>45</v>
      </c>
      <c r="D8" s="2">
        <v>3</v>
      </c>
      <c r="E8" s="2">
        <v>3</v>
      </c>
      <c r="F8" s="2">
        <v>2</v>
      </c>
      <c r="G8" s="2">
        <v>3</v>
      </c>
      <c r="H8" s="2">
        <v>4</v>
      </c>
      <c r="I8" s="2">
        <v>2</v>
      </c>
      <c r="J8" s="2">
        <v>3</v>
      </c>
      <c r="K8" s="2">
        <v>3</v>
      </c>
      <c r="L8" s="10">
        <f t="shared" si="0"/>
        <v>2.875</v>
      </c>
      <c r="M8" s="12">
        <f t="shared" si="1"/>
        <v>0.71875</v>
      </c>
    </row>
    <row r="9" spans="1:13" s="1" customFormat="1">
      <c r="A9" s="3" t="s">
        <v>5</v>
      </c>
      <c r="B9" s="2" t="s">
        <v>41</v>
      </c>
      <c r="C9" s="2" t="s">
        <v>44</v>
      </c>
      <c r="D9" s="2">
        <v>1</v>
      </c>
      <c r="E9" s="2">
        <v>1</v>
      </c>
      <c r="F9" s="2">
        <v>2</v>
      </c>
      <c r="G9" s="2">
        <v>4</v>
      </c>
      <c r="H9" s="2">
        <v>4</v>
      </c>
      <c r="I9" s="2">
        <v>4</v>
      </c>
      <c r="J9" s="2">
        <v>4</v>
      </c>
      <c r="K9" s="2">
        <v>3</v>
      </c>
      <c r="L9" s="10">
        <f t="shared" si="0"/>
        <v>2.875</v>
      </c>
      <c r="M9" s="12">
        <f t="shared" si="1"/>
        <v>0.71875</v>
      </c>
    </row>
    <row r="10" spans="1:13" s="1" customFormat="1">
      <c r="A10" s="3" t="s">
        <v>6</v>
      </c>
      <c r="B10" s="2" t="s">
        <v>41</v>
      </c>
      <c r="C10" s="2" t="s">
        <v>44</v>
      </c>
      <c r="D10" s="2">
        <v>4</v>
      </c>
      <c r="E10" s="2">
        <v>4</v>
      </c>
      <c r="F10" s="2">
        <v>1</v>
      </c>
      <c r="G10" s="2">
        <v>2</v>
      </c>
      <c r="H10" s="2">
        <v>3</v>
      </c>
      <c r="I10" s="2">
        <v>2</v>
      </c>
      <c r="J10" s="2">
        <v>3</v>
      </c>
      <c r="K10" s="2">
        <v>4</v>
      </c>
      <c r="L10" s="10">
        <f t="shared" si="0"/>
        <v>2.875</v>
      </c>
      <c r="M10" s="12">
        <f t="shared" si="1"/>
        <v>0.71875</v>
      </c>
    </row>
    <row r="11" spans="1:13" s="1" customFormat="1">
      <c r="A11" s="3" t="s">
        <v>6</v>
      </c>
      <c r="B11" s="2" t="s">
        <v>41</v>
      </c>
      <c r="C11" s="2" t="s">
        <v>44</v>
      </c>
      <c r="D11" s="2">
        <v>3</v>
      </c>
      <c r="E11" s="2">
        <v>1</v>
      </c>
      <c r="F11" s="2">
        <v>1</v>
      </c>
      <c r="G11" s="2">
        <v>2</v>
      </c>
      <c r="H11" s="2">
        <v>3</v>
      </c>
      <c r="I11" s="2">
        <v>3</v>
      </c>
      <c r="J11" s="2">
        <v>3</v>
      </c>
      <c r="K11" s="2">
        <v>4</v>
      </c>
      <c r="L11" s="10">
        <f t="shared" si="0"/>
        <v>2.5</v>
      </c>
      <c r="M11" s="12">
        <f t="shared" si="1"/>
        <v>0.625</v>
      </c>
    </row>
    <row r="12" spans="1:13" s="1" customFormat="1">
      <c r="A12" s="3" t="s">
        <v>6</v>
      </c>
      <c r="B12" s="2" t="s">
        <v>41</v>
      </c>
      <c r="C12" s="2" t="s">
        <v>45</v>
      </c>
      <c r="D12" s="2">
        <v>4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4</v>
      </c>
      <c r="K12" s="2">
        <v>2</v>
      </c>
      <c r="L12" s="10">
        <f t="shared" si="0"/>
        <v>3</v>
      </c>
      <c r="M12" s="12">
        <f t="shared" si="1"/>
        <v>0.75</v>
      </c>
    </row>
    <row r="13" spans="1:13" s="1" customFormat="1">
      <c r="A13" s="3" t="s">
        <v>6</v>
      </c>
      <c r="B13" s="2" t="s">
        <v>41</v>
      </c>
      <c r="C13" s="2" t="s">
        <v>44</v>
      </c>
      <c r="D13" s="2">
        <v>1</v>
      </c>
      <c r="E13" s="2">
        <v>3</v>
      </c>
      <c r="F13" s="2">
        <v>2</v>
      </c>
      <c r="G13" s="2">
        <v>4</v>
      </c>
      <c r="H13" s="2">
        <v>2</v>
      </c>
      <c r="I13" s="2">
        <v>3</v>
      </c>
      <c r="J13" s="2">
        <v>3</v>
      </c>
      <c r="K13" s="2">
        <v>3</v>
      </c>
      <c r="L13" s="10">
        <f t="shared" si="0"/>
        <v>2.625</v>
      </c>
      <c r="M13" s="12">
        <f t="shared" si="1"/>
        <v>0.65625</v>
      </c>
    </row>
    <row r="14" spans="1:13" s="1" customFormat="1">
      <c r="A14" s="3" t="s">
        <v>7</v>
      </c>
      <c r="B14" s="2" t="s">
        <v>41</v>
      </c>
      <c r="C14" s="2" t="s">
        <v>44</v>
      </c>
      <c r="D14" s="2">
        <v>3</v>
      </c>
      <c r="E14" s="2">
        <v>3</v>
      </c>
      <c r="F14" s="2">
        <v>4</v>
      </c>
      <c r="G14" s="2">
        <v>4</v>
      </c>
      <c r="H14" s="2">
        <v>3</v>
      </c>
      <c r="I14" s="2">
        <v>3</v>
      </c>
      <c r="J14" s="2">
        <v>2</v>
      </c>
      <c r="K14" s="2">
        <v>4</v>
      </c>
      <c r="L14" s="10">
        <f t="shared" si="0"/>
        <v>3.25</v>
      </c>
      <c r="M14" s="12">
        <f t="shared" si="1"/>
        <v>0.8125</v>
      </c>
    </row>
    <row r="15" spans="1:13" s="1" customFormat="1">
      <c r="A15" s="3" t="s">
        <v>7</v>
      </c>
      <c r="B15" s="2" t="s">
        <v>41</v>
      </c>
      <c r="C15" s="2" t="s">
        <v>44</v>
      </c>
      <c r="D15" s="2">
        <v>2</v>
      </c>
      <c r="E15" s="2">
        <v>1</v>
      </c>
      <c r="F15" s="2">
        <v>3</v>
      </c>
      <c r="G15" s="2">
        <v>1</v>
      </c>
      <c r="H15" s="2">
        <v>2</v>
      </c>
      <c r="I15" s="2">
        <v>1</v>
      </c>
      <c r="J15" s="2">
        <v>4</v>
      </c>
      <c r="K15" s="2">
        <v>3</v>
      </c>
      <c r="L15" s="10">
        <f t="shared" si="0"/>
        <v>2.125</v>
      </c>
      <c r="M15" s="12">
        <f t="shared" si="1"/>
        <v>0.53125</v>
      </c>
    </row>
    <row r="16" spans="1:13" s="1" customFormat="1">
      <c r="A16" s="3" t="s">
        <v>7</v>
      </c>
      <c r="B16" s="2" t="s">
        <v>41</v>
      </c>
      <c r="C16" s="2" t="s">
        <v>45</v>
      </c>
      <c r="D16" s="2">
        <v>2</v>
      </c>
      <c r="E16" s="2">
        <v>3</v>
      </c>
      <c r="F16" s="2">
        <v>3</v>
      </c>
      <c r="G16" s="2">
        <v>4</v>
      </c>
      <c r="H16" s="2">
        <v>2</v>
      </c>
      <c r="I16" s="2">
        <v>2</v>
      </c>
      <c r="J16" s="2">
        <v>2</v>
      </c>
      <c r="K16" s="2">
        <v>2</v>
      </c>
      <c r="L16" s="10">
        <f t="shared" si="0"/>
        <v>2.5</v>
      </c>
      <c r="M16" s="12">
        <f t="shared" si="1"/>
        <v>0.625</v>
      </c>
    </row>
    <row r="17" spans="1:13" s="1" customFormat="1">
      <c r="A17" s="3" t="s">
        <v>7</v>
      </c>
      <c r="B17" s="2" t="s">
        <v>41</v>
      </c>
      <c r="C17" s="2" t="s">
        <v>44</v>
      </c>
      <c r="D17" s="2">
        <v>1</v>
      </c>
      <c r="E17" s="2">
        <v>2</v>
      </c>
      <c r="F17" s="2">
        <v>4</v>
      </c>
      <c r="G17" s="2">
        <v>3</v>
      </c>
      <c r="H17" s="2">
        <v>3</v>
      </c>
      <c r="I17" s="2">
        <v>4</v>
      </c>
      <c r="J17" s="2">
        <v>3</v>
      </c>
      <c r="K17" s="2">
        <v>1</v>
      </c>
      <c r="L17" s="10">
        <f t="shared" si="0"/>
        <v>2.625</v>
      </c>
      <c r="M17" s="12">
        <f t="shared" si="1"/>
        <v>0.65625</v>
      </c>
    </row>
    <row r="18" spans="1:13" s="1" customFormat="1">
      <c r="A18" s="3" t="s">
        <v>8</v>
      </c>
      <c r="B18" s="2" t="s">
        <v>41</v>
      </c>
      <c r="C18" s="2" t="s">
        <v>44</v>
      </c>
      <c r="D18" s="2">
        <v>1</v>
      </c>
      <c r="E18" s="2">
        <v>3</v>
      </c>
      <c r="F18" s="2">
        <v>4</v>
      </c>
      <c r="G18" s="2">
        <v>3</v>
      </c>
      <c r="H18" s="2">
        <v>2</v>
      </c>
      <c r="I18" s="2">
        <v>3</v>
      </c>
      <c r="J18" s="2">
        <v>1</v>
      </c>
      <c r="K18" s="2">
        <v>1</v>
      </c>
      <c r="L18" s="10">
        <f t="shared" si="0"/>
        <v>2.25</v>
      </c>
      <c r="M18" s="12">
        <f t="shared" si="1"/>
        <v>0.5625</v>
      </c>
    </row>
    <row r="19" spans="1:13" s="1" customFormat="1">
      <c r="A19" s="3" t="s">
        <v>8</v>
      </c>
      <c r="B19" s="2" t="s">
        <v>41</v>
      </c>
      <c r="C19" s="2" t="s">
        <v>44</v>
      </c>
      <c r="D19" s="2">
        <v>2</v>
      </c>
      <c r="E19" s="2">
        <v>4</v>
      </c>
      <c r="F19" s="2">
        <v>4</v>
      </c>
      <c r="G19" s="2">
        <v>4</v>
      </c>
      <c r="H19" s="2">
        <v>3</v>
      </c>
      <c r="I19" s="2">
        <v>3</v>
      </c>
      <c r="J19" s="2">
        <v>4</v>
      </c>
      <c r="K19" s="2">
        <v>2</v>
      </c>
      <c r="L19" s="10">
        <f t="shared" si="0"/>
        <v>3.25</v>
      </c>
      <c r="M19" s="12">
        <f t="shared" si="1"/>
        <v>0.8125</v>
      </c>
    </row>
    <row r="20" spans="1:13" s="1" customFormat="1">
      <c r="A20" s="3" t="s">
        <v>8</v>
      </c>
      <c r="B20" s="2" t="s">
        <v>41</v>
      </c>
      <c r="C20" s="2" t="s">
        <v>45</v>
      </c>
      <c r="D20" s="2">
        <v>1</v>
      </c>
      <c r="E20" s="2">
        <v>4</v>
      </c>
      <c r="F20" s="2">
        <v>2</v>
      </c>
      <c r="G20" s="2">
        <v>4</v>
      </c>
      <c r="H20" s="2">
        <v>1</v>
      </c>
      <c r="I20" s="2">
        <v>2</v>
      </c>
      <c r="J20" s="2">
        <v>1</v>
      </c>
      <c r="K20" s="2">
        <v>3</v>
      </c>
      <c r="L20" s="10">
        <f t="shared" si="0"/>
        <v>2.25</v>
      </c>
      <c r="M20" s="12">
        <f t="shared" si="1"/>
        <v>0.5625</v>
      </c>
    </row>
    <row r="21" spans="1:13" s="1" customFormat="1">
      <c r="A21" s="3" t="s">
        <v>8</v>
      </c>
      <c r="B21" s="2" t="s">
        <v>41</v>
      </c>
      <c r="C21" s="2" t="s">
        <v>44</v>
      </c>
      <c r="D21" s="2">
        <v>2</v>
      </c>
      <c r="E21" s="2">
        <v>2</v>
      </c>
      <c r="F21" s="2">
        <v>1</v>
      </c>
      <c r="G21" s="2">
        <v>4</v>
      </c>
      <c r="H21" s="2">
        <v>2</v>
      </c>
      <c r="I21" s="2">
        <v>4</v>
      </c>
      <c r="J21" s="2">
        <v>2</v>
      </c>
      <c r="K21" s="2">
        <v>3</v>
      </c>
      <c r="L21" s="10">
        <f t="shared" si="0"/>
        <v>2.5</v>
      </c>
      <c r="M21" s="12">
        <f t="shared" si="1"/>
        <v>0.625</v>
      </c>
    </row>
    <row r="22" spans="1:13" s="1" customFormat="1">
      <c r="A22" s="3" t="s">
        <v>9</v>
      </c>
      <c r="B22" s="2" t="s">
        <v>41</v>
      </c>
      <c r="C22" s="2" t="s">
        <v>44</v>
      </c>
      <c r="D22" s="2">
        <v>4</v>
      </c>
      <c r="E22" s="2">
        <v>2</v>
      </c>
      <c r="F22" s="2">
        <v>4</v>
      </c>
      <c r="G22" s="2">
        <v>4</v>
      </c>
      <c r="H22" s="2">
        <v>4</v>
      </c>
      <c r="I22" s="2">
        <v>2</v>
      </c>
      <c r="J22" s="2">
        <v>3</v>
      </c>
      <c r="K22" s="2">
        <v>3</v>
      </c>
      <c r="L22" s="10">
        <f t="shared" si="0"/>
        <v>3.25</v>
      </c>
      <c r="M22" s="12">
        <f t="shared" si="1"/>
        <v>0.8125</v>
      </c>
    </row>
    <row r="23" spans="1:13" s="1" customFormat="1">
      <c r="A23" s="3" t="s">
        <v>9</v>
      </c>
      <c r="B23" s="2" t="s">
        <v>41</v>
      </c>
      <c r="C23" s="2" t="s">
        <v>44</v>
      </c>
      <c r="D23" s="2">
        <v>1</v>
      </c>
      <c r="E23" s="2">
        <v>2</v>
      </c>
      <c r="F23" s="2">
        <v>3</v>
      </c>
      <c r="G23" s="2">
        <v>2</v>
      </c>
      <c r="H23" s="2">
        <v>1</v>
      </c>
      <c r="I23" s="2">
        <v>2</v>
      </c>
      <c r="J23" s="2">
        <v>3</v>
      </c>
      <c r="K23" s="2">
        <v>2</v>
      </c>
      <c r="L23" s="10">
        <f t="shared" si="0"/>
        <v>2</v>
      </c>
      <c r="M23" s="12">
        <f t="shared" si="1"/>
        <v>0.5</v>
      </c>
    </row>
    <row r="24" spans="1:13" s="1" customFormat="1">
      <c r="A24" s="3" t="s">
        <v>9</v>
      </c>
      <c r="B24" s="2" t="s">
        <v>41</v>
      </c>
      <c r="C24" s="2" t="s">
        <v>45</v>
      </c>
      <c r="D24" s="2">
        <v>2</v>
      </c>
      <c r="E24" s="2">
        <v>1</v>
      </c>
      <c r="F24" s="2">
        <v>4</v>
      </c>
      <c r="G24" s="2">
        <v>4</v>
      </c>
      <c r="H24" s="2">
        <v>4</v>
      </c>
      <c r="I24" s="2">
        <v>1</v>
      </c>
      <c r="J24" s="2">
        <v>4</v>
      </c>
      <c r="K24" s="2">
        <v>2</v>
      </c>
      <c r="L24" s="10">
        <f t="shared" si="0"/>
        <v>2.75</v>
      </c>
      <c r="M24" s="12">
        <f t="shared" si="1"/>
        <v>0.6875</v>
      </c>
    </row>
    <row r="25" spans="1:13" s="1" customFormat="1">
      <c r="A25" s="3" t="s">
        <v>9</v>
      </c>
      <c r="B25" s="2" t="s">
        <v>41</v>
      </c>
      <c r="C25" s="2" t="s">
        <v>44</v>
      </c>
      <c r="D25" s="2">
        <v>2</v>
      </c>
      <c r="E25" s="2">
        <v>3</v>
      </c>
      <c r="F25" s="2">
        <v>2</v>
      </c>
      <c r="G25" s="2">
        <v>2</v>
      </c>
      <c r="H25" s="2">
        <v>2</v>
      </c>
      <c r="I25" s="2">
        <v>1</v>
      </c>
      <c r="J25" s="2">
        <v>2</v>
      </c>
      <c r="K25" s="2">
        <v>4</v>
      </c>
      <c r="L25" s="10">
        <f t="shared" si="0"/>
        <v>2.25</v>
      </c>
      <c r="M25" s="12">
        <f t="shared" si="1"/>
        <v>0.5625</v>
      </c>
    </row>
    <row r="26" spans="1:13" s="1" customFormat="1">
      <c r="A26" s="3" t="s">
        <v>10</v>
      </c>
      <c r="B26" s="2" t="s">
        <v>41</v>
      </c>
      <c r="C26" s="2" t="s">
        <v>44</v>
      </c>
      <c r="D26" s="2">
        <v>4</v>
      </c>
      <c r="E26" s="2">
        <v>1</v>
      </c>
      <c r="F26" s="2">
        <v>2</v>
      </c>
      <c r="G26" s="2">
        <v>2</v>
      </c>
      <c r="H26" s="2">
        <v>3</v>
      </c>
      <c r="I26" s="2">
        <v>4</v>
      </c>
      <c r="J26" s="2">
        <v>2</v>
      </c>
      <c r="K26" s="2">
        <v>1</v>
      </c>
      <c r="L26" s="10">
        <f t="shared" si="0"/>
        <v>2.375</v>
      </c>
      <c r="M26" s="12">
        <f t="shared" si="1"/>
        <v>0.59375</v>
      </c>
    </row>
    <row r="27" spans="1:13" s="1" customFormat="1">
      <c r="A27" s="3" t="s">
        <v>10</v>
      </c>
      <c r="B27" s="2" t="s">
        <v>41</v>
      </c>
      <c r="C27" s="2" t="s">
        <v>44</v>
      </c>
      <c r="D27" s="2">
        <v>4</v>
      </c>
      <c r="E27" s="2">
        <v>1</v>
      </c>
      <c r="F27" s="2">
        <v>1</v>
      </c>
      <c r="G27" s="2">
        <v>2</v>
      </c>
      <c r="H27" s="2">
        <v>3</v>
      </c>
      <c r="I27" s="2">
        <v>4</v>
      </c>
      <c r="J27" s="2">
        <v>2</v>
      </c>
      <c r="K27" s="2">
        <v>2</v>
      </c>
      <c r="L27" s="10">
        <f t="shared" si="0"/>
        <v>2.375</v>
      </c>
      <c r="M27" s="12">
        <f t="shared" si="1"/>
        <v>0.59375</v>
      </c>
    </row>
    <row r="28" spans="1:13" s="1" customFormat="1">
      <c r="A28" s="3" t="s">
        <v>10</v>
      </c>
      <c r="B28" s="2" t="s">
        <v>41</v>
      </c>
      <c r="C28" s="2" t="s">
        <v>45</v>
      </c>
      <c r="D28" s="2">
        <v>4</v>
      </c>
      <c r="E28" s="2">
        <v>3</v>
      </c>
      <c r="F28" s="2">
        <v>4</v>
      </c>
      <c r="G28" s="2">
        <v>2</v>
      </c>
      <c r="H28" s="2">
        <v>2</v>
      </c>
      <c r="I28" s="2">
        <v>2</v>
      </c>
      <c r="J28" s="2">
        <v>3</v>
      </c>
      <c r="K28" s="2">
        <v>1</v>
      </c>
      <c r="L28" s="10">
        <f t="shared" si="0"/>
        <v>2.625</v>
      </c>
      <c r="M28" s="12">
        <f t="shared" si="1"/>
        <v>0.65625</v>
      </c>
    </row>
    <row r="29" spans="1:13" s="1" customFormat="1">
      <c r="A29" s="3" t="s">
        <v>10</v>
      </c>
      <c r="B29" s="2" t="s">
        <v>41</v>
      </c>
      <c r="C29" s="2" t="s">
        <v>44</v>
      </c>
      <c r="D29" s="2">
        <v>4</v>
      </c>
      <c r="E29" s="2">
        <v>1</v>
      </c>
      <c r="F29" s="2">
        <v>1</v>
      </c>
      <c r="G29" s="2">
        <v>4</v>
      </c>
      <c r="H29" s="2">
        <v>2</v>
      </c>
      <c r="I29" s="2">
        <v>1</v>
      </c>
      <c r="J29" s="2">
        <v>3</v>
      </c>
      <c r="K29" s="2">
        <v>3</v>
      </c>
      <c r="L29" s="10">
        <f t="shared" si="0"/>
        <v>2.375</v>
      </c>
      <c r="M29" s="12">
        <f t="shared" si="1"/>
        <v>0.59375</v>
      </c>
    </row>
    <row r="30" spans="1:13" s="1" customFormat="1">
      <c r="A30" s="3" t="s">
        <v>11</v>
      </c>
      <c r="B30" s="2" t="s">
        <v>41</v>
      </c>
      <c r="C30" s="2" t="s">
        <v>44</v>
      </c>
      <c r="D30" s="2">
        <v>4</v>
      </c>
      <c r="E30" s="2">
        <v>3</v>
      </c>
      <c r="F30" s="2">
        <v>3</v>
      </c>
      <c r="G30" s="2">
        <v>4</v>
      </c>
      <c r="H30" s="2">
        <v>4</v>
      </c>
      <c r="I30" s="2">
        <v>4</v>
      </c>
      <c r="J30" s="2">
        <v>1</v>
      </c>
      <c r="K30" s="2">
        <v>4</v>
      </c>
      <c r="L30" s="10">
        <f t="shared" si="0"/>
        <v>3.375</v>
      </c>
      <c r="M30" s="12">
        <f t="shared" si="1"/>
        <v>0.84375</v>
      </c>
    </row>
    <row r="31" spans="1:13" s="1" customFormat="1">
      <c r="A31" s="3" t="s">
        <v>11</v>
      </c>
      <c r="B31" s="2" t="s">
        <v>41</v>
      </c>
      <c r="C31" s="2" t="s">
        <v>44</v>
      </c>
      <c r="D31" s="2">
        <v>4</v>
      </c>
      <c r="E31" s="2">
        <v>3</v>
      </c>
      <c r="F31" s="2">
        <v>4</v>
      </c>
      <c r="G31" s="2">
        <v>4</v>
      </c>
      <c r="H31" s="2">
        <v>2</v>
      </c>
      <c r="I31" s="2">
        <v>1</v>
      </c>
      <c r="J31" s="2">
        <v>1</v>
      </c>
      <c r="K31" s="2">
        <v>1</v>
      </c>
      <c r="L31" s="10">
        <f t="shared" si="0"/>
        <v>2.5</v>
      </c>
      <c r="M31" s="12">
        <f t="shared" si="1"/>
        <v>0.625</v>
      </c>
    </row>
    <row r="32" spans="1:13" s="1" customFormat="1">
      <c r="A32" s="3" t="s">
        <v>11</v>
      </c>
      <c r="B32" s="2" t="s">
        <v>41</v>
      </c>
      <c r="C32" s="2" t="s">
        <v>45</v>
      </c>
      <c r="D32" s="2">
        <v>4</v>
      </c>
      <c r="E32" s="2">
        <v>3</v>
      </c>
      <c r="F32" s="2">
        <v>2</v>
      </c>
      <c r="G32" s="2">
        <v>1</v>
      </c>
      <c r="H32" s="2">
        <v>2</v>
      </c>
      <c r="I32" s="2">
        <v>3</v>
      </c>
      <c r="J32" s="2">
        <v>4</v>
      </c>
      <c r="K32" s="2">
        <v>4</v>
      </c>
      <c r="L32" s="10">
        <f t="shared" si="0"/>
        <v>2.875</v>
      </c>
      <c r="M32" s="12">
        <f t="shared" si="1"/>
        <v>0.71875</v>
      </c>
    </row>
    <row r="33" spans="1:13" s="1" customFormat="1">
      <c r="A33" s="3" t="s">
        <v>11</v>
      </c>
      <c r="B33" s="2" t="s">
        <v>41</v>
      </c>
      <c r="C33" s="2" t="s">
        <v>44</v>
      </c>
      <c r="D33" s="2">
        <v>2</v>
      </c>
      <c r="E33" s="2">
        <v>3</v>
      </c>
      <c r="F33" s="2">
        <v>4</v>
      </c>
      <c r="G33" s="2">
        <v>3</v>
      </c>
      <c r="H33" s="2">
        <v>4</v>
      </c>
      <c r="I33" s="2">
        <v>2</v>
      </c>
      <c r="J33" s="2">
        <v>3</v>
      </c>
      <c r="K33" s="2">
        <v>1</v>
      </c>
      <c r="L33" s="10">
        <f t="shared" si="0"/>
        <v>2.75</v>
      </c>
      <c r="M33" s="12">
        <f t="shared" si="1"/>
        <v>0.6875</v>
      </c>
    </row>
    <row r="34" spans="1:13" s="1" customFormat="1">
      <c r="A34" s="3" t="s">
        <v>12</v>
      </c>
      <c r="B34" s="2" t="s">
        <v>41</v>
      </c>
      <c r="C34" s="2" t="s">
        <v>44</v>
      </c>
      <c r="D34" s="2">
        <v>1</v>
      </c>
      <c r="E34" s="2">
        <v>3</v>
      </c>
      <c r="F34" s="2">
        <v>4</v>
      </c>
      <c r="G34" s="2">
        <v>4</v>
      </c>
      <c r="H34" s="2">
        <v>3</v>
      </c>
      <c r="I34" s="2">
        <v>2</v>
      </c>
      <c r="J34" s="2">
        <v>1</v>
      </c>
      <c r="K34" s="2">
        <v>3</v>
      </c>
      <c r="L34" s="10">
        <f t="shared" ref="L34:L65" si="2">AVERAGE(D34:K34)</f>
        <v>2.625</v>
      </c>
      <c r="M34" s="12">
        <f t="shared" ref="M34:M65" si="3">L34/4</f>
        <v>0.65625</v>
      </c>
    </row>
    <row r="35" spans="1:13" s="1" customFormat="1">
      <c r="A35" s="3" t="s">
        <v>12</v>
      </c>
      <c r="B35" s="2" t="s">
        <v>41</v>
      </c>
      <c r="C35" s="2" t="s">
        <v>44</v>
      </c>
      <c r="D35" s="2">
        <v>2</v>
      </c>
      <c r="E35" s="2">
        <v>3</v>
      </c>
      <c r="F35" s="2">
        <v>2</v>
      </c>
      <c r="G35" s="2">
        <v>3</v>
      </c>
      <c r="H35" s="2">
        <v>3</v>
      </c>
      <c r="I35" s="2">
        <v>1</v>
      </c>
      <c r="J35" s="2">
        <v>1</v>
      </c>
      <c r="K35" s="2">
        <v>4</v>
      </c>
      <c r="L35" s="10">
        <f t="shared" si="2"/>
        <v>2.375</v>
      </c>
      <c r="M35" s="12">
        <f t="shared" si="3"/>
        <v>0.59375</v>
      </c>
    </row>
    <row r="36" spans="1:13" s="1" customFormat="1">
      <c r="A36" s="3" t="s">
        <v>12</v>
      </c>
      <c r="B36" s="2" t="s">
        <v>41</v>
      </c>
      <c r="C36" s="2" t="s">
        <v>45</v>
      </c>
      <c r="D36" s="2">
        <v>3</v>
      </c>
      <c r="E36" s="2">
        <v>2</v>
      </c>
      <c r="F36" s="2">
        <v>4</v>
      </c>
      <c r="G36" s="2">
        <v>3</v>
      </c>
      <c r="H36" s="2">
        <v>3</v>
      </c>
      <c r="I36" s="2">
        <v>3</v>
      </c>
      <c r="J36" s="2">
        <v>2</v>
      </c>
      <c r="K36" s="2">
        <v>2</v>
      </c>
      <c r="L36" s="10">
        <f t="shared" si="2"/>
        <v>2.75</v>
      </c>
      <c r="M36" s="12">
        <f t="shared" si="3"/>
        <v>0.6875</v>
      </c>
    </row>
    <row r="37" spans="1:13" s="1" customFormat="1">
      <c r="A37" s="3" t="s">
        <v>12</v>
      </c>
      <c r="B37" s="2" t="s">
        <v>41</v>
      </c>
      <c r="C37" s="2" t="s">
        <v>44</v>
      </c>
      <c r="D37" s="2">
        <v>4</v>
      </c>
      <c r="E37" s="2">
        <v>2</v>
      </c>
      <c r="F37" s="2">
        <v>3</v>
      </c>
      <c r="G37" s="2">
        <v>4</v>
      </c>
      <c r="H37" s="2">
        <v>1</v>
      </c>
      <c r="I37" s="2">
        <v>3</v>
      </c>
      <c r="J37" s="2">
        <v>1</v>
      </c>
      <c r="K37" s="2">
        <v>2</v>
      </c>
      <c r="L37" s="10">
        <f t="shared" si="2"/>
        <v>2.5</v>
      </c>
      <c r="M37" s="12">
        <f t="shared" si="3"/>
        <v>0.625</v>
      </c>
    </row>
    <row r="38" spans="1:13" s="1" customFormat="1">
      <c r="A38" s="3" t="s">
        <v>14</v>
      </c>
      <c r="B38" s="2" t="s">
        <v>41</v>
      </c>
      <c r="C38" s="2" t="s">
        <v>44</v>
      </c>
      <c r="D38" s="2">
        <v>2</v>
      </c>
      <c r="E38" s="2">
        <v>3</v>
      </c>
      <c r="F38" s="2">
        <v>1</v>
      </c>
      <c r="G38" s="2">
        <v>3</v>
      </c>
      <c r="H38" s="2">
        <v>3</v>
      </c>
      <c r="I38" s="2">
        <v>1</v>
      </c>
      <c r="J38" s="2">
        <v>2</v>
      </c>
      <c r="K38" s="2">
        <v>1</v>
      </c>
      <c r="L38" s="10">
        <f t="shared" si="2"/>
        <v>2</v>
      </c>
      <c r="M38" s="12">
        <f t="shared" si="3"/>
        <v>0.5</v>
      </c>
    </row>
    <row r="39" spans="1:13" s="1" customFormat="1">
      <c r="A39" s="3" t="s">
        <v>14</v>
      </c>
      <c r="B39" s="2" t="s">
        <v>41</v>
      </c>
      <c r="C39" s="2" t="s">
        <v>44</v>
      </c>
      <c r="D39" s="2">
        <v>1</v>
      </c>
      <c r="E39" s="2">
        <v>3</v>
      </c>
      <c r="F39" s="2">
        <v>3</v>
      </c>
      <c r="G39" s="2">
        <v>4</v>
      </c>
      <c r="H39" s="2">
        <v>2</v>
      </c>
      <c r="I39" s="2">
        <v>1</v>
      </c>
      <c r="J39" s="2">
        <v>3</v>
      </c>
      <c r="K39" s="2">
        <v>2</v>
      </c>
      <c r="L39" s="10">
        <f t="shared" si="2"/>
        <v>2.375</v>
      </c>
      <c r="M39" s="12">
        <f t="shared" si="3"/>
        <v>0.59375</v>
      </c>
    </row>
    <row r="40" spans="1:13" s="1" customFormat="1">
      <c r="A40" s="3" t="s">
        <v>14</v>
      </c>
      <c r="B40" s="2" t="s">
        <v>41</v>
      </c>
      <c r="C40" s="2" t="s">
        <v>45</v>
      </c>
      <c r="D40" s="2">
        <v>4</v>
      </c>
      <c r="E40" s="2">
        <v>3</v>
      </c>
      <c r="F40" s="2">
        <v>4</v>
      </c>
      <c r="G40" s="2">
        <v>1</v>
      </c>
      <c r="H40" s="2">
        <v>1</v>
      </c>
      <c r="I40" s="2">
        <v>4</v>
      </c>
      <c r="J40" s="2">
        <v>3</v>
      </c>
      <c r="K40" s="2">
        <v>3</v>
      </c>
      <c r="L40" s="10">
        <f t="shared" si="2"/>
        <v>2.875</v>
      </c>
      <c r="M40" s="12">
        <f t="shared" si="3"/>
        <v>0.71875</v>
      </c>
    </row>
    <row r="41" spans="1:13" s="1" customFormat="1">
      <c r="A41" s="3" t="s">
        <v>14</v>
      </c>
      <c r="B41" s="2" t="s">
        <v>41</v>
      </c>
      <c r="C41" s="2" t="s">
        <v>44</v>
      </c>
      <c r="D41" s="2">
        <v>4</v>
      </c>
      <c r="E41" s="2">
        <v>3</v>
      </c>
      <c r="F41" s="2">
        <v>3</v>
      </c>
      <c r="G41" s="2">
        <v>1</v>
      </c>
      <c r="H41" s="2">
        <v>1</v>
      </c>
      <c r="I41" s="2">
        <v>2</v>
      </c>
      <c r="J41" s="2">
        <v>2</v>
      </c>
      <c r="K41" s="2">
        <v>1</v>
      </c>
      <c r="L41" s="10">
        <f t="shared" si="2"/>
        <v>2.125</v>
      </c>
      <c r="M41" s="12">
        <f t="shared" si="3"/>
        <v>0.53125</v>
      </c>
    </row>
    <row r="42" spans="1:13" s="1" customFormat="1">
      <c r="A42" s="3" t="s">
        <v>15</v>
      </c>
      <c r="B42" s="2" t="s">
        <v>41</v>
      </c>
      <c r="C42" s="2" t="s">
        <v>44</v>
      </c>
      <c r="D42" s="2">
        <v>1</v>
      </c>
      <c r="E42" s="2">
        <v>2</v>
      </c>
      <c r="F42" s="2">
        <v>4</v>
      </c>
      <c r="G42" s="2">
        <v>3</v>
      </c>
      <c r="H42" s="2">
        <v>4</v>
      </c>
      <c r="I42" s="2">
        <v>4</v>
      </c>
      <c r="J42" s="2">
        <v>3</v>
      </c>
      <c r="K42" s="2">
        <v>1</v>
      </c>
      <c r="L42" s="10">
        <f t="shared" si="2"/>
        <v>2.75</v>
      </c>
      <c r="M42" s="12">
        <f t="shared" si="3"/>
        <v>0.6875</v>
      </c>
    </row>
    <row r="43" spans="1:13" s="1" customFormat="1">
      <c r="A43" s="3" t="s">
        <v>15</v>
      </c>
      <c r="B43" s="2" t="s">
        <v>41</v>
      </c>
      <c r="C43" s="2" t="s">
        <v>44</v>
      </c>
      <c r="D43" s="2">
        <v>3</v>
      </c>
      <c r="E43" s="2">
        <v>3</v>
      </c>
      <c r="F43" s="2">
        <v>1</v>
      </c>
      <c r="G43" s="2">
        <v>1</v>
      </c>
      <c r="H43" s="2">
        <v>3</v>
      </c>
      <c r="I43" s="2">
        <v>3</v>
      </c>
      <c r="J43" s="2">
        <v>1</v>
      </c>
      <c r="K43" s="2">
        <v>3</v>
      </c>
      <c r="L43" s="10">
        <f t="shared" si="2"/>
        <v>2.25</v>
      </c>
      <c r="M43" s="12">
        <f t="shared" si="3"/>
        <v>0.5625</v>
      </c>
    </row>
    <row r="44" spans="1:13" s="1" customFormat="1">
      <c r="A44" s="3" t="s">
        <v>15</v>
      </c>
      <c r="B44" s="2" t="s">
        <v>41</v>
      </c>
      <c r="C44" s="2" t="s">
        <v>45</v>
      </c>
      <c r="D44" s="2">
        <v>3</v>
      </c>
      <c r="E44" s="2">
        <v>2</v>
      </c>
      <c r="F44" s="2">
        <v>2</v>
      </c>
      <c r="G44" s="2">
        <v>4</v>
      </c>
      <c r="H44" s="2">
        <v>4</v>
      </c>
      <c r="I44" s="2">
        <v>2</v>
      </c>
      <c r="J44" s="2">
        <v>2</v>
      </c>
      <c r="K44" s="2">
        <v>1</v>
      </c>
      <c r="L44" s="10">
        <f t="shared" si="2"/>
        <v>2.5</v>
      </c>
      <c r="M44" s="12">
        <f t="shared" si="3"/>
        <v>0.625</v>
      </c>
    </row>
    <row r="45" spans="1:13" s="1" customFormat="1">
      <c r="A45" s="3" t="s">
        <v>15</v>
      </c>
      <c r="B45" s="2" t="s">
        <v>41</v>
      </c>
      <c r="C45" s="2" t="s">
        <v>44</v>
      </c>
      <c r="D45" s="2">
        <v>3</v>
      </c>
      <c r="E45" s="2">
        <v>3</v>
      </c>
      <c r="F45" s="2">
        <v>4</v>
      </c>
      <c r="G45" s="2">
        <v>4</v>
      </c>
      <c r="H45" s="2">
        <v>2</v>
      </c>
      <c r="I45" s="2">
        <v>2</v>
      </c>
      <c r="J45" s="2">
        <v>4</v>
      </c>
      <c r="K45" s="2">
        <v>1</v>
      </c>
      <c r="L45" s="10">
        <f t="shared" si="2"/>
        <v>2.875</v>
      </c>
      <c r="M45" s="12">
        <f t="shared" si="3"/>
        <v>0.71875</v>
      </c>
    </row>
    <row r="46" spans="1:13" s="1" customFormat="1">
      <c r="A46" s="3" t="s">
        <v>16</v>
      </c>
      <c r="B46" s="2" t="s">
        <v>41</v>
      </c>
      <c r="C46" s="2" t="s">
        <v>44</v>
      </c>
      <c r="D46" s="2">
        <v>2</v>
      </c>
      <c r="E46" s="2">
        <v>3</v>
      </c>
      <c r="F46" s="2">
        <v>1</v>
      </c>
      <c r="G46" s="2">
        <v>4</v>
      </c>
      <c r="H46" s="2">
        <v>2</v>
      </c>
      <c r="I46" s="2">
        <v>1</v>
      </c>
      <c r="J46" s="2">
        <v>3</v>
      </c>
      <c r="K46" s="2">
        <v>2</v>
      </c>
      <c r="L46" s="10">
        <f t="shared" si="2"/>
        <v>2.25</v>
      </c>
      <c r="M46" s="12">
        <f t="shared" si="3"/>
        <v>0.5625</v>
      </c>
    </row>
    <row r="47" spans="1:13" s="1" customFormat="1">
      <c r="A47" s="3" t="s">
        <v>16</v>
      </c>
      <c r="B47" s="2" t="s">
        <v>41</v>
      </c>
      <c r="C47" s="2" t="s">
        <v>44</v>
      </c>
      <c r="D47" s="2">
        <v>4</v>
      </c>
      <c r="E47" s="2">
        <v>4</v>
      </c>
      <c r="F47" s="2">
        <v>1</v>
      </c>
      <c r="G47" s="2">
        <v>1</v>
      </c>
      <c r="H47" s="2">
        <v>4</v>
      </c>
      <c r="I47" s="2">
        <v>3</v>
      </c>
      <c r="J47" s="2">
        <v>4</v>
      </c>
      <c r="K47" s="2">
        <v>2</v>
      </c>
      <c r="L47" s="10">
        <f t="shared" si="2"/>
        <v>2.875</v>
      </c>
      <c r="M47" s="12">
        <f t="shared" si="3"/>
        <v>0.71875</v>
      </c>
    </row>
    <row r="48" spans="1:13" s="1" customFormat="1">
      <c r="A48" s="3" t="s">
        <v>16</v>
      </c>
      <c r="B48" s="2" t="s">
        <v>41</v>
      </c>
      <c r="C48" s="2" t="s">
        <v>45</v>
      </c>
      <c r="D48" s="2">
        <v>1</v>
      </c>
      <c r="E48" s="2">
        <v>3</v>
      </c>
      <c r="F48" s="2">
        <v>2</v>
      </c>
      <c r="G48" s="2">
        <v>2</v>
      </c>
      <c r="H48" s="2">
        <v>2</v>
      </c>
      <c r="I48" s="2">
        <v>2</v>
      </c>
      <c r="J48" s="2">
        <v>3</v>
      </c>
      <c r="K48" s="2">
        <v>3</v>
      </c>
      <c r="L48" s="10">
        <f t="shared" si="2"/>
        <v>2.25</v>
      </c>
      <c r="M48" s="12">
        <f t="shared" si="3"/>
        <v>0.5625</v>
      </c>
    </row>
    <row r="49" spans="1:13" s="1" customFormat="1">
      <c r="A49" s="3" t="s">
        <v>16</v>
      </c>
      <c r="B49" s="2" t="s">
        <v>41</v>
      </c>
      <c r="C49" s="2" t="s">
        <v>44</v>
      </c>
      <c r="D49" s="2">
        <v>1</v>
      </c>
      <c r="E49" s="2">
        <v>2</v>
      </c>
      <c r="F49" s="2">
        <v>2</v>
      </c>
      <c r="G49" s="2">
        <v>3</v>
      </c>
      <c r="H49" s="2">
        <v>1</v>
      </c>
      <c r="I49" s="2">
        <v>4</v>
      </c>
      <c r="J49" s="2">
        <v>3</v>
      </c>
      <c r="K49" s="2">
        <v>4</v>
      </c>
      <c r="L49" s="10">
        <f t="shared" si="2"/>
        <v>2.5</v>
      </c>
      <c r="M49" s="12">
        <f t="shared" si="3"/>
        <v>0.625</v>
      </c>
    </row>
    <row r="50" spans="1:13" s="1" customFormat="1">
      <c r="A50" s="3" t="s">
        <v>17</v>
      </c>
      <c r="B50" s="2" t="s">
        <v>41</v>
      </c>
      <c r="C50" s="2" t="s">
        <v>44</v>
      </c>
      <c r="D50" s="2">
        <v>1</v>
      </c>
      <c r="E50" s="2">
        <v>2</v>
      </c>
      <c r="F50" s="2">
        <v>1</v>
      </c>
      <c r="G50" s="2">
        <v>2</v>
      </c>
      <c r="H50" s="2">
        <v>3</v>
      </c>
      <c r="I50" s="2">
        <v>2</v>
      </c>
      <c r="J50" s="2">
        <v>2</v>
      </c>
      <c r="K50" s="2">
        <v>1</v>
      </c>
      <c r="L50" s="10">
        <f t="shared" si="2"/>
        <v>1.75</v>
      </c>
      <c r="M50" s="12">
        <f t="shared" si="3"/>
        <v>0.4375</v>
      </c>
    </row>
    <row r="51" spans="1:13" s="1" customFormat="1">
      <c r="A51" s="3" t="s">
        <v>17</v>
      </c>
      <c r="B51" s="2" t="s">
        <v>41</v>
      </c>
      <c r="C51" s="2" t="s">
        <v>44</v>
      </c>
      <c r="D51" s="2">
        <v>1</v>
      </c>
      <c r="E51" s="2">
        <v>2</v>
      </c>
      <c r="F51" s="2">
        <v>1</v>
      </c>
      <c r="G51" s="2">
        <v>1</v>
      </c>
      <c r="H51" s="2">
        <v>3</v>
      </c>
      <c r="I51" s="2">
        <v>3</v>
      </c>
      <c r="J51" s="2">
        <v>1</v>
      </c>
      <c r="K51" s="2">
        <v>1</v>
      </c>
      <c r="L51" s="10">
        <f t="shared" si="2"/>
        <v>1.625</v>
      </c>
      <c r="M51" s="12">
        <f t="shared" si="3"/>
        <v>0.40625</v>
      </c>
    </row>
    <row r="52" spans="1:13" s="1" customFormat="1">
      <c r="A52" s="3" t="s">
        <v>17</v>
      </c>
      <c r="B52" s="2" t="s">
        <v>41</v>
      </c>
      <c r="C52" s="2" t="s">
        <v>45</v>
      </c>
      <c r="D52" s="2">
        <v>4</v>
      </c>
      <c r="E52" s="2">
        <v>4</v>
      </c>
      <c r="F52" s="2">
        <v>4</v>
      </c>
      <c r="G52" s="2">
        <v>2</v>
      </c>
      <c r="H52" s="2">
        <v>2</v>
      </c>
      <c r="I52" s="2">
        <v>4</v>
      </c>
      <c r="J52" s="2">
        <v>2</v>
      </c>
      <c r="K52" s="2">
        <v>1</v>
      </c>
      <c r="L52" s="10">
        <f t="shared" si="2"/>
        <v>2.875</v>
      </c>
      <c r="M52" s="12">
        <f t="shared" si="3"/>
        <v>0.71875</v>
      </c>
    </row>
    <row r="53" spans="1:13" s="1" customFormat="1">
      <c r="A53" s="3" t="s">
        <v>17</v>
      </c>
      <c r="B53" s="2" t="s">
        <v>41</v>
      </c>
      <c r="C53" s="2" t="s">
        <v>44</v>
      </c>
      <c r="D53" s="2">
        <v>3</v>
      </c>
      <c r="E53" s="2">
        <v>2</v>
      </c>
      <c r="F53" s="2">
        <v>1</v>
      </c>
      <c r="G53" s="2">
        <v>2</v>
      </c>
      <c r="H53" s="2">
        <v>4</v>
      </c>
      <c r="I53" s="2">
        <v>2</v>
      </c>
      <c r="J53" s="2">
        <v>4</v>
      </c>
      <c r="K53" s="2">
        <v>1</v>
      </c>
      <c r="L53" s="10">
        <f t="shared" si="2"/>
        <v>2.375</v>
      </c>
      <c r="M53" s="12">
        <f t="shared" si="3"/>
        <v>0.59375</v>
      </c>
    </row>
    <row r="54" spans="1:13" s="1" customFormat="1">
      <c r="A54" s="3" t="s">
        <v>18</v>
      </c>
      <c r="B54" s="2" t="s">
        <v>41</v>
      </c>
      <c r="C54" s="2" t="s">
        <v>44</v>
      </c>
      <c r="D54" s="2">
        <v>4</v>
      </c>
      <c r="E54" s="2">
        <v>4</v>
      </c>
      <c r="F54" s="2">
        <v>4</v>
      </c>
      <c r="G54" s="2">
        <v>2</v>
      </c>
      <c r="H54" s="2">
        <v>4</v>
      </c>
      <c r="I54" s="2">
        <v>1</v>
      </c>
      <c r="J54" s="2">
        <v>1</v>
      </c>
      <c r="K54" s="2">
        <v>2</v>
      </c>
      <c r="L54" s="10">
        <f t="shared" si="2"/>
        <v>2.75</v>
      </c>
      <c r="M54" s="12">
        <f t="shared" si="3"/>
        <v>0.6875</v>
      </c>
    </row>
    <row r="55" spans="1:13" s="1" customFormat="1">
      <c r="A55" s="3" t="s">
        <v>18</v>
      </c>
      <c r="B55" s="2" t="s">
        <v>41</v>
      </c>
      <c r="C55" s="2" t="s">
        <v>44</v>
      </c>
      <c r="D55" s="2">
        <v>2</v>
      </c>
      <c r="E55" s="2">
        <v>4</v>
      </c>
      <c r="F55" s="2">
        <v>1</v>
      </c>
      <c r="G55" s="2">
        <v>2</v>
      </c>
      <c r="H55" s="2">
        <v>1</v>
      </c>
      <c r="I55" s="2">
        <v>3</v>
      </c>
      <c r="J55" s="2">
        <v>3</v>
      </c>
      <c r="K55" s="2">
        <v>4</v>
      </c>
      <c r="L55" s="10">
        <f t="shared" si="2"/>
        <v>2.5</v>
      </c>
      <c r="M55" s="12">
        <f t="shared" si="3"/>
        <v>0.625</v>
      </c>
    </row>
    <row r="56" spans="1:13" s="1" customFormat="1">
      <c r="A56" s="3" t="s">
        <v>18</v>
      </c>
      <c r="B56" s="2" t="s">
        <v>41</v>
      </c>
      <c r="C56" s="2" t="s">
        <v>45</v>
      </c>
      <c r="D56" s="2">
        <v>1</v>
      </c>
      <c r="E56" s="2">
        <v>2</v>
      </c>
      <c r="F56" s="2">
        <v>4</v>
      </c>
      <c r="G56" s="2">
        <v>1</v>
      </c>
      <c r="H56" s="2">
        <v>4</v>
      </c>
      <c r="I56" s="2">
        <v>3</v>
      </c>
      <c r="J56" s="2">
        <v>4</v>
      </c>
      <c r="K56" s="2">
        <v>1</v>
      </c>
      <c r="L56" s="10">
        <f t="shared" si="2"/>
        <v>2.5</v>
      </c>
      <c r="M56" s="12">
        <f t="shared" si="3"/>
        <v>0.625</v>
      </c>
    </row>
    <row r="57" spans="1:13" s="1" customFormat="1">
      <c r="A57" s="3" t="s">
        <v>18</v>
      </c>
      <c r="B57" s="2" t="s">
        <v>41</v>
      </c>
      <c r="C57" s="2" t="s">
        <v>44</v>
      </c>
      <c r="D57" s="2">
        <v>1</v>
      </c>
      <c r="E57" s="2">
        <v>1</v>
      </c>
      <c r="F57" s="2">
        <v>3</v>
      </c>
      <c r="G57" s="2">
        <v>1</v>
      </c>
      <c r="H57" s="2">
        <v>2</v>
      </c>
      <c r="I57" s="2">
        <v>2</v>
      </c>
      <c r="J57" s="2">
        <v>1</v>
      </c>
      <c r="K57" s="2">
        <v>2</v>
      </c>
      <c r="L57" s="10">
        <f t="shared" si="2"/>
        <v>1.625</v>
      </c>
      <c r="M57" s="12">
        <f t="shared" si="3"/>
        <v>0.40625</v>
      </c>
    </row>
    <row r="58" spans="1:13" s="1" customFormat="1">
      <c r="A58" s="3" t="s">
        <v>19</v>
      </c>
      <c r="B58" s="2" t="s">
        <v>41</v>
      </c>
      <c r="C58" s="2" t="s">
        <v>44</v>
      </c>
      <c r="D58" s="2">
        <v>2</v>
      </c>
      <c r="E58" s="2">
        <v>1</v>
      </c>
      <c r="F58" s="2">
        <v>2</v>
      </c>
      <c r="G58" s="2">
        <v>4</v>
      </c>
      <c r="H58" s="2">
        <v>2</v>
      </c>
      <c r="I58" s="2">
        <v>2</v>
      </c>
      <c r="J58" s="2">
        <v>4</v>
      </c>
      <c r="K58" s="2">
        <v>3</v>
      </c>
      <c r="L58" s="10">
        <f t="shared" si="2"/>
        <v>2.5</v>
      </c>
      <c r="M58" s="12">
        <f t="shared" si="3"/>
        <v>0.625</v>
      </c>
    </row>
    <row r="59" spans="1:13" s="1" customFormat="1">
      <c r="A59" s="3" t="s">
        <v>19</v>
      </c>
      <c r="B59" s="2" t="s">
        <v>41</v>
      </c>
      <c r="C59" s="2" t="s">
        <v>44</v>
      </c>
      <c r="D59" s="2">
        <v>4</v>
      </c>
      <c r="E59" s="2">
        <v>1</v>
      </c>
      <c r="F59" s="2">
        <v>1</v>
      </c>
      <c r="G59" s="2">
        <v>4</v>
      </c>
      <c r="H59" s="2">
        <v>4</v>
      </c>
      <c r="I59" s="2">
        <v>4</v>
      </c>
      <c r="J59" s="2">
        <v>3</v>
      </c>
      <c r="K59" s="2">
        <v>3</v>
      </c>
      <c r="L59" s="10">
        <f t="shared" si="2"/>
        <v>3</v>
      </c>
      <c r="M59" s="12">
        <f t="shared" si="3"/>
        <v>0.75</v>
      </c>
    </row>
    <row r="60" spans="1:13" s="1" customFormat="1">
      <c r="A60" s="3" t="s">
        <v>19</v>
      </c>
      <c r="B60" s="2" t="s">
        <v>41</v>
      </c>
      <c r="C60" s="2" t="s">
        <v>45</v>
      </c>
      <c r="D60" s="2">
        <v>3</v>
      </c>
      <c r="E60" s="2">
        <v>3</v>
      </c>
      <c r="F60" s="2">
        <v>4</v>
      </c>
      <c r="G60" s="2">
        <v>2</v>
      </c>
      <c r="H60" s="2">
        <v>3</v>
      </c>
      <c r="I60" s="2">
        <v>4</v>
      </c>
      <c r="J60" s="2">
        <v>4</v>
      </c>
      <c r="K60" s="2">
        <v>1</v>
      </c>
      <c r="L60" s="10">
        <f t="shared" si="2"/>
        <v>3</v>
      </c>
      <c r="M60" s="12">
        <f t="shared" si="3"/>
        <v>0.75</v>
      </c>
    </row>
    <row r="61" spans="1:13" s="1" customFormat="1">
      <c r="A61" s="3" t="s">
        <v>19</v>
      </c>
      <c r="B61" s="2" t="s">
        <v>41</v>
      </c>
      <c r="C61" s="2" t="s">
        <v>44</v>
      </c>
      <c r="D61" s="2">
        <v>3</v>
      </c>
      <c r="E61" s="2">
        <v>3</v>
      </c>
      <c r="F61" s="2">
        <v>3</v>
      </c>
      <c r="G61" s="2">
        <v>3</v>
      </c>
      <c r="H61" s="2">
        <v>4</v>
      </c>
      <c r="I61" s="2">
        <v>1</v>
      </c>
      <c r="J61" s="2">
        <v>1</v>
      </c>
      <c r="K61" s="2">
        <v>4</v>
      </c>
      <c r="L61" s="10">
        <f t="shared" si="2"/>
        <v>2.75</v>
      </c>
      <c r="M61" s="12">
        <f t="shared" si="3"/>
        <v>0.6875</v>
      </c>
    </row>
    <row r="62" spans="1:13" s="1" customFormat="1">
      <c r="A62" s="3" t="s">
        <v>20</v>
      </c>
      <c r="B62" s="2" t="s">
        <v>41</v>
      </c>
      <c r="C62" s="2" t="s">
        <v>44</v>
      </c>
      <c r="D62" s="2">
        <v>1</v>
      </c>
      <c r="E62" s="2">
        <v>3</v>
      </c>
      <c r="F62" s="2">
        <v>4</v>
      </c>
      <c r="G62" s="2">
        <v>3</v>
      </c>
      <c r="H62" s="2">
        <v>3</v>
      </c>
      <c r="I62" s="2">
        <v>1</v>
      </c>
      <c r="J62" s="2">
        <v>1</v>
      </c>
      <c r="K62" s="2">
        <v>3</v>
      </c>
      <c r="L62" s="10">
        <f t="shared" si="2"/>
        <v>2.375</v>
      </c>
      <c r="M62" s="12">
        <f t="shared" si="3"/>
        <v>0.59375</v>
      </c>
    </row>
    <row r="63" spans="1:13" s="1" customFormat="1">
      <c r="A63" s="3" t="s">
        <v>20</v>
      </c>
      <c r="B63" s="2" t="s">
        <v>41</v>
      </c>
      <c r="C63" s="2" t="s">
        <v>44</v>
      </c>
      <c r="D63" s="2">
        <v>3</v>
      </c>
      <c r="E63" s="2">
        <v>3</v>
      </c>
      <c r="F63" s="2">
        <v>4</v>
      </c>
      <c r="G63" s="2">
        <v>3</v>
      </c>
      <c r="H63" s="2">
        <v>3</v>
      </c>
      <c r="I63" s="2">
        <v>1</v>
      </c>
      <c r="J63" s="2">
        <v>2</v>
      </c>
      <c r="K63" s="2">
        <v>2</v>
      </c>
      <c r="L63" s="10">
        <f t="shared" si="2"/>
        <v>2.625</v>
      </c>
      <c r="M63" s="12">
        <f t="shared" si="3"/>
        <v>0.65625</v>
      </c>
    </row>
    <row r="64" spans="1:13" s="1" customFormat="1">
      <c r="A64" s="3" t="s">
        <v>20</v>
      </c>
      <c r="B64" s="2" t="s">
        <v>41</v>
      </c>
      <c r="C64" s="2" t="s">
        <v>45</v>
      </c>
      <c r="D64" s="2">
        <v>2</v>
      </c>
      <c r="E64" s="2">
        <v>1</v>
      </c>
      <c r="F64" s="2">
        <v>1</v>
      </c>
      <c r="G64" s="2">
        <v>4</v>
      </c>
      <c r="H64" s="2">
        <v>2</v>
      </c>
      <c r="I64" s="2">
        <v>4</v>
      </c>
      <c r="J64" s="2">
        <v>1</v>
      </c>
      <c r="K64" s="2">
        <v>2</v>
      </c>
      <c r="L64" s="10">
        <f t="shared" si="2"/>
        <v>2.125</v>
      </c>
      <c r="M64" s="12">
        <f t="shared" si="3"/>
        <v>0.53125</v>
      </c>
    </row>
    <row r="65" spans="1:13" s="1" customFormat="1">
      <c r="A65" s="3" t="s">
        <v>20</v>
      </c>
      <c r="B65" s="2" t="s">
        <v>41</v>
      </c>
      <c r="C65" s="2" t="s">
        <v>44</v>
      </c>
      <c r="D65" s="2">
        <v>4</v>
      </c>
      <c r="E65" s="2">
        <v>1</v>
      </c>
      <c r="F65" s="2">
        <v>1</v>
      </c>
      <c r="G65" s="2">
        <v>2</v>
      </c>
      <c r="H65" s="2">
        <v>3</v>
      </c>
      <c r="I65" s="2">
        <v>4</v>
      </c>
      <c r="J65" s="2">
        <v>1</v>
      </c>
      <c r="K65" s="2">
        <v>3</v>
      </c>
      <c r="L65" s="10">
        <f t="shared" si="2"/>
        <v>2.375</v>
      </c>
      <c r="M65" s="12">
        <f t="shared" si="3"/>
        <v>0.59375</v>
      </c>
    </row>
    <row r="66" spans="1:13" s="1" customFormat="1">
      <c r="A66" s="3" t="s">
        <v>21</v>
      </c>
      <c r="B66" s="2" t="s">
        <v>41</v>
      </c>
      <c r="C66" s="2" t="s">
        <v>44</v>
      </c>
      <c r="D66" s="2">
        <v>3</v>
      </c>
      <c r="E66" s="2">
        <v>2</v>
      </c>
      <c r="F66" s="2">
        <v>3</v>
      </c>
      <c r="G66" s="2">
        <v>1</v>
      </c>
      <c r="H66" s="2">
        <v>2</v>
      </c>
      <c r="I66" s="2">
        <v>1</v>
      </c>
      <c r="J66" s="2">
        <v>2</v>
      </c>
      <c r="K66" s="2">
        <v>4</v>
      </c>
      <c r="L66" s="10">
        <f t="shared" ref="L66:L97" si="4">AVERAGE(D66:K66)</f>
        <v>2.25</v>
      </c>
      <c r="M66" s="12">
        <f t="shared" ref="M66:M97" si="5">L66/4</f>
        <v>0.5625</v>
      </c>
    </row>
    <row r="67" spans="1:13" s="1" customFormat="1">
      <c r="A67" s="3" t="s">
        <v>21</v>
      </c>
      <c r="B67" s="2" t="s">
        <v>41</v>
      </c>
      <c r="C67" s="2" t="s">
        <v>44</v>
      </c>
      <c r="D67" s="2">
        <v>1</v>
      </c>
      <c r="E67" s="2">
        <v>1</v>
      </c>
      <c r="F67" s="2">
        <v>4</v>
      </c>
      <c r="G67" s="2">
        <v>1</v>
      </c>
      <c r="H67" s="2">
        <v>1</v>
      </c>
      <c r="I67" s="2">
        <v>4</v>
      </c>
      <c r="J67" s="2">
        <v>1</v>
      </c>
      <c r="K67" s="2">
        <v>2</v>
      </c>
      <c r="L67" s="10">
        <f t="shared" si="4"/>
        <v>1.875</v>
      </c>
      <c r="M67" s="12">
        <f t="shared" si="5"/>
        <v>0.46875</v>
      </c>
    </row>
    <row r="68" spans="1:13" s="1" customFormat="1">
      <c r="A68" s="3" t="s">
        <v>21</v>
      </c>
      <c r="B68" s="2" t="s">
        <v>41</v>
      </c>
      <c r="C68" s="2" t="s">
        <v>45</v>
      </c>
      <c r="D68" s="2">
        <v>1</v>
      </c>
      <c r="E68" s="2">
        <v>1</v>
      </c>
      <c r="F68" s="2">
        <v>3</v>
      </c>
      <c r="G68" s="2">
        <v>4</v>
      </c>
      <c r="H68" s="2">
        <v>4</v>
      </c>
      <c r="I68" s="2">
        <v>4</v>
      </c>
      <c r="J68" s="2">
        <v>3</v>
      </c>
      <c r="K68" s="2">
        <v>4</v>
      </c>
      <c r="L68" s="10">
        <f t="shared" si="4"/>
        <v>3</v>
      </c>
      <c r="M68" s="12">
        <f t="shared" si="5"/>
        <v>0.75</v>
      </c>
    </row>
    <row r="69" spans="1:13" s="1" customFormat="1">
      <c r="A69" s="3" t="s">
        <v>21</v>
      </c>
      <c r="B69" s="2" t="s">
        <v>41</v>
      </c>
      <c r="C69" s="2" t="s">
        <v>44</v>
      </c>
      <c r="D69" s="2">
        <v>3</v>
      </c>
      <c r="E69" s="2">
        <v>3</v>
      </c>
      <c r="F69" s="2">
        <v>4</v>
      </c>
      <c r="G69" s="2">
        <v>3</v>
      </c>
      <c r="H69" s="2">
        <v>4</v>
      </c>
      <c r="I69" s="2">
        <v>3</v>
      </c>
      <c r="J69" s="2">
        <v>1</v>
      </c>
      <c r="K69" s="2">
        <v>4</v>
      </c>
      <c r="L69" s="10">
        <f t="shared" si="4"/>
        <v>3.125</v>
      </c>
      <c r="M69" s="12">
        <f t="shared" si="5"/>
        <v>0.78125</v>
      </c>
    </row>
    <row r="70" spans="1:13" s="1" customFormat="1">
      <c r="A70" s="3" t="s">
        <v>22</v>
      </c>
      <c r="B70" s="2" t="s">
        <v>41</v>
      </c>
      <c r="C70" s="2" t="s">
        <v>44</v>
      </c>
      <c r="D70" s="2">
        <v>1</v>
      </c>
      <c r="E70" s="2">
        <v>1</v>
      </c>
      <c r="F70" s="2">
        <v>3</v>
      </c>
      <c r="G70" s="2">
        <v>4</v>
      </c>
      <c r="H70" s="2">
        <v>4</v>
      </c>
      <c r="I70" s="2">
        <v>1</v>
      </c>
      <c r="J70" s="2">
        <v>2</v>
      </c>
      <c r="K70" s="2">
        <v>1</v>
      </c>
      <c r="L70" s="10">
        <f t="shared" si="4"/>
        <v>2.125</v>
      </c>
      <c r="M70" s="12">
        <f t="shared" si="5"/>
        <v>0.53125</v>
      </c>
    </row>
    <row r="71" spans="1:13" s="1" customFormat="1">
      <c r="A71" s="3" t="s">
        <v>22</v>
      </c>
      <c r="B71" s="2" t="s">
        <v>41</v>
      </c>
      <c r="C71" s="2" t="s">
        <v>44</v>
      </c>
      <c r="D71" s="2">
        <v>4</v>
      </c>
      <c r="E71" s="2">
        <v>4</v>
      </c>
      <c r="F71" s="2">
        <v>3</v>
      </c>
      <c r="G71" s="2">
        <v>1</v>
      </c>
      <c r="H71" s="2">
        <v>3</v>
      </c>
      <c r="I71" s="2">
        <v>1</v>
      </c>
      <c r="J71" s="2">
        <v>4</v>
      </c>
      <c r="K71" s="2">
        <v>4</v>
      </c>
      <c r="L71" s="10">
        <f t="shared" si="4"/>
        <v>3</v>
      </c>
      <c r="M71" s="12">
        <f t="shared" si="5"/>
        <v>0.75</v>
      </c>
    </row>
    <row r="72" spans="1:13" s="1" customFormat="1">
      <c r="A72" s="3" t="s">
        <v>22</v>
      </c>
      <c r="B72" s="2" t="s">
        <v>41</v>
      </c>
      <c r="C72" s="2" t="s">
        <v>45</v>
      </c>
      <c r="D72" s="2">
        <v>4</v>
      </c>
      <c r="E72" s="2">
        <v>4</v>
      </c>
      <c r="F72" s="2">
        <v>3</v>
      </c>
      <c r="G72" s="2">
        <v>1</v>
      </c>
      <c r="H72" s="2">
        <v>1</v>
      </c>
      <c r="I72" s="2">
        <v>3</v>
      </c>
      <c r="J72" s="2">
        <v>2</v>
      </c>
      <c r="K72" s="2">
        <v>2</v>
      </c>
      <c r="L72" s="10">
        <f t="shared" si="4"/>
        <v>2.5</v>
      </c>
      <c r="M72" s="12">
        <f t="shared" si="5"/>
        <v>0.625</v>
      </c>
    </row>
    <row r="73" spans="1:13" s="1" customFormat="1">
      <c r="A73" s="3" t="s">
        <v>22</v>
      </c>
      <c r="B73" s="2" t="s">
        <v>41</v>
      </c>
      <c r="C73" s="2" t="s">
        <v>44</v>
      </c>
      <c r="D73" s="2">
        <v>3</v>
      </c>
      <c r="E73" s="2">
        <v>4</v>
      </c>
      <c r="F73" s="2">
        <v>4</v>
      </c>
      <c r="G73" s="2">
        <v>3</v>
      </c>
      <c r="H73" s="2">
        <v>2</v>
      </c>
      <c r="I73" s="2">
        <v>2</v>
      </c>
      <c r="J73" s="2">
        <v>1</v>
      </c>
      <c r="K73" s="2">
        <v>4</v>
      </c>
      <c r="L73" s="10">
        <f t="shared" si="4"/>
        <v>2.875</v>
      </c>
      <c r="M73" s="12">
        <f t="shared" si="5"/>
        <v>0.71875</v>
      </c>
    </row>
    <row r="74" spans="1:13" s="1" customFormat="1">
      <c r="A74" s="3" t="s">
        <v>23</v>
      </c>
      <c r="B74" s="2" t="s">
        <v>41</v>
      </c>
      <c r="C74" s="2" t="s">
        <v>44</v>
      </c>
      <c r="D74" s="2">
        <v>4</v>
      </c>
      <c r="E74" s="2">
        <v>3</v>
      </c>
      <c r="F74" s="2">
        <v>2</v>
      </c>
      <c r="G74" s="2">
        <v>3</v>
      </c>
      <c r="H74" s="2">
        <v>2</v>
      </c>
      <c r="I74" s="2">
        <v>2</v>
      </c>
      <c r="J74" s="2">
        <v>3</v>
      </c>
      <c r="K74" s="2">
        <v>1</v>
      </c>
      <c r="L74" s="10">
        <f t="shared" si="4"/>
        <v>2.5</v>
      </c>
      <c r="M74" s="12">
        <f t="shared" si="5"/>
        <v>0.625</v>
      </c>
    </row>
    <row r="75" spans="1:13" s="1" customFormat="1">
      <c r="A75" s="3" t="s">
        <v>23</v>
      </c>
      <c r="B75" s="2" t="s">
        <v>41</v>
      </c>
      <c r="C75" s="2" t="s">
        <v>44</v>
      </c>
      <c r="D75" s="2">
        <v>4</v>
      </c>
      <c r="E75" s="2">
        <v>4</v>
      </c>
      <c r="F75" s="2">
        <v>2</v>
      </c>
      <c r="G75" s="2">
        <v>1</v>
      </c>
      <c r="H75" s="2">
        <v>3</v>
      </c>
      <c r="I75" s="2">
        <v>1</v>
      </c>
      <c r="J75" s="2">
        <v>4</v>
      </c>
      <c r="K75" s="2">
        <v>1</v>
      </c>
      <c r="L75" s="10">
        <f t="shared" si="4"/>
        <v>2.5</v>
      </c>
      <c r="M75" s="12">
        <f t="shared" si="5"/>
        <v>0.625</v>
      </c>
    </row>
    <row r="76" spans="1:13" s="1" customFormat="1">
      <c r="A76" s="3" t="s">
        <v>23</v>
      </c>
      <c r="B76" s="2" t="s">
        <v>41</v>
      </c>
      <c r="C76" s="2" t="s">
        <v>45</v>
      </c>
      <c r="D76" s="2">
        <v>2</v>
      </c>
      <c r="E76" s="2">
        <v>2</v>
      </c>
      <c r="F76" s="2">
        <v>3</v>
      </c>
      <c r="G76" s="2">
        <v>3</v>
      </c>
      <c r="H76" s="2">
        <v>3</v>
      </c>
      <c r="I76" s="2">
        <v>4</v>
      </c>
      <c r="J76" s="2">
        <v>2</v>
      </c>
      <c r="K76" s="2">
        <v>4</v>
      </c>
      <c r="L76" s="10">
        <f t="shared" si="4"/>
        <v>2.875</v>
      </c>
      <c r="M76" s="12">
        <f t="shared" si="5"/>
        <v>0.71875</v>
      </c>
    </row>
    <row r="77" spans="1:13" s="1" customFormat="1">
      <c r="A77" s="3" t="s">
        <v>23</v>
      </c>
      <c r="B77" s="2" t="s">
        <v>41</v>
      </c>
      <c r="C77" s="2" t="s">
        <v>44</v>
      </c>
      <c r="D77" s="2">
        <v>1</v>
      </c>
      <c r="E77" s="2">
        <v>4</v>
      </c>
      <c r="F77" s="2">
        <v>4</v>
      </c>
      <c r="G77" s="2">
        <v>3</v>
      </c>
      <c r="H77" s="2">
        <v>1</v>
      </c>
      <c r="I77" s="2">
        <v>1</v>
      </c>
      <c r="J77" s="2">
        <v>1</v>
      </c>
      <c r="K77" s="2">
        <v>4</v>
      </c>
      <c r="L77" s="10">
        <f t="shared" si="4"/>
        <v>2.375</v>
      </c>
      <c r="M77" s="12">
        <f t="shared" si="5"/>
        <v>0.59375</v>
      </c>
    </row>
    <row r="78" spans="1:13" s="1" customFormat="1">
      <c r="A78" s="3" t="s">
        <v>24</v>
      </c>
      <c r="B78" s="2" t="s">
        <v>41</v>
      </c>
      <c r="C78" s="2" t="s">
        <v>44</v>
      </c>
      <c r="D78" s="2">
        <v>2</v>
      </c>
      <c r="E78" s="2">
        <v>1</v>
      </c>
      <c r="F78" s="2">
        <v>1</v>
      </c>
      <c r="G78" s="2">
        <v>3</v>
      </c>
      <c r="H78" s="2">
        <v>1</v>
      </c>
      <c r="I78" s="2">
        <v>3</v>
      </c>
      <c r="J78" s="2">
        <v>1</v>
      </c>
      <c r="K78" s="2">
        <v>1</v>
      </c>
      <c r="L78" s="10">
        <f t="shared" si="4"/>
        <v>1.625</v>
      </c>
      <c r="M78" s="12">
        <f t="shared" si="5"/>
        <v>0.40625</v>
      </c>
    </row>
    <row r="79" spans="1:13" s="1" customFormat="1">
      <c r="A79" s="3" t="s">
        <v>24</v>
      </c>
      <c r="B79" s="2" t="s">
        <v>41</v>
      </c>
      <c r="C79" s="2" t="s">
        <v>44</v>
      </c>
      <c r="D79" s="2">
        <v>1</v>
      </c>
      <c r="E79" s="2">
        <v>1</v>
      </c>
      <c r="F79" s="2">
        <v>4</v>
      </c>
      <c r="G79" s="2">
        <v>3</v>
      </c>
      <c r="H79" s="2">
        <v>1</v>
      </c>
      <c r="I79" s="2">
        <v>4</v>
      </c>
      <c r="J79" s="2">
        <v>1</v>
      </c>
      <c r="K79" s="2">
        <v>3</v>
      </c>
      <c r="L79" s="10">
        <f t="shared" si="4"/>
        <v>2.25</v>
      </c>
      <c r="M79" s="12">
        <f t="shared" si="5"/>
        <v>0.5625</v>
      </c>
    </row>
    <row r="80" spans="1:13" s="1" customFormat="1">
      <c r="A80" s="3" t="s">
        <v>24</v>
      </c>
      <c r="B80" s="2" t="s">
        <v>41</v>
      </c>
      <c r="C80" s="2" t="s">
        <v>45</v>
      </c>
      <c r="D80" s="2">
        <v>1</v>
      </c>
      <c r="E80" s="2">
        <v>4</v>
      </c>
      <c r="F80" s="2">
        <v>2</v>
      </c>
      <c r="G80" s="2">
        <v>1</v>
      </c>
      <c r="H80" s="2">
        <v>1</v>
      </c>
      <c r="I80" s="2">
        <v>4</v>
      </c>
      <c r="J80" s="2">
        <v>2</v>
      </c>
      <c r="K80" s="2">
        <v>4</v>
      </c>
      <c r="L80" s="10">
        <f t="shared" si="4"/>
        <v>2.375</v>
      </c>
      <c r="M80" s="12">
        <f t="shared" si="5"/>
        <v>0.59375</v>
      </c>
    </row>
    <row r="81" spans="1:13" s="1" customFormat="1">
      <c r="A81" s="3" t="s">
        <v>24</v>
      </c>
      <c r="B81" s="2" t="s">
        <v>41</v>
      </c>
      <c r="C81" s="2" t="s">
        <v>44</v>
      </c>
      <c r="D81" s="2">
        <v>4</v>
      </c>
      <c r="E81" s="2">
        <v>3</v>
      </c>
      <c r="F81" s="2">
        <v>4</v>
      </c>
      <c r="G81" s="2">
        <v>2</v>
      </c>
      <c r="H81" s="2">
        <v>2</v>
      </c>
      <c r="I81" s="2">
        <v>4</v>
      </c>
      <c r="J81" s="2">
        <v>3</v>
      </c>
      <c r="K81" s="2">
        <v>3</v>
      </c>
      <c r="L81" s="10">
        <f t="shared" si="4"/>
        <v>3.125</v>
      </c>
      <c r="M81" s="12">
        <f t="shared" si="5"/>
        <v>0.78125</v>
      </c>
    </row>
    <row r="82" spans="1:13" s="1" customFormat="1">
      <c r="A82" s="3" t="s">
        <v>25</v>
      </c>
      <c r="B82" s="2" t="s">
        <v>41</v>
      </c>
      <c r="C82" s="2" t="s">
        <v>44</v>
      </c>
      <c r="D82" s="2">
        <v>3</v>
      </c>
      <c r="E82" s="2">
        <v>1</v>
      </c>
      <c r="F82" s="2">
        <v>3</v>
      </c>
      <c r="G82" s="2">
        <v>4</v>
      </c>
      <c r="H82" s="2">
        <v>2</v>
      </c>
      <c r="I82" s="2">
        <v>4</v>
      </c>
      <c r="J82" s="2">
        <v>1</v>
      </c>
      <c r="K82" s="2">
        <v>3</v>
      </c>
      <c r="L82" s="10">
        <f t="shared" si="4"/>
        <v>2.625</v>
      </c>
      <c r="M82" s="12">
        <f t="shared" si="5"/>
        <v>0.65625</v>
      </c>
    </row>
    <row r="83" spans="1:13" s="1" customFormat="1">
      <c r="A83" s="3" t="s">
        <v>25</v>
      </c>
      <c r="B83" s="2" t="s">
        <v>41</v>
      </c>
      <c r="C83" s="2" t="s">
        <v>44</v>
      </c>
      <c r="D83" s="2">
        <v>1</v>
      </c>
      <c r="E83" s="2">
        <v>4</v>
      </c>
      <c r="F83" s="2">
        <v>1</v>
      </c>
      <c r="G83" s="2">
        <v>1</v>
      </c>
      <c r="H83" s="2">
        <v>2</v>
      </c>
      <c r="I83" s="2">
        <v>3</v>
      </c>
      <c r="J83" s="2">
        <v>1</v>
      </c>
      <c r="K83" s="2">
        <v>1</v>
      </c>
      <c r="L83" s="10">
        <f t="shared" si="4"/>
        <v>1.75</v>
      </c>
      <c r="M83" s="12">
        <f t="shared" si="5"/>
        <v>0.4375</v>
      </c>
    </row>
    <row r="84" spans="1:13" s="1" customFormat="1">
      <c r="A84" s="3" t="s">
        <v>25</v>
      </c>
      <c r="B84" s="2" t="s">
        <v>41</v>
      </c>
      <c r="C84" s="2" t="s">
        <v>45</v>
      </c>
      <c r="D84" s="2">
        <v>4</v>
      </c>
      <c r="E84" s="2">
        <v>2</v>
      </c>
      <c r="F84" s="2">
        <v>4</v>
      </c>
      <c r="G84" s="2">
        <v>4</v>
      </c>
      <c r="H84" s="2">
        <v>4</v>
      </c>
      <c r="I84" s="2">
        <v>4</v>
      </c>
      <c r="J84" s="2">
        <v>1</v>
      </c>
      <c r="K84" s="2">
        <v>1</v>
      </c>
      <c r="L84" s="10">
        <f t="shared" si="4"/>
        <v>3</v>
      </c>
      <c r="M84" s="12">
        <f t="shared" si="5"/>
        <v>0.75</v>
      </c>
    </row>
    <row r="85" spans="1:13" s="1" customFormat="1">
      <c r="A85" s="3" t="s">
        <v>25</v>
      </c>
      <c r="B85" s="2" t="s">
        <v>41</v>
      </c>
      <c r="C85" s="2" t="s">
        <v>44</v>
      </c>
      <c r="D85" s="2">
        <v>1</v>
      </c>
      <c r="E85" s="2">
        <v>3</v>
      </c>
      <c r="F85" s="2">
        <v>3</v>
      </c>
      <c r="G85" s="2">
        <v>1</v>
      </c>
      <c r="H85" s="2">
        <v>2</v>
      </c>
      <c r="I85" s="2">
        <v>1</v>
      </c>
      <c r="J85" s="2">
        <v>3</v>
      </c>
      <c r="K85" s="2">
        <v>3</v>
      </c>
      <c r="L85" s="10">
        <f t="shared" si="4"/>
        <v>2.125</v>
      </c>
      <c r="M85" s="12">
        <f t="shared" si="5"/>
        <v>0.53125</v>
      </c>
    </row>
    <row r="86" spans="1:13" s="1" customFormat="1">
      <c r="A86" s="3" t="s">
        <v>26</v>
      </c>
      <c r="B86" s="45" t="s">
        <v>41</v>
      </c>
      <c r="C86" s="2" t="s">
        <v>44</v>
      </c>
      <c r="D86" s="45">
        <v>4</v>
      </c>
      <c r="E86" s="45">
        <v>3</v>
      </c>
      <c r="F86" s="45">
        <v>1</v>
      </c>
      <c r="G86" s="45">
        <v>2</v>
      </c>
      <c r="H86" s="45">
        <v>3</v>
      </c>
      <c r="I86" s="45">
        <v>3</v>
      </c>
      <c r="J86" s="45">
        <v>1</v>
      </c>
      <c r="K86" s="45">
        <v>1</v>
      </c>
      <c r="L86" s="10">
        <f t="shared" si="4"/>
        <v>2.25</v>
      </c>
      <c r="M86" s="12">
        <f t="shared" si="5"/>
        <v>0.5625</v>
      </c>
    </row>
    <row r="87" spans="1:13" s="1" customFormat="1">
      <c r="A87" s="3" t="s">
        <v>26</v>
      </c>
      <c r="B87" s="45" t="s">
        <v>41</v>
      </c>
      <c r="C87" s="45" t="s">
        <v>44</v>
      </c>
      <c r="D87" s="45">
        <v>1</v>
      </c>
      <c r="E87" s="45">
        <v>2</v>
      </c>
      <c r="F87" s="45">
        <v>3</v>
      </c>
      <c r="G87" s="45">
        <v>4</v>
      </c>
      <c r="H87" s="45">
        <v>3</v>
      </c>
      <c r="I87" s="45">
        <v>1</v>
      </c>
      <c r="J87" s="45">
        <v>2</v>
      </c>
      <c r="K87" s="45">
        <v>4</v>
      </c>
      <c r="L87" s="10">
        <f t="shared" si="4"/>
        <v>2.5</v>
      </c>
      <c r="M87" s="12">
        <f t="shared" si="5"/>
        <v>0.625</v>
      </c>
    </row>
    <row r="88" spans="1:13" s="1" customFormat="1">
      <c r="A88" s="3" t="s">
        <v>26</v>
      </c>
      <c r="B88" s="2" t="s">
        <v>41</v>
      </c>
      <c r="C88" s="2" t="s">
        <v>45</v>
      </c>
      <c r="D88" s="2">
        <v>2</v>
      </c>
      <c r="E88" s="2">
        <v>4</v>
      </c>
      <c r="F88" s="2">
        <v>2</v>
      </c>
      <c r="G88" s="2">
        <v>1</v>
      </c>
      <c r="H88" s="2">
        <v>1</v>
      </c>
      <c r="I88" s="2">
        <v>1</v>
      </c>
      <c r="J88" s="2">
        <v>3</v>
      </c>
      <c r="K88" s="2">
        <v>3</v>
      </c>
      <c r="L88" s="10">
        <f t="shared" si="4"/>
        <v>2.125</v>
      </c>
      <c r="M88" s="12">
        <f t="shared" si="5"/>
        <v>0.53125</v>
      </c>
    </row>
    <row r="89" spans="1:13" s="1" customFormat="1">
      <c r="A89" s="3" t="s">
        <v>26</v>
      </c>
      <c r="B89" s="2" t="s">
        <v>41</v>
      </c>
      <c r="C89" s="2" t="s">
        <v>44</v>
      </c>
      <c r="D89" s="2">
        <v>1</v>
      </c>
      <c r="E89" s="2">
        <v>3</v>
      </c>
      <c r="F89" s="2">
        <v>2</v>
      </c>
      <c r="G89" s="2">
        <v>2</v>
      </c>
      <c r="H89" s="2">
        <v>2</v>
      </c>
      <c r="I89" s="2">
        <v>4</v>
      </c>
      <c r="J89" s="2">
        <v>3</v>
      </c>
      <c r="K89" s="2">
        <v>3</v>
      </c>
      <c r="L89" s="10">
        <f t="shared" si="4"/>
        <v>2.5</v>
      </c>
      <c r="M89" s="12">
        <f t="shared" si="5"/>
        <v>0.625</v>
      </c>
    </row>
    <row r="90" spans="1:13" s="1" customFormat="1">
      <c r="A90" s="3" t="s">
        <v>27</v>
      </c>
      <c r="B90" s="2" t="s">
        <v>41</v>
      </c>
      <c r="C90" s="2" t="s">
        <v>44</v>
      </c>
      <c r="D90" s="2">
        <v>2</v>
      </c>
      <c r="E90" s="2">
        <v>1</v>
      </c>
      <c r="F90" s="2">
        <v>4</v>
      </c>
      <c r="G90" s="2">
        <v>2</v>
      </c>
      <c r="H90" s="2">
        <v>3</v>
      </c>
      <c r="I90" s="2">
        <v>1</v>
      </c>
      <c r="J90" s="2">
        <v>3</v>
      </c>
      <c r="K90" s="2">
        <v>4</v>
      </c>
      <c r="L90" s="10">
        <f t="shared" si="4"/>
        <v>2.5</v>
      </c>
      <c r="M90" s="12">
        <f t="shared" si="5"/>
        <v>0.625</v>
      </c>
    </row>
    <row r="91" spans="1:13" s="1" customFormat="1">
      <c r="A91" s="3" t="s">
        <v>27</v>
      </c>
      <c r="B91" s="2" t="s">
        <v>41</v>
      </c>
      <c r="C91" s="2" t="s">
        <v>44</v>
      </c>
      <c r="D91" s="2">
        <v>3</v>
      </c>
      <c r="E91" s="2">
        <v>4</v>
      </c>
      <c r="F91" s="2">
        <v>3</v>
      </c>
      <c r="G91" s="2">
        <v>2</v>
      </c>
      <c r="H91" s="2">
        <v>3</v>
      </c>
      <c r="I91" s="2">
        <v>2</v>
      </c>
      <c r="J91" s="2">
        <v>3</v>
      </c>
      <c r="K91" s="2">
        <v>3</v>
      </c>
      <c r="L91" s="10">
        <f t="shared" si="4"/>
        <v>2.875</v>
      </c>
      <c r="M91" s="12">
        <f t="shared" si="5"/>
        <v>0.71875</v>
      </c>
    </row>
    <row r="92" spans="1:13" s="1" customFormat="1">
      <c r="A92" s="3" t="s">
        <v>27</v>
      </c>
      <c r="B92" s="2" t="s">
        <v>41</v>
      </c>
      <c r="C92" s="2" t="s">
        <v>45</v>
      </c>
      <c r="D92" s="2">
        <v>1</v>
      </c>
      <c r="E92" s="2">
        <v>1</v>
      </c>
      <c r="F92" s="2">
        <v>3</v>
      </c>
      <c r="G92" s="2">
        <v>4</v>
      </c>
      <c r="H92" s="2">
        <v>2</v>
      </c>
      <c r="I92" s="2">
        <v>3</v>
      </c>
      <c r="J92" s="2">
        <v>1</v>
      </c>
      <c r="K92" s="2">
        <v>1</v>
      </c>
      <c r="L92" s="10">
        <f t="shared" si="4"/>
        <v>2</v>
      </c>
      <c r="M92" s="12">
        <f t="shared" si="5"/>
        <v>0.5</v>
      </c>
    </row>
    <row r="93" spans="1:13" s="1" customFormat="1">
      <c r="A93" s="3" t="s">
        <v>27</v>
      </c>
      <c r="B93" s="2" t="s">
        <v>41</v>
      </c>
      <c r="C93" s="2" t="s">
        <v>44</v>
      </c>
      <c r="D93" s="2">
        <v>3</v>
      </c>
      <c r="E93" s="2">
        <v>3</v>
      </c>
      <c r="F93" s="2">
        <v>3</v>
      </c>
      <c r="G93" s="2">
        <v>3</v>
      </c>
      <c r="H93" s="2">
        <v>3</v>
      </c>
      <c r="I93" s="2">
        <v>4</v>
      </c>
      <c r="J93" s="2">
        <v>3</v>
      </c>
      <c r="K93" s="2">
        <v>1</v>
      </c>
      <c r="L93" s="10">
        <f t="shared" si="4"/>
        <v>2.875</v>
      </c>
      <c r="M93" s="12">
        <f t="shared" si="5"/>
        <v>0.71875</v>
      </c>
    </row>
    <row r="94" spans="1:13" s="1" customFormat="1">
      <c r="A94" s="3" t="s">
        <v>28</v>
      </c>
      <c r="B94" s="2" t="s">
        <v>41</v>
      </c>
      <c r="C94" s="2" t="s">
        <v>44</v>
      </c>
      <c r="D94" s="2">
        <v>2</v>
      </c>
      <c r="E94" s="2">
        <v>2</v>
      </c>
      <c r="F94" s="2">
        <v>2</v>
      </c>
      <c r="G94" s="2">
        <v>4</v>
      </c>
      <c r="H94" s="2">
        <v>1</v>
      </c>
      <c r="I94" s="2">
        <v>4</v>
      </c>
      <c r="J94" s="2">
        <v>1</v>
      </c>
      <c r="K94" s="2">
        <v>1</v>
      </c>
      <c r="L94" s="10">
        <f t="shared" si="4"/>
        <v>2.125</v>
      </c>
      <c r="M94" s="12">
        <f t="shared" si="5"/>
        <v>0.53125</v>
      </c>
    </row>
    <row r="95" spans="1:13" s="1" customFormat="1">
      <c r="A95" s="3" t="s">
        <v>28</v>
      </c>
      <c r="B95" s="2" t="s">
        <v>41</v>
      </c>
      <c r="C95" s="2" t="s">
        <v>44</v>
      </c>
      <c r="D95" s="2">
        <v>4</v>
      </c>
      <c r="E95" s="2">
        <v>1</v>
      </c>
      <c r="F95" s="2">
        <v>3</v>
      </c>
      <c r="G95" s="2">
        <v>3</v>
      </c>
      <c r="H95" s="2">
        <v>2</v>
      </c>
      <c r="I95" s="2">
        <v>4</v>
      </c>
      <c r="J95" s="2">
        <v>3</v>
      </c>
      <c r="K95" s="2">
        <v>4</v>
      </c>
      <c r="L95" s="10">
        <f t="shared" si="4"/>
        <v>3</v>
      </c>
      <c r="M95" s="12">
        <f t="shared" si="5"/>
        <v>0.75</v>
      </c>
    </row>
    <row r="96" spans="1:13" s="1" customFormat="1">
      <c r="A96" s="3" t="s">
        <v>28</v>
      </c>
      <c r="B96" s="2" t="s">
        <v>41</v>
      </c>
      <c r="C96" s="2" t="s">
        <v>45</v>
      </c>
      <c r="D96" s="2">
        <v>1</v>
      </c>
      <c r="E96" s="2">
        <v>1</v>
      </c>
      <c r="F96" s="2">
        <v>1</v>
      </c>
      <c r="G96" s="2">
        <v>4</v>
      </c>
      <c r="H96" s="2">
        <v>2</v>
      </c>
      <c r="I96" s="2">
        <v>3</v>
      </c>
      <c r="J96" s="2">
        <v>3</v>
      </c>
      <c r="K96" s="2">
        <v>2</v>
      </c>
      <c r="L96" s="10">
        <f t="shared" si="4"/>
        <v>2.125</v>
      </c>
      <c r="M96" s="12">
        <f t="shared" si="5"/>
        <v>0.53125</v>
      </c>
    </row>
    <row r="97" spans="1:13" s="1" customFormat="1">
      <c r="A97" s="3" t="s">
        <v>28</v>
      </c>
      <c r="B97" s="2" t="s">
        <v>41</v>
      </c>
      <c r="C97" s="2" t="s">
        <v>44</v>
      </c>
      <c r="D97" s="2">
        <v>4</v>
      </c>
      <c r="E97" s="2">
        <v>1</v>
      </c>
      <c r="F97" s="2">
        <v>3</v>
      </c>
      <c r="G97" s="2">
        <v>1</v>
      </c>
      <c r="H97" s="2">
        <v>4</v>
      </c>
      <c r="I97" s="2">
        <v>1</v>
      </c>
      <c r="J97" s="2">
        <v>2</v>
      </c>
      <c r="K97" s="2">
        <v>4</v>
      </c>
      <c r="L97" s="10">
        <f t="shared" si="4"/>
        <v>2.5</v>
      </c>
      <c r="M97" s="12">
        <f t="shared" si="5"/>
        <v>0.625</v>
      </c>
    </row>
    <row r="98" spans="1:13" s="1" customFormat="1">
      <c r="A98" s="3" t="s">
        <v>29</v>
      </c>
      <c r="B98" s="2" t="s">
        <v>41</v>
      </c>
      <c r="C98" s="2" t="s">
        <v>44</v>
      </c>
      <c r="D98" s="2">
        <v>3</v>
      </c>
      <c r="E98" s="2">
        <v>4</v>
      </c>
      <c r="F98" s="2">
        <v>2</v>
      </c>
      <c r="G98" s="2">
        <v>2</v>
      </c>
      <c r="H98" s="2">
        <v>2</v>
      </c>
      <c r="I98" s="2">
        <v>3</v>
      </c>
      <c r="J98" s="2">
        <v>3</v>
      </c>
      <c r="K98" s="2">
        <v>4</v>
      </c>
      <c r="L98" s="10">
        <f t="shared" ref="L98:L113" si="6">AVERAGE(D98:K98)</f>
        <v>2.875</v>
      </c>
      <c r="M98" s="12">
        <f t="shared" ref="M98:M114" si="7">L98/4</f>
        <v>0.71875</v>
      </c>
    </row>
    <row r="99" spans="1:13" s="1" customFormat="1">
      <c r="A99" s="3" t="s">
        <v>29</v>
      </c>
      <c r="B99" s="2" t="s">
        <v>41</v>
      </c>
      <c r="C99" s="2" t="s">
        <v>44</v>
      </c>
      <c r="D99" s="2">
        <v>2</v>
      </c>
      <c r="E99" s="2">
        <v>4</v>
      </c>
      <c r="F99" s="2">
        <v>1</v>
      </c>
      <c r="G99" s="2">
        <v>2</v>
      </c>
      <c r="H99" s="2">
        <v>4</v>
      </c>
      <c r="I99" s="2">
        <v>3</v>
      </c>
      <c r="J99" s="2">
        <v>1</v>
      </c>
      <c r="K99" s="2">
        <v>4</v>
      </c>
      <c r="L99" s="10">
        <f t="shared" si="6"/>
        <v>2.625</v>
      </c>
      <c r="M99" s="12">
        <f t="shared" si="7"/>
        <v>0.65625</v>
      </c>
    </row>
    <row r="100" spans="1:13" s="1" customFormat="1">
      <c r="A100" s="3" t="s">
        <v>29</v>
      </c>
      <c r="B100" s="2" t="s">
        <v>41</v>
      </c>
      <c r="C100" s="2" t="s">
        <v>45</v>
      </c>
      <c r="D100" s="2">
        <v>3</v>
      </c>
      <c r="E100" s="2">
        <v>4</v>
      </c>
      <c r="F100" s="2">
        <v>3</v>
      </c>
      <c r="G100" s="2">
        <v>3</v>
      </c>
      <c r="H100" s="2">
        <v>1</v>
      </c>
      <c r="I100" s="2">
        <v>1</v>
      </c>
      <c r="J100" s="2">
        <v>4</v>
      </c>
      <c r="K100" s="2">
        <v>1</v>
      </c>
      <c r="L100" s="10">
        <f t="shared" si="6"/>
        <v>2.5</v>
      </c>
      <c r="M100" s="12">
        <f t="shared" si="7"/>
        <v>0.625</v>
      </c>
    </row>
    <row r="101" spans="1:13" s="1" customFormat="1">
      <c r="A101" s="3" t="s">
        <v>29</v>
      </c>
      <c r="B101" s="2" t="s">
        <v>41</v>
      </c>
      <c r="C101" s="2" t="s">
        <v>44</v>
      </c>
      <c r="D101" s="2">
        <v>1</v>
      </c>
      <c r="E101" s="2">
        <v>4</v>
      </c>
      <c r="F101" s="2">
        <v>1</v>
      </c>
      <c r="G101" s="2">
        <v>4</v>
      </c>
      <c r="H101" s="2">
        <v>3</v>
      </c>
      <c r="I101" s="2">
        <v>1</v>
      </c>
      <c r="J101" s="2">
        <v>1</v>
      </c>
      <c r="K101" s="2">
        <v>3</v>
      </c>
      <c r="L101" s="10">
        <f t="shared" si="6"/>
        <v>2.25</v>
      </c>
      <c r="M101" s="12">
        <f t="shared" si="7"/>
        <v>0.5625</v>
      </c>
    </row>
    <row r="102" spans="1:13" s="1" customFormat="1">
      <c r="A102" s="3" t="s">
        <v>30</v>
      </c>
      <c r="B102" s="2" t="s">
        <v>41</v>
      </c>
      <c r="C102" s="2" t="s">
        <v>44</v>
      </c>
      <c r="D102" s="2">
        <v>1</v>
      </c>
      <c r="E102" s="2">
        <v>3</v>
      </c>
      <c r="F102" s="2">
        <v>3</v>
      </c>
      <c r="G102" s="2">
        <v>3</v>
      </c>
      <c r="H102" s="2">
        <v>2</v>
      </c>
      <c r="I102" s="2">
        <v>3</v>
      </c>
      <c r="J102" s="2">
        <v>3</v>
      </c>
      <c r="K102" s="2">
        <v>1</v>
      </c>
      <c r="L102" s="10">
        <f t="shared" si="6"/>
        <v>2.375</v>
      </c>
      <c r="M102" s="12">
        <f t="shared" si="7"/>
        <v>0.59375</v>
      </c>
    </row>
    <row r="103" spans="1:13" s="1" customFormat="1">
      <c r="A103" s="3" t="s">
        <v>30</v>
      </c>
      <c r="B103" s="2" t="s">
        <v>41</v>
      </c>
      <c r="C103" s="2" t="s">
        <v>44</v>
      </c>
      <c r="D103" s="2">
        <v>4</v>
      </c>
      <c r="E103" s="2">
        <v>3</v>
      </c>
      <c r="F103" s="2">
        <v>3</v>
      </c>
      <c r="G103" s="2">
        <v>4</v>
      </c>
      <c r="H103" s="2">
        <v>4</v>
      </c>
      <c r="I103" s="2">
        <v>3</v>
      </c>
      <c r="J103" s="2">
        <v>4</v>
      </c>
      <c r="K103" s="2">
        <v>4</v>
      </c>
      <c r="L103" s="10">
        <f t="shared" si="6"/>
        <v>3.625</v>
      </c>
      <c r="M103" s="12">
        <f t="shared" si="7"/>
        <v>0.90625</v>
      </c>
    </row>
    <row r="104" spans="1:13" s="1" customFormat="1">
      <c r="A104" s="3" t="s">
        <v>30</v>
      </c>
      <c r="B104" s="2" t="s">
        <v>41</v>
      </c>
      <c r="C104" s="2" t="s">
        <v>45</v>
      </c>
      <c r="D104" s="2">
        <v>3</v>
      </c>
      <c r="E104" s="2">
        <v>3</v>
      </c>
      <c r="F104" s="2">
        <v>3</v>
      </c>
      <c r="G104" s="2">
        <v>2</v>
      </c>
      <c r="H104" s="2">
        <v>2</v>
      </c>
      <c r="I104" s="2">
        <v>3</v>
      </c>
      <c r="J104" s="2">
        <v>4</v>
      </c>
      <c r="K104" s="2">
        <v>2</v>
      </c>
      <c r="L104" s="10">
        <f t="shared" si="6"/>
        <v>2.75</v>
      </c>
      <c r="M104" s="12">
        <f t="shared" si="7"/>
        <v>0.6875</v>
      </c>
    </row>
    <row r="105" spans="1:13" s="1" customFormat="1">
      <c r="A105" s="3" t="s">
        <v>30</v>
      </c>
      <c r="B105" s="2" t="s">
        <v>41</v>
      </c>
      <c r="C105" s="2" t="s">
        <v>44</v>
      </c>
      <c r="D105" s="2">
        <v>1</v>
      </c>
      <c r="E105" s="2">
        <v>4</v>
      </c>
      <c r="F105" s="2">
        <v>1</v>
      </c>
      <c r="G105" s="2">
        <v>3</v>
      </c>
      <c r="H105" s="2">
        <v>3</v>
      </c>
      <c r="I105" s="2">
        <v>2</v>
      </c>
      <c r="J105" s="2">
        <v>4</v>
      </c>
      <c r="K105" s="2">
        <v>3</v>
      </c>
      <c r="L105" s="10">
        <f t="shared" si="6"/>
        <v>2.625</v>
      </c>
      <c r="M105" s="12">
        <f t="shared" si="7"/>
        <v>0.65625</v>
      </c>
    </row>
    <row r="106" spans="1:13" s="1" customFormat="1">
      <c r="A106" s="3" t="s">
        <v>31</v>
      </c>
      <c r="B106" s="2" t="s">
        <v>41</v>
      </c>
      <c r="C106" s="2" t="s">
        <v>44</v>
      </c>
      <c r="D106" s="2">
        <v>4</v>
      </c>
      <c r="E106" s="2">
        <v>3</v>
      </c>
      <c r="F106" s="2">
        <v>1</v>
      </c>
      <c r="G106" s="2">
        <v>1</v>
      </c>
      <c r="H106" s="2">
        <v>3</v>
      </c>
      <c r="I106" s="2">
        <v>3</v>
      </c>
      <c r="J106" s="2">
        <v>2</v>
      </c>
      <c r="K106" s="2">
        <v>4</v>
      </c>
      <c r="L106" s="10">
        <f t="shared" si="6"/>
        <v>2.625</v>
      </c>
      <c r="M106" s="12">
        <f t="shared" si="7"/>
        <v>0.65625</v>
      </c>
    </row>
    <row r="107" spans="1:13" s="1" customFormat="1">
      <c r="A107" s="3" t="s">
        <v>31</v>
      </c>
      <c r="B107" s="2" t="s">
        <v>41</v>
      </c>
      <c r="C107" s="2" t="s">
        <v>44</v>
      </c>
      <c r="D107" s="2">
        <v>3</v>
      </c>
      <c r="E107" s="2">
        <v>4</v>
      </c>
      <c r="F107" s="2">
        <v>3</v>
      </c>
      <c r="G107" s="2">
        <v>3</v>
      </c>
      <c r="H107" s="2">
        <v>4</v>
      </c>
      <c r="I107" s="2">
        <v>1</v>
      </c>
      <c r="J107" s="2">
        <v>2</v>
      </c>
      <c r="K107" s="2">
        <v>2</v>
      </c>
      <c r="L107" s="10">
        <f t="shared" si="6"/>
        <v>2.75</v>
      </c>
      <c r="M107" s="12">
        <f t="shared" si="7"/>
        <v>0.6875</v>
      </c>
    </row>
    <row r="108" spans="1:13" s="1" customFormat="1">
      <c r="A108" s="3" t="s">
        <v>31</v>
      </c>
      <c r="B108" s="2" t="s">
        <v>41</v>
      </c>
      <c r="C108" s="2" t="s">
        <v>45</v>
      </c>
      <c r="D108" s="2">
        <v>3</v>
      </c>
      <c r="E108" s="2">
        <v>3</v>
      </c>
      <c r="F108" s="2">
        <v>3</v>
      </c>
      <c r="G108" s="2">
        <v>4</v>
      </c>
      <c r="H108" s="2">
        <v>3</v>
      </c>
      <c r="I108" s="2">
        <v>1</v>
      </c>
      <c r="J108" s="2">
        <v>3</v>
      </c>
      <c r="K108" s="2">
        <v>2</v>
      </c>
      <c r="L108" s="10">
        <f t="shared" si="6"/>
        <v>2.75</v>
      </c>
      <c r="M108" s="12">
        <f t="shared" si="7"/>
        <v>0.6875</v>
      </c>
    </row>
    <row r="109" spans="1:13" s="1" customFormat="1">
      <c r="A109" s="3" t="s">
        <v>31</v>
      </c>
      <c r="B109" s="2" t="s">
        <v>41</v>
      </c>
      <c r="C109" s="2" t="s">
        <v>44</v>
      </c>
      <c r="D109" s="2">
        <v>1</v>
      </c>
      <c r="E109" s="2">
        <v>4</v>
      </c>
      <c r="F109" s="2">
        <v>4</v>
      </c>
      <c r="G109" s="2">
        <v>3</v>
      </c>
      <c r="H109" s="2">
        <v>2</v>
      </c>
      <c r="I109" s="2">
        <v>4</v>
      </c>
      <c r="J109" s="2">
        <v>1</v>
      </c>
      <c r="K109" s="2">
        <v>3</v>
      </c>
      <c r="L109" s="10">
        <f t="shared" si="6"/>
        <v>2.75</v>
      </c>
      <c r="M109" s="12">
        <f t="shared" si="7"/>
        <v>0.6875</v>
      </c>
    </row>
    <row r="110" spans="1:13" s="1" customFormat="1">
      <c r="A110" s="3" t="s">
        <v>32</v>
      </c>
      <c r="B110" s="2" t="s">
        <v>41</v>
      </c>
      <c r="C110" s="2" t="s">
        <v>44</v>
      </c>
      <c r="D110" s="2">
        <v>4</v>
      </c>
      <c r="E110" s="2">
        <v>2</v>
      </c>
      <c r="F110" s="2">
        <v>3</v>
      </c>
      <c r="G110" s="2">
        <v>1</v>
      </c>
      <c r="H110" s="2">
        <v>2</v>
      </c>
      <c r="I110" s="2">
        <v>1</v>
      </c>
      <c r="J110" s="2">
        <v>4</v>
      </c>
      <c r="K110" s="2">
        <v>1</v>
      </c>
      <c r="L110" s="10">
        <f t="shared" si="6"/>
        <v>2.25</v>
      </c>
      <c r="M110" s="12">
        <f t="shared" si="7"/>
        <v>0.5625</v>
      </c>
    </row>
    <row r="111" spans="1:13" s="1" customFormat="1">
      <c r="A111" s="3" t="s">
        <v>32</v>
      </c>
      <c r="B111" s="2" t="s">
        <v>41</v>
      </c>
      <c r="C111" s="2" t="s">
        <v>44</v>
      </c>
      <c r="D111" s="2">
        <v>4</v>
      </c>
      <c r="E111" s="2">
        <v>1</v>
      </c>
      <c r="F111" s="2">
        <v>4</v>
      </c>
      <c r="G111" s="2">
        <v>3</v>
      </c>
      <c r="H111" s="2">
        <v>2</v>
      </c>
      <c r="I111" s="2">
        <v>4</v>
      </c>
      <c r="J111" s="2">
        <v>2</v>
      </c>
      <c r="K111" s="2">
        <v>4</v>
      </c>
      <c r="L111" s="10">
        <f t="shared" si="6"/>
        <v>3</v>
      </c>
      <c r="M111" s="12">
        <f t="shared" si="7"/>
        <v>0.75</v>
      </c>
    </row>
    <row r="112" spans="1:13" s="1" customFormat="1">
      <c r="A112" s="3" t="s">
        <v>32</v>
      </c>
      <c r="B112" s="2" t="s">
        <v>41</v>
      </c>
      <c r="C112" s="2" t="s">
        <v>45</v>
      </c>
      <c r="D112" s="2">
        <v>2</v>
      </c>
      <c r="E112" s="2">
        <v>2</v>
      </c>
      <c r="F112" s="2">
        <v>3</v>
      </c>
      <c r="G112" s="2">
        <v>4</v>
      </c>
      <c r="H112" s="2">
        <v>3</v>
      </c>
      <c r="I112" s="2">
        <v>1</v>
      </c>
      <c r="J112" s="2">
        <v>4</v>
      </c>
      <c r="K112" s="2">
        <v>3</v>
      </c>
      <c r="L112" s="10">
        <f t="shared" si="6"/>
        <v>2.75</v>
      </c>
      <c r="M112" s="12">
        <f t="shared" si="7"/>
        <v>0.6875</v>
      </c>
    </row>
    <row r="113" spans="1:14" s="1" customFormat="1">
      <c r="A113" s="3" t="s">
        <v>32</v>
      </c>
      <c r="B113" s="2" t="s">
        <v>41</v>
      </c>
      <c r="C113" s="2" t="s">
        <v>44</v>
      </c>
      <c r="D113" s="2">
        <v>1</v>
      </c>
      <c r="E113" s="2">
        <v>3</v>
      </c>
      <c r="F113" s="2">
        <v>1</v>
      </c>
      <c r="G113" s="2">
        <v>1</v>
      </c>
      <c r="H113" s="2">
        <v>3</v>
      </c>
      <c r="I113" s="2">
        <v>2</v>
      </c>
      <c r="J113" s="2">
        <v>3</v>
      </c>
      <c r="K113" s="2">
        <v>4</v>
      </c>
      <c r="L113" s="10">
        <f t="shared" si="6"/>
        <v>2.25</v>
      </c>
      <c r="M113" s="12">
        <f t="shared" si="7"/>
        <v>0.5625</v>
      </c>
    </row>
    <row r="114" spans="1:14" s="8" customFormat="1">
      <c r="A114" s="4" t="s">
        <v>13</v>
      </c>
      <c r="B114" s="4"/>
      <c r="C114" s="4"/>
      <c r="D114" s="29">
        <f t="shared" ref="D114:L114" si="8">AVERAGE(D2:D113)</f>
        <v>2.4464285714285716</v>
      </c>
      <c r="E114" s="29">
        <f t="shared" si="8"/>
        <v>2.5357142857142856</v>
      </c>
      <c r="F114" s="29">
        <f t="shared" si="8"/>
        <v>2.5714285714285716</v>
      </c>
      <c r="G114" s="29">
        <f t="shared" si="8"/>
        <v>2.6428571428571428</v>
      </c>
      <c r="H114" s="29">
        <f t="shared" si="8"/>
        <v>2.5982142857142856</v>
      </c>
      <c r="I114" s="29">
        <f t="shared" si="8"/>
        <v>2.5</v>
      </c>
      <c r="J114" s="29">
        <f t="shared" si="8"/>
        <v>2.3839285714285716</v>
      </c>
      <c r="K114" s="29">
        <f t="shared" si="8"/>
        <v>2.5</v>
      </c>
      <c r="L114" s="11">
        <f t="shared" si="8"/>
        <v>2.5223214285714284</v>
      </c>
      <c r="M114" s="31">
        <f t="shared" si="7"/>
        <v>0.6305803571428571</v>
      </c>
    </row>
    <row r="115" spans="1:14" s="8" customFormat="1">
      <c r="A115" s="13" t="s">
        <v>33</v>
      </c>
      <c r="B115" s="13"/>
      <c r="C115" s="13"/>
      <c r="D115" s="14">
        <f t="shared" ref="D115:L115" si="9">D114/4</f>
        <v>0.6116071428571429</v>
      </c>
      <c r="E115" s="14">
        <f t="shared" si="9"/>
        <v>0.6339285714285714</v>
      </c>
      <c r="F115" s="14">
        <f t="shared" si="9"/>
        <v>0.6428571428571429</v>
      </c>
      <c r="G115" s="14">
        <f t="shared" si="9"/>
        <v>0.6607142857142857</v>
      </c>
      <c r="H115" s="14">
        <f t="shared" si="9"/>
        <v>0.6495535714285714</v>
      </c>
      <c r="I115" s="14">
        <f t="shared" si="9"/>
        <v>0.625</v>
      </c>
      <c r="J115" s="14">
        <f t="shared" si="9"/>
        <v>0.5959821428571429</v>
      </c>
      <c r="K115" s="14">
        <f t="shared" si="9"/>
        <v>0.625</v>
      </c>
      <c r="L115" s="30">
        <f t="shared" si="9"/>
        <v>0.6305803571428571</v>
      </c>
      <c r="M115" s="13"/>
    </row>
    <row r="116" spans="1:14">
      <c r="A116" s="25" t="s">
        <v>48</v>
      </c>
      <c r="B116" s="25"/>
      <c r="C116" s="45" t="s">
        <v>44</v>
      </c>
      <c r="D116" s="27">
        <v>2.44</v>
      </c>
      <c r="E116" s="27">
        <v>2.5</v>
      </c>
      <c r="F116" s="27">
        <v>2.48</v>
      </c>
      <c r="G116" s="27">
        <v>2.59</v>
      </c>
      <c r="H116" s="27">
        <v>2.64</v>
      </c>
      <c r="I116" s="27">
        <v>2.44</v>
      </c>
      <c r="J116" s="27">
        <v>2.27</v>
      </c>
      <c r="K116" s="27">
        <v>2.6</v>
      </c>
      <c r="L116" s="27">
        <v>2.5</v>
      </c>
      <c r="M116" s="26">
        <f>L116/4</f>
        <v>0.625</v>
      </c>
    </row>
    <row r="117" spans="1:14">
      <c r="A117" s="13" t="s">
        <v>50</v>
      </c>
      <c r="B117" s="13"/>
      <c r="C117" s="13" t="s">
        <v>44</v>
      </c>
      <c r="D117" s="14">
        <f t="shared" ref="D117:L117" si="10">D116/4</f>
        <v>0.61</v>
      </c>
      <c r="E117" s="14">
        <f t="shared" si="10"/>
        <v>0.625</v>
      </c>
      <c r="F117" s="14">
        <f t="shared" si="10"/>
        <v>0.62</v>
      </c>
      <c r="G117" s="14">
        <f t="shared" si="10"/>
        <v>0.64749999999999996</v>
      </c>
      <c r="H117" s="14">
        <f t="shared" si="10"/>
        <v>0.66</v>
      </c>
      <c r="I117" s="14">
        <f t="shared" si="10"/>
        <v>0.61</v>
      </c>
      <c r="J117" s="14">
        <f t="shared" si="10"/>
        <v>0.5675</v>
      </c>
      <c r="K117" s="14">
        <f t="shared" si="10"/>
        <v>0.65</v>
      </c>
      <c r="L117" s="14">
        <f t="shared" si="10"/>
        <v>0.625</v>
      </c>
      <c r="M117" s="28"/>
      <c r="N117" s="32"/>
    </row>
    <row r="118" spans="1:14">
      <c r="A118" s="25" t="s">
        <v>49</v>
      </c>
      <c r="B118" s="25"/>
      <c r="C118" s="45" t="s">
        <v>45</v>
      </c>
      <c r="D118" s="27">
        <v>2.46</v>
      </c>
      <c r="E118" s="27">
        <v>2.64</v>
      </c>
      <c r="F118" s="27">
        <v>2.82</v>
      </c>
      <c r="G118" s="27">
        <v>2.78</v>
      </c>
      <c r="H118" s="27">
        <v>2.46</v>
      </c>
      <c r="I118" s="27">
        <v>2.67</v>
      </c>
      <c r="J118" s="27">
        <v>2.71</v>
      </c>
      <c r="K118" s="27">
        <v>2.17</v>
      </c>
      <c r="L118" s="27">
        <v>2.59</v>
      </c>
      <c r="M118" s="26">
        <f>L118/4</f>
        <v>0.64749999999999996</v>
      </c>
    </row>
    <row r="119" spans="1:14">
      <c r="A119" s="13" t="s">
        <v>51</v>
      </c>
      <c r="B119" s="13"/>
      <c r="C119" s="13" t="s">
        <v>45</v>
      </c>
      <c r="D119" s="14">
        <f t="shared" ref="D119:L119" si="11">D118/4</f>
        <v>0.61499999999999999</v>
      </c>
      <c r="E119" s="14">
        <f t="shared" si="11"/>
        <v>0.66</v>
      </c>
      <c r="F119" s="14">
        <f t="shared" si="11"/>
        <v>0.70499999999999996</v>
      </c>
      <c r="G119" s="14">
        <f t="shared" si="11"/>
        <v>0.69499999999999995</v>
      </c>
      <c r="H119" s="14">
        <f t="shared" si="11"/>
        <v>0.61499999999999999</v>
      </c>
      <c r="I119" s="14">
        <f t="shared" si="11"/>
        <v>0.66749999999999998</v>
      </c>
      <c r="J119" s="14">
        <f t="shared" si="11"/>
        <v>0.67749999999999999</v>
      </c>
      <c r="K119" s="14">
        <f t="shared" si="11"/>
        <v>0.54249999999999998</v>
      </c>
      <c r="L119" s="14">
        <f t="shared" si="11"/>
        <v>0.64749999999999996</v>
      </c>
      <c r="M119" s="13"/>
    </row>
    <row r="120" spans="1:14">
      <c r="A120" s="47" t="s">
        <v>61</v>
      </c>
      <c r="D120" s="46">
        <f t="shared" ref="D120:K120" si="12">STDEV(D2,D113)</f>
        <v>0.70710678118654757</v>
      </c>
      <c r="E120" s="46">
        <f t="shared" si="12"/>
        <v>1.4142135623730951</v>
      </c>
      <c r="F120" s="46">
        <f t="shared" si="12"/>
        <v>2.1213203435596424</v>
      </c>
      <c r="G120" s="46">
        <f t="shared" si="12"/>
        <v>1.4142135623730951</v>
      </c>
      <c r="H120" s="46">
        <f t="shared" si="12"/>
        <v>0.70710678118654757</v>
      </c>
      <c r="I120" s="46">
        <f t="shared" si="12"/>
        <v>1.4142135623730951</v>
      </c>
      <c r="J120" s="46">
        <f t="shared" si="12"/>
        <v>0.70710678118654757</v>
      </c>
      <c r="K120" s="46">
        <f t="shared" si="12"/>
        <v>1.4142135623730951</v>
      </c>
    </row>
    <row r="122" spans="1:14" s="8" customFormat="1" ht="28.5" customHeight="1">
      <c r="A122" s="4" t="s">
        <v>64</v>
      </c>
      <c r="B122" s="4" t="s">
        <v>40</v>
      </c>
      <c r="C122" s="4" t="s">
        <v>43</v>
      </c>
      <c r="D122" s="4" t="s">
        <v>1</v>
      </c>
      <c r="E122" s="4" t="s">
        <v>39</v>
      </c>
      <c r="F122" s="4" t="s">
        <v>3</v>
      </c>
      <c r="G122" s="4" t="s">
        <v>36</v>
      </c>
      <c r="H122" s="4" t="s">
        <v>35</v>
      </c>
      <c r="I122" s="4" t="s">
        <v>38</v>
      </c>
      <c r="J122" s="4" t="s">
        <v>37</v>
      </c>
      <c r="K122" s="4" t="s">
        <v>2</v>
      </c>
      <c r="L122" s="9"/>
      <c r="M122" s="9"/>
    </row>
    <row r="123" spans="1:14" s="8" customFormat="1">
      <c r="A123" s="4" t="s">
        <v>13</v>
      </c>
      <c r="B123" s="4"/>
      <c r="C123" s="4"/>
      <c r="D123" s="29">
        <v>2.4464285714285716</v>
      </c>
      <c r="E123" s="29">
        <v>2.5395683453237412</v>
      </c>
      <c r="F123" s="29">
        <v>2.5701438848920861</v>
      </c>
      <c r="G123" s="29">
        <v>2.6428571428571428</v>
      </c>
      <c r="H123" s="29">
        <v>2.5989208633093526</v>
      </c>
      <c r="I123" s="29">
        <v>2.5035971223021583</v>
      </c>
      <c r="J123" s="29">
        <v>2.3776978417266186</v>
      </c>
      <c r="K123" s="29">
        <v>2.4964028776978417</v>
      </c>
      <c r="L123" s="9"/>
      <c r="M123" s="9"/>
    </row>
    <row r="124" spans="1:14">
      <c r="A124" s="47" t="s">
        <v>61</v>
      </c>
      <c r="D124" s="46">
        <f t="shared" ref="D124:K124" si="13">D120</f>
        <v>0.70710678118654757</v>
      </c>
      <c r="E124" s="46">
        <f t="shared" si="13"/>
        <v>1.4142135623730951</v>
      </c>
      <c r="F124" s="46">
        <f t="shared" si="13"/>
        <v>2.1213203435596424</v>
      </c>
      <c r="G124" s="46">
        <f t="shared" si="13"/>
        <v>1.4142135623730951</v>
      </c>
      <c r="H124" s="46">
        <f t="shared" si="13"/>
        <v>0.70710678118654757</v>
      </c>
      <c r="I124" s="46">
        <f t="shared" si="13"/>
        <v>1.4142135623730951</v>
      </c>
      <c r="J124" s="46">
        <f t="shared" si="13"/>
        <v>0.70710678118654757</v>
      </c>
      <c r="K124" s="46">
        <f t="shared" si="13"/>
        <v>1.4142135623730951</v>
      </c>
    </row>
    <row r="125" spans="1:14" s="8" customFormat="1">
      <c r="A125" s="13" t="s">
        <v>33</v>
      </c>
      <c r="B125" s="13"/>
      <c r="C125" s="13"/>
      <c r="D125" s="14">
        <v>0.61160714285714302</v>
      </c>
      <c r="E125" s="14">
        <v>0.6339285714285714</v>
      </c>
      <c r="F125" s="14">
        <v>0.6428571428571429</v>
      </c>
      <c r="G125" s="14">
        <v>0.6607142857142857</v>
      </c>
      <c r="H125" s="14">
        <v>0.6495535714285714</v>
      </c>
      <c r="I125" s="14">
        <v>0.625</v>
      </c>
      <c r="J125" s="14">
        <v>0.5959821428571429</v>
      </c>
      <c r="K125" s="14">
        <v>0.625</v>
      </c>
      <c r="L125" s="9"/>
      <c r="M125" s="9"/>
    </row>
    <row r="145" spans="1:11" ht="38.25">
      <c r="A145" s="4"/>
      <c r="B145" s="4" t="s">
        <v>40</v>
      </c>
      <c r="C145" s="4" t="s">
        <v>43</v>
      </c>
      <c r="D145" s="4" t="s">
        <v>1</v>
      </c>
      <c r="E145" s="4" t="s">
        <v>39</v>
      </c>
      <c r="F145" s="4" t="s">
        <v>3</v>
      </c>
      <c r="G145" s="4" t="s">
        <v>36</v>
      </c>
      <c r="H145" s="4" t="s">
        <v>35</v>
      </c>
      <c r="I145" s="4" t="s">
        <v>38</v>
      </c>
      <c r="J145" s="4" t="s">
        <v>37</v>
      </c>
      <c r="K145" s="4" t="s">
        <v>2</v>
      </c>
    </row>
    <row r="146" spans="1:11">
      <c r="A146" s="25" t="s">
        <v>48</v>
      </c>
      <c r="B146" s="25"/>
      <c r="C146" s="45" t="s">
        <v>44</v>
      </c>
      <c r="D146" s="27">
        <v>2.44</v>
      </c>
      <c r="E146" s="27">
        <v>2.5</v>
      </c>
      <c r="F146" s="27">
        <v>2.48</v>
      </c>
      <c r="G146" s="27">
        <v>2.59</v>
      </c>
      <c r="H146" s="27">
        <v>2.64</v>
      </c>
      <c r="I146" s="27">
        <v>2.44</v>
      </c>
      <c r="J146" s="27">
        <v>2.27</v>
      </c>
      <c r="K146" s="27">
        <v>2.6</v>
      </c>
    </row>
    <row r="147" spans="1:11">
      <c r="A147" s="25" t="s">
        <v>49</v>
      </c>
      <c r="B147" s="25"/>
      <c r="C147" s="45" t="s">
        <v>45</v>
      </c>
      <c r="D147" s="27">
        <v>2.46</v>
      </c>
      <c r="E147" s="27">
        <v>2.64</v>
      </c>
      <c r="F147" s="27">
        <v>2.82</v>
      </c>
      <c r="G147" s="27">
        <v>2.78</v>
      </c>
      <c r="H147" s="27">
        <v>2.46</v>
      </c>
      <c r="I147" s="27">
        <v>2.67</v>
      </c>
      <c r="J147" s="27">
        <v>2.71</v>
      </c>
      <c r="K147" s="27">
        <v>2.17</v>
      </c>
    </row>
    <row r="170" spans="1:11" ht="38.25">
      <c r="A170" s="4"/>
      <c r="B170" s="4" t="s">
        <v>40</v>
      </c>
      <c r="C170" s="4" t="s">
        <v>43</v>
      </c>
      <c r="D170" s="4" t="s">
        <v>1</v>
      </c>
      <c r="E170" s="4" t="s">
        <v>39</v>
      </c>
      <c r="F170" s="4" t="s">
        <v>3</v>
      </c>
      <c r="G170" s="4" t="s">
        <v>36</v>
      </c>
      <c r="H170" s="4" t="s">
        <v>35</v>
      </c>
      <c r="I170" s="4" t="s">
        <v>38</v>
      </c>
      <c r="J170" s="4" t="s">
        <v>37</v>
      </c>
      <c r="K170" s="4" t="s">
        <v>2</v>
      </c>
    </row>
    <row r="171" spans="1:11">
      <c r="A171" s="47" t="s">
        <v>62</v>
      </c>
      <c r="D171" s="46">
        <v>0.70710678118654757</v>
      </c>
      <c r="E171" s="46">
        <v>1.4142135623730951</v>
      </c>
      <c r="F171" s="46">
        <v>2.1213203435596424</v>
      </c>
      <c r="G171" s="46">
        <v>1.4142135623730951</v>
      </c>
      <c r="H171" s="46">
        <v>0.70710678118654757</v>
      </c>
      <c r="I171" s="46">
        <v>1.4142135623730951</v>
      </c>
      <c r="J171" s="46">
        <v>0.70710678118654757</v>
      </c>
      <c r="K171" s="46">
        <v>1.4142135623730951</v>
      </c>
    </row>
    <row r="172" spans="1:11">
      <c r="A172" s="47" t="s">
        <v>63</v>
      </c>
      <c r="D172" s="46">
        <v>0.70710678118654757</v>
      </c>
      <c r="E172" s="46">
        <v>0.70710678118654757</v>
      </c>
      <c r="F172" s="46">
        <v>1.4142135623730951</v>
      </c>
      <c r="G172" s="46">
        <v>0.70710678118654757</v>
      </c>
      <c r="H172" s="46">
        <v>0</v>
      </c>
      <c r="I172" s="46">
        <v>1.4142135623730951</v>
      </c>
      <c r="J172" s="46">
        <v>1.4142135623730951</v>
      </c>
      <c r="K172" s="46">
        <v>1.4142135623730951</v>
      </c>
    </row>
  </sheetData>
  <autoFilter ref="A1:M120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129" sqref="G129"/>
    </sheetView>
  </sheetViews>
  <sheetFormatPr defaultColWidth="8.7109375" defaultRowHeight="12.75"/>
  <cols>
    <col min="1" max="1" width="28.140625" style="7" customWidth="1"/>
    <col min="2" max="2" width="11.140625" style="9" bestFit="1" customWidth="1"/>
    <col min="3" max="3" width="8.7109375" style="9" customWidth="1"/>
    <col min="4" max="4" width="11.5703125" style="9" customWidth="1"/>
    <col min="5" max="5" width="8.5703125" style="9" customWidth="1"/>
    <col min="6" max="6" width="10.85546875" style="9" customWidth="1"/>
    <col min="7" max="7" width="11.28515625" style="9" customWidth="1"/>
    <col min="8" max="8" width="10.5703125" style="9" customWidth="1"/>
    <col min="9" max="9" width="10.85546875" style="9" customWidth="1"/>
    <col min="10" max="10" width="11.42578125" style="9" customWidth="1"/>
    <col min="11" max="11" width="14.85546875" style="9" customWidth="1"/>
    <col min="12" max="12" width="8.5703125" style="9" customWidth="1"/>
    <col min="13" max="13" width="9.85546875" style="9" customWidth="1"/>
    <col min="14" max="16384" width="8.7109375" style="7"/>
  </cols>
  <sheetData>
    <row r="1" spans="1:13" s="8" customFormat="1" ht="28.5" customHeight="1">
      <c r="A1" s="4" t="s">
        <v>0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  <c r="L1" s="4" t="s">
        <v>13</v>
      </c>
      <c r="M1" s="4" t="s">
        <v>33</v>
      </c>
    </row>
    <row r="2" spans="1:13" s="1" customFormat="1">
      <c r="A2" s="3" t="s">
        <v>4</v>
      </c>
      <c r="B2" s="2" t="s">
        <v>41</v>
      </c>
      <c r="C2" s="2" t="s">
        <v>44</v>
      </c>
      <c r="D2" s="2">
        <v>2</v>
      </c>
      <c r="E2" s="2">
        <v>1</v>
      </c>
      <c r="F2" s="2">
        <v>4</v>
      </c>
      <c r="G2" s="2">
        <v>3</v>
      </c>
      <c r="H2" s="2">
        <v>2</v>
      </c>
      <c r="I2" s="2">
        <v>4</v>
      </c>
      <c r="J2" s="2">
        <v>4</v>
      </c>
      <c r="K2" s="2">
        <v>2</v>
      </c>
      <c r="L2" s="10">
        <f t="shared" ref="L2:L33" si="0">AVERAGE(D2:K2)</f>
        <v>2.75</v>
      </c>
      <c r="M2" s="12">
        <f t="shared" ref="M2:M33" si="1">L2/4</f>
        <v>0.6875</v>
      </c>
    </row>
    <row r="3" spans="1:13" s="1" customFormat="1">
      <c r="A3" s="3" t="s">
        <v>4</v>
      </c>
      <c r="B3" s="2" t="s">
        <v>41</v>
      </c>
      <c r="C3" s="2" t="s">
        <v>44</v>
      </c>
      <c r="D3" s="2">
        <v>3</v>
      </c>
      <c r="E3" s="2">
        <v>4</v>
      </c>
      <c r="F3" s="2">
        <v>1</v>
      </c>
      <c r="G3" s="2">
        <v>2</v>
      </c>
      <c r="H3" s="2">
        <v>3</v>
      </c>
      <c r="I3" s="2">
        <v>1</v>
      </c>
      <c r="J3" s="2">
        <v>1</v>
      </c>
      <c r="K3" s="2">
        <v>1</v>
      </c>
      <c r="L3" s="10">
        <f t="shared" si="0"/>
        <v>2</v>
      </c>
      <c r="M3" s="12">
        <f t="shared" si="1"/>
        <v>0.5</v>
      </c>
    </row>
    <row r="4" spans="1:13" s="1" customFormat="1">
      <c r="A4" s="3" t="s">
        <v>4</v>
      </c>
      <c r="B4" s="2" t="s">
        <v>41</v>
      </c>
      <c r="C4" s="2" t="s">
        <v>44</v>
      </c>
      <c r="D4" s="2">
        <v>1</v>
      </c>
      <c r="E4" s="2">
        <v>1</v>
      </c>
      <c r="F4" s="2">
        <v>1</v>
      </c>
      <c r="G4" s="2">
        <v>1</v>
      </c>
      <c r="H4" s="2">
        <v>3</v>
      </c>
      <c r="I4" s="2">
        <v>4</v>
      </c>
      <c r="J4" s="2">
        <v>3</v>
      </c>
      <c r="K4" s="2">
        <v>4</v>
      </c>
      <c r="L4" s="10">
        <f t="shared" si="0"/>
        <v>2.25</v>
      </c>
      <c r="M4" s="12">
        <f t="shared" si="1"/>
        <v>0.5625</v>
      </c>
    </row>
    <row r="5" spans="1:13" s="1" customFormat="1">
      <c r="A5" s="3" t="s">
        <v>5</v>
      </c>
      <c r="B5" s="2" t="s">
        <v>41</v>
      </c>
      <c r="C5" s="2" t="s">
        <v>44</v>
      </c>
      <c r="D5" s="2">
        <v>3</v>
      </c>
      <c r="E5" s="2">
        <v>1</v>
      </c>
      <c r="F5" s="2">
        <v>1</v>
      </c>
      <c r="G5" s="2">
        <v>2</v>
      </c>
      <c r="H5" s="2">
        <v>4</v>
      </c>
      <c r="I5" s="2">
        <v>2</v>
      </c>
      <c r="J5" s="2">
        <v>1</v>
      </c>
      <c r="K5" s="2">
        <v>3</v>
      </c>
      <c r="L5" s="10">
        <f t="shared" si="0"/>
        <v>2.125</v>
      </c>
      <c r="M5" s="12">
        <f t="shared" si="1"/>
        <v>0.53125</v>
      </c>
    </row>
    <row r="6" spans="1:13" s="1" customFormat="1">
      <c r="A6" s="3" t="s">
        <v>5</v>
      </c>
      <c r="B6" s="2" t="s">
        <v>41</v>
      </c>
      <c r="C6" s="2" t="s">
        <v>44</v>
      </c>
      <c r="D6" s="2">
        <v>1</v>
      </c>
      <c r="E6" s="2">
        <v>1</v>
      </c>
      <c r="F6" s="2">
        <v>1</v>
      </c>
      <c r="G6" s="2">
        <v>1</v>
      </c>
      <c r="H6" s="2">
        <v>3</v>
      </c>
      <c r="I6" s="2">
        <v>1</v>
      </c>
      <c r="J6" s="2">
        <v>1</v>
      </c>
      <c r="K6" s="2">
        <v>4</v>
      </c>
      <c r="L6" s="10">
        <f t="shared" si="0"/>
        <v>1.625</v>
      </c>
      <c r="M6" s="12">
        <f t="shared" si="1"/>
        <v>0.40625</v>
      </c>
    </row>
    <row r="7" spans="1:13" s="1" customFormat="1">
      <c r="A7" s="3" t="s">
        <v>5</v>
      </c>
      <c r="B7" s="2" t="s">
        <v>41</v>
      </c>
      <c r="C7" s="2" t="s">
        <v>44</v>
      </c>
      <c r="D7" s="2">
        <v>1</v>
      </c>
      <c r="E7" s="2">
        <v>1</v>
      </c>
      <c r="F7" s="2">
        <v>2</v>
      </c>
      <c r="G7" s="2">
        <v>4</v>
      </c>
      <c r="H7" s="2">
        <v>4</v>
      </c>
      <c r="I7" s="2">
        <v>4</v>
      </c>
      <c r="J7" s="2">
        <v>4</v>
      </c>
      <c r="K7" s="2">
        <v>3</v>
      </c>
      <c r="L7" s="10">
        <f t="shared" si="0"/>
        <v>2.875</v>
      </c>
      <c r="M7" s="12">
        <f t="shared" si="1"/>
        <v>0.71875</v>
      </c>
    </row>
    <row r="8" spans="1:13" s="1" customFormat="1">
      <c r="A8" s="3" t="s">
        <v>6</v>
      </c>
      <c r="B8" s="2" t="s">
        <v>41</v>
      </c>
      <c r="C8" s="2" t="s">
        <v>44</v>
      </c>
      <c r="D8" s="2">
        <v>4</v>
      </c>
      <c r="E8" s="2">
        <v>4</v>
      </c>
      <c r="F8" s="2">
        <v>1</v>
      </c>
      <c r="G8" s="2">
        <v>2</v>
      </c>
      <c r="H8" s="2">
        <v>3</v>
      </c>
      <c r="I8" s="2">
        <v>2</v>
      </c>
      <c r="J8" s="2">
        <v>3</v>
      </c>
      <c r="K8" s="2">
        <v>4</v>
      </c>
      <c r="L8" s="10">
        <f t="shared" si="0"/>
        <v>2.875</v>
      </c>
      <c r="M8" s="12">
        <f t="shared" si="1"/>
        <v>0.71875</v>
      </c>
    </row>
    <row r="9" spans="1:13" s="1" customFormat="1">
      <c r="A9" s="3" t="s">
        <v>6</v>
      </c>
      <c r="B9" s="2" t="s">
        <v>41</v>
      </c>
      <c r="C9" s="2" t="s">
        <v>44</v>
      </c>
      <c r="D9" s="2">
        <v>3</v>
      </c>
      <c r="E9" s="2">
        <v>1</v>
      </c>
      <c r="F9" s="2">
        <v>1</v>
      </c>
      <c r="G9" s="2">
        <v>2</v>
      </c>
      <c r="H9" s="2">
        <v>3</v>
      </c>
      <c r="I9" s="2">
        <v>3</v>
      </c>
      <c r="J9" s="2">
        <v>3</v>
      </c>
      <c r="K9" s="2">
        <v>4</v>
      </c>
      <c r="L9" s="10">
        <f t="shared" si="0"/>
        <v>2.5</v>
      </c>
      <c r="M9" s="12">
        <f t="shared" si="1"/>
        <v>0.625</v>
      </c>
    </row>
    <row r="10" spans="1:13" s="1" customFormat="1">
      <c r="A10" s="3" t="s">
        <v>6</v>
      </c>
      <c r="B10" s="2" t="s">
        <v>41</v>
      </c>
      <c r="C10" s="2" t="s">
        <v>44</v>
      </c>
      <c r="D10" s="2">
        <v>1</v>
      </c>
      <c r="E10" s="2">
        <v>3</v>
      </c>
      <c r="F10" s="2">
        <v>2</v>
      </c>
      <c r="G10" s="2">
        <v>4</v>
      </c>
      <c r="H10" s="2">
        <v>2</v>
      </c>
      <c r="I10" s="2">
        <v>3</v>
      </c>
      <c r="J10" s="2">
        <v>3</v>
      </c>
      <c r="K10" s="2">
        <v>3</v>
      </c>
      <c r="L10" s="10">
        <f t="shared" si="0"/>
        <v>2.625</v>
      </c>
      <c r="M10" s="12">
        <f t="shared" si="1"/>
        <v>0.65625</v>
      </c>
    </row>
    <row r="11" spans="1:13" s="1" customFormat="1">
      <c r="A11" s="3" t="s">
        <v>7</v>
      </c>
      <c r="B11" s="2" t="s">
        <v>41</v>
      </c>
      <c r="C11" s="2" t="s">
        <v>44</v>
      </c>
      <c r="D11" s="2">
        <v>3</v>
      </c>
      <c r="E11" s="2">
        <v>3</v>
      </c>
      <c r="F11" s="2">
        <v>4</v>
      </c>
      <c r="G11" s="2">
        <v>4</v>
      </c>
      <c r="H11" s="2">
        <v>3</v>
      </c>
      <c r="I11" s="2">
        <v>3</v>
      </c>
      <c r="J11" s="2">
        <v>2</v>
      </c>
      <c r="K11" s="2">
        <v>4</v>
      </c>
      <c r="L11" s="10">
        <f t="shared" si="0"/>
        <v>3.25</v>
      </c>
      <c r="M11" s="12">
        <f t="shared" si="1"/>
        <v>0.8125</v>
      </c>
    </row>
    <row r="12" spans="1:13" s="1" customFormat="1">
      <c r="A12" s="3" t="s">
        <v>7</v>
      </c>
      <c r="B12" s="2" t="s">
        <v>41</v>
      </c>
      <c r="C12" s="2" t="s">
        <v>44</v>
      </c>
      <c r="D12" s="2">
        <v>2</v>
      </c>
      <c r="E12" s="2">
        <v>1</v>
      </c>
      <c r="F12" s="2">
        <v>3</v>
      </c>
      <c r="G12" s="2">
        <v>1</v>
      </c>
      <c r="H12" s="2">
        <v>2</v>
      </c>
      <c r="I12" s="2">
        <v>1</v>
      </c>
      <c r="J12" s="2">
        <v>4</v>
      </c>
      <c r="K12" s="2">
        <v>3</v>
      </c>
      <c r="L12" s="10">
        <f t="shared" si="0"/>
        <v>2.125</v>
      </c>
      <c r="M12" s="12">
        <f t="shared" si="1"/>
        <v>0.53125</v>
      </c>
    </row>
    <row r="13" spans="1:13" s="1" customFormat="1">
      <c r="A13" s="3" t="s">
        <v>7</v>
      </c>
      <c r="B13" s="2" t="s">
        <v>41</v>
      </c>
      <c r="C13" s="2" t="s">
        <v>44</v>
      </c>
      <c r="D13" s="2">
        <v>1</v>
      </c>
      <c r="E13" s="2">
        <v>2</v>
      </c>
      <c r="F13" s="2">
        <v>4</v>
      </c>
      <c r="G13" s="2">
        <v>3</v>
      </c>
      <c r="H13" s="2">
        <v>3</v>
      </c>
      <c r="I13" s="2">
        <v>4</v>
      </c>
      <c r="J13" s="2">
        <v>3</v>
      </c>
      <c r="K13" s="2">
        <v>1</v>
      </c>
      <c r="L13" s="10">
        <f t="shared" si="0"/>
        <v>2.625</v>
      </c>
      <c r="M13" s="12">
        <f t="shared" si="1"/>
        <v>0.65625</v>
      </c>
    </row>
    <row r="14" spans="1:13" s="1" customFormat="1">
      <c r="A14" s="3" t="s">
        <v>8</v>
      </c>
      <c r="B14" s="2" t="s">
        <v>41</v>
      </c>
      <c r="C14" s="2" t="s">
        <v>44</v>
      </c>
      <c r="D14" s="2">
        <v>1</v>
      </c>
      <c r="E14" s="2">
        <v>3</v>
      </c>
      <c r="F14" s="2">
        <v>4</v>
      </c>
      <c r="G14" s="2">
        <v>3</v>
      </c>
      <c r="H14" s="2">
        <v>2</v>
      </c>
      <c r="I14" s="2">
        <v>3</v>
      </c>
      <c r="J14" s="2">
        <v>1</v>
      </c>
      <c r="K14" s="2">
        <v>1</v>
      </c>
      <c r="L14" s="10">
        <f t="shared" si="0"/>
        <v>2.25</v>
      </c>
      <c r="M14" s="12">
        <f t="shared" si="1"/>
        <v>0.5625</v>
      </c>
    </row>
    <row r="15" spans="1:13" s="1" customFormat="1">
      <c r="A15" s="3" t="s">
        <v>8</v>
      </c>
      <c r="B15" s="2" t="s">
        <v>41</v>
      </c>
      <c r="C15" s="2" t="s">
        <v>44</v>
      </c>
      <c r="D15" s="2">
        <v>2</v>
      </c>
      <c r="E15" s="2">
        <v>4</v>
      </c>
      <c r="F15" s="2">
        <v>4</v>
      </c>
      <c r="G15" s="2">
        <v>4</v>
      </c>
      <c r="H15" s="2">
        <v>3</v>
      </c>
      <c r="I15" s="2">
        <v>3</v>
      </c>
      <c r="J15" s="2">
        <v>4</v>
      </c>
      <c r="K15" s="2">
        <v>2</v>
      </c>
      <c r="L15" s="10">
        <f t="shared" si="0"/>
        <v>3.25</v>
      </c>
      <c r="M15" s="12">
        <f t="shared" si="1"/>
        <v>0.8125</v>
      </c>
    </row>
    <row r="16" spans="1:13" s="1" customFormat="1">
      <c r="A16" s="3" t="s">
        <v>8</v>
      </c>
      <c r="B16" s="2" t="s">
        <v>41</v>
      </c>
      <c r="C16" s="2" t="s">
        <v>44</v>
      </c>
      <c r="D16" s="2">
        <v>2</v>
      </c>
      <c r="E16" s="2">
        <v>2</v>
      </c>
      <c r="F16" s="2">
        <v>1</v>
      </c>
      <c r="G16" s="2">
        <v>4</v>
      </c>
      <c r="H16" s="2">
        <v>2</v>
      </c>
      <c r="I16" s="2">
        <v>4</v>
      </c>
      <c r="J16" s="2">
        <v>2</v>
      </c>
      <c r="K16" s="2">
        <v>3</v>
      </c>
      <c r="L16" s="10">
        <f t="shared" si="0"/>
        <v>2.5</v>
      </c>
      <c r="M16" s="12">
        <f t="shared" si="1"/>
        <v>0.625</v>
      </c>
    </row>
    <row r="17" spans="1:13" s="1" customFormat="1">
      <c r="A17" s="3" t="s">
        <v>9</v>
      </c>
      <c r="B17" s="2" t="s">
        <v>41</v>
      </c>
      <c r="C17" s="2" t="s">
        <v>44</v>
      </c>
      <c r="D17" s="2">
        <v>4</v>
      </c>
      <c r="E17" s="2">
        <v>2</v>
      </c>
      <c r="F17" s="2">
        <v>4</v>
      </c>
      <c r="G17" s="2">
        <v>4</v>
      </c>
      <c r="H17" s="2">
        <v>4</v>
      </c>
      <c r="I17" s="2">
        <v>2</v>
      </c>
      <c r="J17" s="2">
        <v>3</v>
      </c>
      <c r="K17" s="2">
        <v>3</v>
      </c>
      <c r="L17" s="10">
        <f t="shared" si="0"/>
        <v>3.25</v>
      </c>
      <c r="M17" s="12">
        <f t="shared" si="1"/>
        <v>0.8125</v>
      </c>
    </row>
    <row r="18" spans="1:13" s="1" customFormat="1">
      <c r="A18" s="3" t="s">
        <v>9</v>
      </c>
      <c r="B18" s="2" t="s">
        <v>41</v>
      </c>
      <c r="C18" s="2" t="s">
        <v>44</v>
      </c>
      <c r="D18" s="2">
        <v>1</v>
      </c>
      <c r="E18" s="2">
        <v>2</v>
      </c>
      <c r="F18" s="2">
        <v>3</v>
      </c>
      <c r="G18" s="2">
        <v>2</v>
      </c>
      <c r="H18" s="2">
        <v>1</v>
      </c>
      <c r="I18" s="2">
        <v>2</v>
      </c>
      <c r="J18" s="2">
        <v>3</v>
      </c>
      <c r="K18" s="2">
        <v>2</v>
      </c>
      <c r="L18" s="10">
        <f t="shared" si="0"/>
        <v>2</v>
      </c>
      <c r="M18" s="12">
        <f t="shared" si="1"/>
        <v>0.5</v>
      </c>
    </row>
    <row r="19" spans="1:13" s="1" customFormat="1">
      <c r="A19" s="3" t="s">
        <v>9</v>
      </c>
      <c r="B19" s="2" t="s">
        <v>41</v>
      </c>
      <c r="C19" s="2" t="s">
        <v>44</v>
      </c>
      <c r="D19" s="2">
        <v>2</v>
      </c>
      <c r="E19" s="2">
        <v>3</v>
      </c>
      <c r="F19" s="2">
        <v>2</v>
      </c>
      <c r="G19" s="2">
        <v>2</v>
      </c>
      <c r="H19" s="2">
        <v>2</v>
      </c>
      <c r="I19" s="2">
        <v>1</v>
      </c>
      <c r="J19" s="2">
        <v>2</v>
      </c>
      <c r="K19" s="2">
        <v>4</v>
      </c>
      <c r="L19" s="10">
        <f t="shared" si="0"/>
        <v>2.25</v>
      </c>
      <c r="M19" s="12">
        <f t="shared" si="1"/>
        <v>0.5625</v>
      </c>
    </row>
    <row r="20" spans="1:13" s="1" customFormat="1">
      <c r="A20" s="3" t="s">
        <v>10</v>
      </c>
      <c r="B20" s="2" t="s">
        <v>41</v>
      </c>
      <c r="C20" s="2" t="s">
        <v>44</v>
      </c>
      <c r="D20" s="2">
        <v>4</v>
      </c>
      <c r="E20" s="2">
        <v>1</v>
      </c>
      <c r="F20" s="2">
        <v>2</v>
      </c>
      <c r="G20" s="2">
        <v>2</v>
      </c>
      <c r="H20" s="2">
        <v>3</v>
      </c>
      <c r="I20" s="2">
        <v>4</v>
      </c>
      <c r="J20" s="2">
        <v>2</v>
      </c>
      <c r="K20" s="2">
        <v>1</v>
      </c>
      <c r="L20" s="10">
        <f t="shared" si="0"/>
        <v>2.375</v>
      </c>
      <c r="M20" s="12">
        <f t="shared" si="1"/>
        <v>0.59375</v>
      </c>
    </row>
    <row r="21" spans="1:13" s="1" customFormat="1">
      <c r="A21" s="3" t="s">
        <v>10</v>
      </c>
      <c r="B21" s="2" t="s">
        <v>41</v>
      </c>
      <c r="C21" s="2" t="s">
        <v>44</v>
      </c>
      <c r="D21" s="2">
        <v>4</v>
      </c>
      <c r="E21" s="2">
        <v>1</v>
      </c>
      <c r="F21" s="2">
        <v>1</v>
      </c>
      <c r="G21" s="2">
        <v>2</v>
      </c>
      <c r="H21" s="2">
        <v>3</v>
      </c>
      <c r="I21" s="2">
        <v>4</v>
      </c>
      <c r="J21" s="2">
        <v>2</v>
      </c>
      <c r="K21" s="2">
        <v>2</v>
      </c>
      <c r="L21" s="10">
        <f t="shared" si="0"/>
        <v>2.375</v>
      </c>
      <c r="M21" s="12">
        <f t="shared" si="1"/>
        <v>0.59375</v>
      </c>
    </row>
    <row r="22" spans="1:13" s="1" customFormat="1">
      <c r="A22" s="3" t="s">
        <v>10</v>
      </c>
      <c r="B22" s="2" t="s">
        <v>41</v>
      </c>
      <c r="C22" s="2" t="s">
        <v>44</v>
      </c>
      <c r="D22" s="2">
        <v>4</v>
      </c>
      <c r="E22" s="2">
        <v>1</v>
      </c>
      <c r="F22" s="2">
        <v>1</v>
      </c>
      <c r="G22" s="2">
        <v>4</v>
      </c>
      <c r="H22" s="2">
        <v>2</v>
      </c>
      <c r="I22" s="2">
        <v>1</v>
      </c>
      <c r="J22" s="2">
        <v>3</v>
      </c>
      <c r="K22" s="2">
        <v>3</v>
      </c>
      <c r="L22" s="10">
        <f t="shared" si="0"/>
        <v>2.375</v>
      </c>
      <c r="M22" s="12">
        <f t="shared" si="1"/>
        <v>0.59375</v>
      </c>
    </row>
    <row r="23" spans="1:13" s="1" customFormat="1">
      <c r="A23" s="3" t="s">
        <v>11</v>
      </c>
      <c r="B23" s="2" t="s">
        <v>41</v>
      </c>
      <c r="C23" s="2" t="s">
        <v>44</v>
      </c>
      <c r="D23" s="2">
        <v>4</v>
      </c>
      <c r="E23" s="2">
        <v>3</v>
      </c>
      <c r="F23" s="2">
        <v>3</v>
      </c>
      <c r="G23" s="2">
        <v>4</v>
      </c>
      <c r="H23" s="2">
        <v>4</v>
      </c>
      <c r="I23" s="2">
        <v>4</v>
      </c>
      <c r="J23" s="2">
        <v>1</v>
      </c>
      <c r="K23" s="2">
        <v>4</v>
      </c>
      <c r="L23" s="10">
        <f t="shared" si="0"/>
        <v>3.375</v>
      </c>
      <c r="M23" s="12">
        <f t="shared" si="1"/>
        <v>0.84375</v>
      </c>
    </row>
    <row r="24" spans="1:13" s="1" customFormat="1">
      <c r="A24" s="3" t="s">
        <v>11</v>
      </c>
      <c r="B24" s="2" t="s">
        <v>41</v>
      </c>
      <c r="C24" s="2" t="s">
        <v>44</v>
      </c>
      <c r="D24" s="2">
        <v>4</v>
      </c>
      <c r="E24" s="2">
        <v>3</v>
      </c>
      <c r="F24" s="2">
        <v>4</v>
      </c>
      <c r="G24" s="2">
        <v>4</v>
      </c>
      <c r="H24" s="2">
        <v>2</v>
      </c>
      <c r="I24" s="2">
        <v>1</v>
      </c>
      <c r="J24" s="2">
        <v>1</v>
      </c>
      <c r="K24" s="2">
        <v>1</v>
      </c>
      <c r="L24" s="10">
        <f t="shared" si="0"/>
        <v>2.5</v>
      </c>
      <c r="M24" s="12">
        <f t="shared" si="1"/>
        <v>0.625</v>
      </c>
    </row>
    <row r="25" spans="1:13" s="1" customFormat="1">
      <c r="A25" s="3" t="s">
        <v>11</v>
      </c>
      <c r="B25" s="2" t="s">
        <v>41</v>
      </c>
      <c r="C25" s="2" t="s">
        <v>44</v>
      </c>
      <c r="D25" s="2">
        <v>2</v>
      </c>
      <c r="E25" s="2">
        <v>3</v>
      </c>
      <c r="F25" s="2">
        <v>4</v>
      </c>
      <c r="G25" s="2">
        <v>3</v>
      </c>
      <c r="H25" s="2">
        <v>4</v>
      </c>
      <c r="I25" s="2">
        <v>2</v>
      </c>
      <c r="J25" s="2">
        <v>3</v>
      </c>
      <c r="K25" s="2">
        <v>1</v>
      </c>
      <c r="L25" s="10">
        <f t="shared" si="0"/>
        <v>2.75</v>
      </c>
      <c r="M25" s="12">
        <f t="shared" si="1"/>
        <v>0.6875</v>
      </c>
    </row>
    <row r="26" spans="1:13" s="1" customFormat="1">
      <c r="A26" s="3" t="s">
        <v>12</v>
      </c>
      <c r="B26" s="2" t="s">
        <v>41</v>
      </c>
      <c r="C26" s="2" t="s">
        <v>44</v>
      </c>
      <c r="D26" s="2">
        <v>1</v>
      </c>
      <c r="E26" s="2">
        <v>3</v>
      </c>
      <c r="F26" s="2">
        <v>4</v>
      </c>
      <c r="G26" s="2">
        <v>4</v>
      </c>
      <c r="H26" s="2">
        <v>3</v>
      </c>
      <c r="I26" s="2">
        <v>2</v>
      </c>
      <c r="J26" s="2">
        <v>1</v>
      </c>
      <c r="K26" s="2">
        <v>3</v>
      </c>
      <c r="L26" s="10">
        <f t="shared" si="0"/>
        <v>2.625</v>
      </c>
      <c r="M26" s="12">
        <f t="shared" si="1"/>
        <v>0.65625</v>
      </c>
    </row>
    <row r="27" spans="1:13" s="1" customFormat="1">
      <c r="A27" s="3" t="s">
        <v>12</v>
      </c>
      <c r="B27" s="2" t="s">
        <v>41</v>
      </c>
      <c r="C27" s="2" t="s">
        <v>44</v>
      </c>
      <c r="D27" s="2">
        <v>2</v>
      </c>
      <c r="E27" s="2">
        <v>3</v>
      </c>
      <c r="F27" s="2">
        <v>2</v>
      </c>
      <c r="G27" s="2">
        <v>3</v>
      </c>
      <c r="H27" s="2">
        <v>3</v>
      </c>
      <c r="I27" s="2">
        <v>1</v>
      </c>
      <c r="J27" s="2">
        <v>1</v>
      </c>
      <c r="K27" s="2">
        <v>4</v>
      </c>
      <c r="L27" s="10">
        <f t="shared" si="0"/>
        <v>2.375</v>
      </c>
      <c r="M27" s="12">
        <f t="shared" si="1"/>
        <v>0.59375</v>
      </c>
    </row>
    <row r="28" spans="1:13" s="1" customFormat="1">
      <c r="A28" s="3" t="s">
        <v>12</v>
      </c>
      <c r="B28" s="2" t="s">
        <v>41</v>
      </c>
      <c r="C28" s="2" t="s">
        <v>44</v>
      </c>
      <c r="D28" s="2">
        <v>4</v>
      </c>
      <c r="E28" s="2">
        <v>2</v>
      </c>
      <c r="F28" s="2">
        <v>3</v>
      </c>
      <c r="G28" s="2">
        <v>4</v>
      </c>
      <c r="H28" s="2">
        <v>1</v>
      </c>
      <c r="I28" s="2">
        <v>3</v>
      </c>
      <c r="J28" s="2">
        <v>1</v>
      </c>
      <c r="K28" s="2">
        <v>2</v>
      </c>
      <c r="L28" s="10">
        <f t="shared" si="0"/>
        <v>2.5</v>
      </c>
      <c r="M28" s="12">
        <f t="shared" si="1"/>
        <v>0.625</v>
      </c>
    </row>
    <row r="29" spans="1:13" s="1" customFormat="1">
      <c r="A29" s="3" t="s">
        <v>14</v>
      </c>
      <c r="B29" s="2" t="s">
        <v>41</v>
      </c>
      <c r="C29" s="2" t="s">
        <v>44</v>
      </c>
      <c r="D29" s="2">
        <v>2</v>
      </c>
      <c r="E29" s="2">
        <v>3</v>
      </c>
      <c r="F29" s="2">
        <v>1</v>
      </c>
      <c r="G29" s="2">
        <v>3</v>
      </c>
      <c r="H29" s="2">
        <v>3</v>
      </c>
      <c r="I29" s="2">
        <v>1</v>
      </c>
      <c r="J29" s="2">
        <v>2</v>
      </c>
      <c r="K29" s="2">
        <v>1</v>
      </c>
      <c r="L29" s="10">
        <f t="shared" si="0"/>
        <v>2</v>
      </c>
      <c r="M29" s="12">
        <f t="shared" si="1"/>
        <v>0.5</v>
      </c>
    </row>
    <row r="30" spans="1:13" s="1" customFormat="1">
      <c r="A30" s="3" t="s">
        <v>14</v>
      </c>
      <c r="B30" s="2" t="s">
        <v>41</v>
      </c>
      <c r="C30" s="2" t="s">
        <v>44</v>
      </c>
      <c r="D30" s="2">
        <v>1</v>
      </c>
      <c r="E30" s="2">
        <v>3</v>
      </c>
      <c r="F30" s="2">
        <v>3</v>
      </c>
      <c r="G30" s="2">
        <v>4</v>
      </c>
      <c r="H30" s="2">
        <v>2</v>
      </c>
      <c r="I30" s="2">
        <v>1</v>
      </c>
      <c r="J30" s="2">
        <v>3</v>
      </c>
      <c r="K30" s="2">
        <v>2</v>
      </c>
      <c r="L30" s="10">
        <f t="shared" si="0"/>
        <v>2.375</v>
      </c>
      <c r="M30" s="12">
        <f t="shared" si="1"/>
        <v>0.59375</v>
      </c>
    </row>
    <row r="31" spans="1:13" s="1" customFormat="1">
      <c r="A31" s="3" t="s">
        <v>14</v>
      </c>
      <c r="B31" s="2" t="s">
        <v>41</v>
      </c>
      <c r="C31" s="2" t="s">
        <v>44</v>
      </c>
      <c r="D31" s="2">
        <v>4</v>
      </c>
      <c r="E31" s="2">
        <v>3</v>
      </c>
      <c r="F31" s="2">
        <v>3</v>
      </c>
      <c r="G31" s="2">
        <v>1</v>
      </c>
      <c r="H31" s="2">
        <v>1</v>
      </c>
      <c r="I31" s="2">
        <v>2</v>
      </c>
      <c r="J31" s="2">
        <v>2</v>
      </c>
      <c r="K31" s="2">
        <v>1</v>
      </c>
      <c r="L31" s="10">
        <f t="shared" si="0"/>
        <v>2.125</v>
      </c>
      <c r="M31" s="12">
        <f t="shared" si="1"/>
        <v>0.53125</v>
      </c>
    </row>
    <row r="32" spans="1:13" s="1" customFormat="1">
      <c r="A32" s="3" t="s">
        <v>15</v>
      </c>
      <c r="B32" s="2" t="s">
        <v>41</v>
      </c>
      <c r="C32" s="2" t="s">
        <v>44</v>
      </c>
      <c r="D32" s="2">
        <v>1</v>
      </c>
      <c r="E32" s="2">
        <v>2</v>
      </c>
      <c r="F32" s="2">
        <v>4</v>
      </c>
      <c r="G32" s="2">
        <v>3</v>
      </c>
      <c r="H32" s="2">
        <v>4</v>
      </c>
      <c r="I32" s="2">
        <v>4</v>
      </c>
      <c r="J32" s="2">
        <v>3</v>
      </c>
      <c r="K32" s="2">
        <v>1</v>
      </c>
      <c r="L32" s="10">
        <f t="shared" si="0"/>
        <v>2.75</v>
      </c>
      <c r="M32" s="12">
        <f t="shared" si="1"/>
        <v>0.6875</v>
      </c>
    </row>
    <row r="33" spans="1:13" s="1" customFormat="1">
      <c r="A33" s="3" t="s">
        <v>15</v>
      </c>
      <c r="B33" s="2" t="s">
        <v>41</v>
      </c>
      <c r="C33" s="2" t="s">
        <v>44</v>
      </c>
      <c r="D33" s="2">
        <v>3</v>
      </c>
      <c r="E33" s="2">
        <v>3</v>
      </c>
      <c r="F33" s="2">
        <v>1</v>
      </c>
      <c r="G33" s="2">
        <v>1</v>
      </c>
      <c r="H33" s="2">
        <v>3</v>
      </c>
      <c r="I33" s="2">
        <v>3</v>
      </c>
      <c r="J33" s="2">
        <v>1</v>
      </c>
      <c r="K33" s="2">
        <v>3</v>
      </c>
      <c r="L33" s="10">
        <f t="shared" si="0"/>
        <v>2.25</v>
      </c>
      <c r="M33" s="12">
        <f t="shared" si="1"/>
        <v>0.5625</v>
      </c>
    </row>
    <row r="34" spans="1:13" s="1" customFormat="1">
      <c r="A34" s="3" t="s">
        <v>15</v>
      </c>
      <c r="B34" s="2" t="s">
        <v>41</v>
      </c>
      <c r="C34" s="2" t="s">
        <v>44</v>
      </c>
      <c r="D34" s="2">
        <v>3</v>
      </c>
      <c r="E34" s="2">
        <v>3</v>
      </c>
      <c r="F34" s="2">
        <v>4</v>
      </c>
      <c r="G34" s="2">
        <v>4</v>
      </c>
      <c r="H34" s="2">
        <v>2</v>
      </c>
      <c r="I34" s="2">
        <v>2</v>
      </c>
      <c r="J34" s="2">
        <v>4</v>
      </c>
      <c r="K34" s="2">
        <v>1</v>
      </c>
      <c r="L34" s="10">
        <f t="shared" ref="L34:L65" si="2">AVERAGE(D34:K34)</f>
        <v>2.875</v>
      </c>
      <c r="M34" s="12">
        <f t="shared" ref="M34:M65" si="3">L34/4</f>
        <v>0.71875</v>
      </c>
    </row>
    <row r="35" spans="1:13" s="1" customFormat="1">
      <c r="A35" s="3" t="s">
        <v>16</v>
      </c>
      <c r="B35" s="2" t="s">
        <v>41</v>
      </c>
      <c r="C35" s="2" t="s">
        <v>44</v>
      </c>
      <c r="D35" s="2">
        <v>2</v>
      </c>
      <c r="E35" s="2">
        <v>3</v>
      </c>
      <c r="F35" s="2">
        <v>1</v>
      </c>
      <c r="G35" s="2">
        <v>4</v>
      </c>
      <c r="H35" s="2">
        <v>2</v>
      </c>
      <c r="I35" s="2">
        <v>1</v>
      </c>
      <c r="J35" s="2">
        <v>3</v>
      </c>
      <c r="K35" s="2">
        <v>2</v>
      </c>
      <c r="L35" s="10">
        <f t="shared" si="2"/>
        <v>2.25</v>
      </c>
      <c r="M35" s="12">
        <f t="shared" si="3"/>
        <v>0.5625</v>
      </c>
    </row>
    <row r="36" spans="1:13" s="1" customFormat="1">
      <c r="A36" s="3" t="s">
        <v>16</v>
      </c>
      <c r="B36" s="2" t="s">
        <v>41</v>
      </c>
      <c r="C36" s="2" t="s">
        <v>44</v>
      </c>
      <c r="D36" s="2">
        <v>4</v>
      </c>
      <c r="E36" s="2">
        <v>4</v>
      </c>
      <c r="F36" s="2">
        <v>1</v>
      </c>
      <c r="G36" s="2">
        <v>1</v>
      </c>
      <c r="H36" s="2">
        <v>4</v>
      </c>
      <c r="I36" s="2">
        <v>3</v>
      </c>
      <c r="J36" s="2">
        <v>4</v>
      </c>
      <c r="K36" s="2">
        <v>2</v>
      </c>
      <c r="L36" s="10">
        <f t="shared" si="2"/>
        <v>2.875</v>
      </c>
      <c r="M36" s="12">
        <f t="shared" si="3"/>
        <v>0.71875</v>
      </c>
    </row>
    <row r="37" spans="1:13" s="1" customFormat="1">
      <c r="A37" s="3" t="s">
        <v>16</v>
      </c>
      <c r="B37" s="2" t="s">
        <v>41</v>
      </c>
      <c r="C37" s="2" t="s">
        <v>44</v>
      </c>
      <c r="D37" s="2">
        <v>1</v>
      </c>
      <c r="E37" s="2">
        <v>2</v>
      </c>
      <c r="F37" s="2">
        <v>2</v>
      </c>
      <c r="G37" s="2">
        <v>3</v>
      </c>
      <c r="H37" s="2">
        <v>1</v>
      </c>
      <c r="I37" s="2">
        <v>4</v>
      </c>
      <c r="J37" s="2">
        <v>3</v>
      </c>
      <c r="K37" s="2">
        <v>4</v>
      </c>
      <c r="L37" s="10">
        <f t="shared" si="2"/>
        <v>2.5</v>
      </c>
      <c r="M37" s="12">
        <f t="shared" si="3"/>
        <v>0.625</v>
      </c>
    </row>
    <row r="38" spans="1:13" s="1" customFormat="1">
      <c r="A38" s="3" t="s">
        <v>17</v>
      </c>
      <c r="B38" s="2" t="s">
        <v>41</v>
      </c>
      <c r="C38" s="2" t="s">
        <v>44</v>
      </c>
      <c r="D38" s="2">
        <v>1</v>
      </c>
      <c r="E38" s="2">
        <v>2</v>
      </c>
      <c r="F38" s="2">
        <v>1</v>
      </c>
      <c r="G38" s="2">
        <v>2</v>
      </c>
      <c r="H38" s="2">
        <v>3</v>
      </c>
      <c r="I38" s="2">
        <v>2</v>
      </c>
      <c r="J38" s="2">
        <v>2</v>
      </c>
      <c r="K38" s="2">
        <v>1</v>
      </c>
      <c r="L38" s="10">
        <f t="shared" si="2"/>
        <v>1.75</v>
      </c>
      <c r="M38" s="12">
        <f t="shared" si="3"/>
        <v>0.4375</v>
      </c>
    </row>
    <row r="39" spans="1:13" s="1" customFormat="1">
      <c r="A39" s="3" t="s">
        <v>17</v>
      </c>
      <c r="B39" s="2" t="s">
        <v>41</v>
      </c>
      <c r="C39" s="2" t="s">
        <v>44</v>
      </c>
      <c r="D39" s="2">
        <v>1</v>
      </c>
      <c r="E39" s="2">
        <v>2</v>
      </c>
      <c r="F39" s="2">
        <v>1</v>
      </c>
      <c r="G39" s="2">
        <v>1</v>
      </c>
      <c r="H39" s="2">
        <v>3</v>
      </c>
      <c r="I39" s="2">
        <v>3</v>
      </c>
      <c r="J39" s="2">
        <v>1</v>
      </c>
      <c r="K39" s="2">
        <v>1</v>
      </c>
      <c r="L39" s="10">
        <f t="shared" si="2"/>
        <v>1.625</v>
      </c>
      <c r="M39" s="12">
        <f t="shared" si="3"/>
        <v>0.40625</v>
      </c>
    </row>
    <row r="40" spans="1:13" s="1" customFormat="1">
      <c r="A40" s="3" t="s">
        <v>17</v>
      </c>
      <c r="B40" s="2" t="s">
        <v>41</v>
      </c>
      <c r="C40" s="2" t="s">
        <v>44</v>
      </c>
      <c r="D40" s="2">
        <v>3</v>
      </c>
      <c r="E40" s="2">
        <v>2</v>
      </c>
      <c r="F40" s="2">
        <v>1</v>
      </c>
      <c r="G40" s="2">
        <v>2</v>
      </c>
      <c r="H40" s="2">
        <v>4</v>
      </c>
      <c r="I40" s="2">
        <v>2</v>
      </c>
      <c r="J40" s="2">
        <v>4</v>
      </c>
      <c r="K40" s="2">
        <v>1</v>
      </c>
      <c r="L40" s="10">
        <f t="shared" si="2"/>
        <v>2.375</v>
      </c>
      <c r="M40" s="12">
        <f t="shared" si="3"/>
        <v>0.59375</v>
      </c>
    </row>
    <row r="41" spans="1:13" s="1" customFormat="1">
      <c r="A41" s="3" t="s">
        <v>18</v>
      </c>
      <c r="B41" s="2" t="s">
        <v>41</v>
      </c>
      <c r="C41" s="2" t="s">
        <v>44</v>
      </c>
      <c r="D41" s="2">
        <v>4</v>
      </c>
      <c r="E41" s="2">
        <v>4</v>
      </c>
      <c r="F41" s="2">
        <v>4</v>
      </c>
      <c r="G41" s="2">
        <v>2</v>
      </c>
      <c r="H41" s="2">
        <v>4</v>
      </c>
      <c r="I41" s="2">
        <v>1</v>
      </c>
      <c r="J41" s="2">
        <v>1</v>
      </c>
      <c r="K41" s="2">
        <v>2</v>
      </c>
      <c r="L41" s="10">
        <f t="shared" si="2"/>
        <v>2.75</v>
      </c>
      <c r="M41" s="12">
        <f t="shared" si="3"/>
        <v>0.6875</v>
      </c>
    </row>
    <row r="42" spans="1:13" s="1" customFormat="1">
      <c r="A42" s="3" t="s">
        <v>18</v>
      </c>
      <c r="B42" s="2" t="s">
        <v>41</v>
      </c>
      <c r="C42" s="2" t="s">
        <v>44</v>
      </c>
      <c r="D42" s="2">
        <v>2</v>
      </c>
      <c r="E42" s="2">
        <v>4</v>
      </c>
      <c r="F42" s="2">
        <v>1</v>
      </c>
      <c r="G42" s="2">
        <v>2</v>
      </c>
      <c r="H42" s="2">
        <v>1</v>
      </c>
      <c r="I42" s="2">
        <v>3</v>
      </c>
      <c r="J42" s="2">
        <v>3</v>
      </c>
      <c r="K42" s="2">
        <v>4</v>
      </c>
      <c r="L42" s="10">
        <f t="shared" si="2"/>
        <v>2.5</v>
      </c>
      <c r="M42" s="12">
        <f t="shared" si="3"/>
        <v>0.625</v>
      </c>
    </row>
    <row r="43" spans="1:13" s="1" customFormat="1">
      <c r="A43" s="3" t="s">
        <v>18</v>
      </c>
      <c r="B43" s="2" t="s">
        <v>41</v>
      </c>
      <c r="C43" s="2" t="s">
        <v>44</v>
      </c>
      <c r="D43" s="2">
        <v>1</v>
      </c>
      <c r="E43" s="2">
        <v>1</v>
      </c>
      <c r="F43" s="2">
        <v>3</v>
      </c>
      <c r="G43" s="2">
        <v>1</v>
      </c>
      <c r="H43" s="2">
        <v>2</v>
      </c>
      <c r="I43" s="2">
        <v>2</v>
      </c>
      <c r="J43" s="2">
        <v>1</v>
      </c>
      <c r="K43" s="2">
        <v>2</v>
      </c>
      <c r="L43" s="10">
        <f t="shared" si="2"/>
        <v>1.625</v>
      </c>
      <c r="M43" s="12">
        <f t="shared" si="3"/>
        <v>0.40625</v>
      </c>
    </row>
    <row r="44" spans="1:13" s="1" customFormat="1">
      <c r="A44" s="3" t="s">
        <v>19</v>
      </c>
      <c r="B44" s="2" t="s">
        <v>41</v>
      </c>
      <c r="C44" s="2" t="s">
        <v>44</v>
      </c>
      <c r="D44" s="2">
        <v>2</v>
      </c>
      <c r="E44" s="2">
        <v>1</v>
      </c>
      <c r="F44" s="2">
        <v>2</v>
      </c>
      <c r="G44" s="2">
        <v>4</v>
      </c>
      <c r="H44" s="2">
        <v>2</v>
      </c>
      <c r="I44" s="2">
        <v>2</v>
      </c>
      <c r="J44" s="2">
        <v>4</v>
      </c>
      <c r="K44" s="2">
        <v>3</v>
      </c>
      <c r="L44" s="10">
        <f t="shared" si="2"/>
        <v>2.5</v>
      </c>
      <c r="M44" s="12">
        <f t="shared" si="3"/>
        <v>0.625</v>
      </c>
    </row>
    <row r="45" spans="1:13" s="1" customFormat="1">
      <c r="A45" s="3" t="s">
        <v>19</v>
      </c>
      <c r="B45" s="2" t="s">
        <v>41</v>
      </c>
      <c r="C45" s="2" t="s">
        <v>44</v>
      </c>
      <c r="D45" s="2">
        <v>4</v>
      </c>
      <c r="E45" s="2">
        <v>1</v>
      </c>
      <c r="F45" s="2">
        <v>1</v>
      </c>
      <c r="G45" s="2">
        <v>4</v>
      </c>
      <c r="H45" s="2">
        <v>4</v>
      </c>
      <c r="I45" s="2">
        <v>4</v>
      </c>
      <c r="J45" s="2">
        <v>3</v>
      </c>
      <c r="K45" s="2">
        <v>3</v>
      </c>
      <c r="L45" s="10">
        <f t="shared" si="2"/>
        <v>3</v>
      </c>
      <c r="M45" s="12">
        <f t="shared" si="3"/>
        <v>0.75</v>
      </c>
    </row>
    <row r="46" spans="1:13" s="1" customFormat="1">
      <c r="A46" s="3" t="s">
        <v>19</v>
      </c>
      <c r="B46" s="2" t="s">
        <v>41</v>
      </c>
      <c r="C46" s="2" t="s">
        <v>44</v>
      </c>
      <c r="D46" s="2">
        <v>3</v>
      </c>
      <c r="E46" s="2">
        <v>3</v>
      </c>
      <c r="F46" s="2">
        <v>3</v>
      </c>
      <c r="G46" s="2">
        <v>3</v>
      </c>
      <c r="H46" s="2">
        <v>4</v>
      </c>
      <c r="I46" s="2">
        <v>1</v>
      </c>
      <c r="J46" s="2">
        <v>1</v>
      </c>
      <c r="K46" s="2">
        <v>4</v>
      </c>
      <c r="L46" s="10">
        <f t="shared" si="2"/>
        <v>2.75</v>
      </c>
      <c r="M46" s="12">
        <f t="shared" si="3"/>
        <v>0.6875</v>
      </c>
    </row>
    <row r="47" spans="1:13" s="1" customFormat="1">
      <c r="A47" s="3" t="s">
        <v>20</v>
      </c>
      <c r="B47" s="2" t="s">
        <v>41</v>
      </c>
      <c r="C47" s="2" t="s">
        <v>44</v>
      </c>
      <c r="D47" s="2">
        <v>1</v>
      </c>
      <c r="E47" s="2">
        <v>3</v>
      </c>
      <c r="F47" s="2">
        <v>4</v>
      </c>
      <c r="G47" s="2">
        <v>3</v>
      </c>
      <c r="H47" s="2">
        <v>3</v>
      </c>
      <c r="I47" s="2">
        <v>1</v>
      </c>
      <c r="J47" s="2">
        <v>1</v>
      </c>
      <c r="K47" s="2">
        <v>3</v>
      </c>
      <c r="L47" s="10">
        <f t="shared" si="2"/>
        <v>2.375</v>
      </c>
      <c r="M47" s="12">
        <f t="shared" si="3"/>
        <v>0.59375</v>
      </c>
    </row>
    <row r="48" spans="1:13" s="1" customFormat="1">
      <c r="A48" s="3" t="s">
        <v>20</v>
      </c>
      <c r="B48" s="2" t="s">
        <v>41</v>
      </c>
      <c r="C48" s="2" t="s">
        <v>44</v>
      </c>
      <c r="D48" s="2">
        <v>3</v>
      </c>
      <c r="E48" s="2">
        <v>3</v>
      </c>
      <c r="F48" s="2">
        <v>4</v>
      </c>
      <c r="G48" s="2">
        <v>3</v>
      </c>
      <c r="H48" s="2">
        <v>3</v>
      </c>
      <c r="I48" s="2">
        <v>1</v>
      </c>
      <c r="J48" s="2">
        <v>2</v>
      </c>
      <c r="K48" s="2">
        <v>2</v>
      </c>
      <c r="L48" s="10">
        <f t="shared" si="2"/>
        <v>2.625</v>
      </c>
      <c r="M48" s="12">
        <f t="shared" si="3"/>
        <v>0.65625</v>
      </c>
    </row>
    <row r="49" spans="1:13" s="1" customFormat="1">
      <c r="A49" s="3" t="s">
        <v>20</v>
      </c>
      <c r="B49" s="2" t="s">
        <v>41</v>
      </c>
      <c r="C49" s="2" t="s">
        <v>44</v>
      </c>
      <c r="D49" s="2">
        <v>4</v>
      </c>
      <c r="E49" s="2">
        <v>1</v>
      </c>
      <c r="F49" s="2">
        <v>1</v>
      </c>
      <c r="G49" s="2">
        <v>2</v>
      </c>
      <c r="H49" s="2">
        <v>3</v>
      </c>
      <c r="I49" s="2">
        <v>4</v>
      </c>
      <c r="J49" s="2">
        <v>1</v>
      </c>
      <c r="K49" s="2">
        <v>3</v>
      </c>
      <c r="L49" s="10">
        <f t="shared" si="2"/>
        <v>2.375</v>
      </c>
      <c r="M49" s="12">
        <f t="shared" si="3"/>
        <v>0.59375</v>
      </c>
    </row>
    <row r="50" spans="1:13" s="1" customFormat="1">
      <c r="A50" s="3" t="s">
        <v>21</v>
      </c>
      <c r="B50" s="2" t="s">
        <v>41</v>
      </c>
      <c r="C50" s="2" t="s">
        <v>44</v>
      </c>
      <c r="D50" s="2">
        <v>3</v>
      </c>
      <c r="E50" s="2">
        <v>2</v>
      </c>
      <c r="F50" s="2">
        <v>3</v>
      </c>
      <c r="G50" s="2">
        <v>1</v>
      </c>
      <c r="H50" s="2">
        <v>2</v>
      </c>
      <c r="I50" s="2">
        <v>1</v>
      </c>
      <c r="J50" s="2">
        <v>2</v>
      </c>
      <c r="K50" s="2">
        <v>4</v>
      </c>
      <c r="L50" s="10">
        <f t="shared" si="2"/>
        <v>2.25</v>
      </c>
      <c r="M50" s="12">
        <f t="shared" si="3"/>
        <v>0.5625</v>
      </c>
    </row>
    <row r="51" spans="1:13" s="1" customFormat="1">
      <c r="A51" s="3" t="s">
        <v>21</v>
      </c>
      <c r="B51" s="2" t="s">
        <v>41</v>
      </c>
      <c r="C51" s="2" t="s">
        <v>44</v>
      </c>
      <c r="D51" s="2">
        <v>1</v>
      </c>
      <c r="E51" s="2">
        <v>1</v>
      </c>
      <c r="F51" s="2">
        <v>4</v>
      </c>
      <c r="G51" s="2">
        <v>1</v>
      </c>
      <c r="H51" s="2">
        <v>1</v>
      </c>
      <c r="I51" s="2">
        <v>4</v>
      </c>
      <c r="J51" s="2">
        <v>1</v>
      </c>
      <c r="K51" s="2">
        <v>2</v>
      </c>
      <c r="L51" s="10">
        <f t="shared" si="2"/>
        <v>1.875</v>
      </c>
      <c r="M51" s="12">
        <f t="shared" si="3"/>
        <v>0.46875</v>
      </c>
    </row>
    <row r="52" spans="1:13" s="1" customFormat="1">
      <c r="A52" s="3" t="s">
        <v>21</v>
      </c>
      <c r="B52" s="2" t="s">
        <v>41</v>
      </c>
      <c r="C52" s="2" t="s">
        <v>44</v>
      </c>
      <c r="D52" s="2">
        <v>3</v>
      </c>
      <c r="E52" s="2">
        <v>3</v>
      </c>
      <c r="F52" s="2">
        <v>4</v>
      </c>
      <c r="G52" s="2">
        <v>3</v>
      </c>
      <c r="H52" s="2">
        <v>4</v>
      </c>
      <c r="I52" s="2">
        <v>3</v>
      </c>
      <c r="J52" s="2">
        <v>1</v>
      </c>
      <c r="K52" s="2">
        <v>4</v>
      </c>
      <c r="L52" s="10">
        <f t="shared" si="2"/>
        <v>3.125</v>
      </c>
      <c r="M52" s="12">
        <f t="shared" si="3"/>
        <v>0.78125</v>
      </c>
    </row>
    <row r="53" spans="1:13" s="1" customFormat="1">
      <c r="A53" s="3" t="s">
        <v>22</v>
      </c>
      <c r="B53" s="2" t="s">
        <v>41</v>
      </c>
      <c r="C53" s="2" t="s">
        <v>44</v>
      </c>
      <c r="D53" s="2">
        <v>1</v>
      </c>
      <c r="E53" s="2">
        <v>1</v>
      </c>
      <c r="F53" s="2">
        <v>3</v>
      </c>
      <c r="G53" s="2">
        <v>4</v>
      </c>
      <c r="H53" s="2">
        <v>4</v>
      </c>
      <c r="I53" s="2">
        <v>1</v>
      </c>
      <c r="J53" s="2">
        <v>2</v>
      </c>
      <c r="K53" s="2">
        <v>1</v>
      </c>
      <c r="L53" s="10">
        <f t="shared" si="2"/>
        <v>2.125</v>
      </c>
      <c r="M53" s="12">
        <f t="shared" si="3"/>
        <v>0.53125</v>
      </c>
    </row>
    <row r="54" spans="1:13" s="1" customFormat="1">
      <c r="A54" s="3" t="s">
        <v>22</v>
      </c>
      <c r="B54" s="2" t="s">
        <v>41</v>
      </c>
      <c r="C54" s="2" t="s">
        <v>44</v>
      </c>
      <c r="D54" s="2">
        <v>4</v>
      </c>
      <c r="E54" s="2">
        <v>4</v>
      </c>
      <c r="F54" s="2">
        <v>3</v>
      </c>
      <c r="G54" s="2">
        <v>1</v>
      </c>
      <c r="H54" s="2">
        <v>3</v>
      </c>
      <c r="I54" s="2">
        <v>1</v>
      </c>
      <c r="J54" s="2">
        <v>4</v>
      </c>
      <c r="K54" s="2">
        <v>4</v>
      </c>
      <c r="L54" s="10">
        <f t="shared" si="2"/>
        <v>3</v>
      </c>
      <c r="M54" s="12">
        <f t="shared" si="3"/>
        <v>0.75</v>
      </c>
    </row>
    <row r="55" spans="1:13" s="1" customFormat="1">
      <c r="A55" s="3" t="s">
        <v>22</v>
      </c>
      <c r="B55" s="2" t="s">
        <v>41</v>
      </c>
      <c r="C55" s="2" t="s">
        <v>44</v>
      </c>
      <c r="D55" s="2">
        <v>3</v>
      </c>
      <c r="E55" s="2">
        <v>4</v>
      </c>
      <c r="F55" s="2">
        <v>4</v>
      </c>
      <c r="G55" s="2">
        <v>3</v>
      </c>
      <c r="H55" s="2">
        <v>2</v>
      </c>
      <c r="I55" s="2">
        <v>2</v>
      </c>
      <c r="J55" s="2">
        <v>1</v>
      </c>
      <c r="K55" s="2">
        <v>4</v>
      </c>
      <c r="L55" s="10">
        <f t="shared" si="2"/>
        <v>2.875</v>
      </c>
      <c r="M55" s="12">
        <f t="shared" si="3"/>
        <v>0.71875</v>
      </c>
    </row>
    <row r="56" spans="1:13" s="1" customFormat="1">
      <c r="A56" s="3" t="s">
        <v>23</v>
      </c>
      <c r="B56" s="2" t="s">
        <v>41</v>
      </c>
      <c r="C56" s="2" t="s">
        <v>44</v>
      </c>
      <c r="D56" s="2">
        <v>4</v>
      </c>
      <c r="E56" s="2">
        <v>3</v>
      </c>
      <c r="F56" s="2">
        <v>2</v>
      </c>
      <c r="G56" s="2">
        <v>3</v>
      </c>
      <c r="H56" s="2">
        <v>2</v>
      </c>
      <c r="I56" s="2">
        <v>2</v>
      </c>
      <c r="J56" s="2">
        <v>3</v>
      </c>
      <c r="K56" s="2">
        <v>1</v>
      </c>
      <c r="L56" s="10">
        <f t="shared" si="2"/>
        <v>2.5</v>
      </c>
      <c r="M56" s="12">
        <f t="shared" si="3"/>
        <v>0.625</v>
      </c>
    </row>
    <row r="57" spans="1:13" s="1" customFormat="1">
      <c r="A57" s="3" t="s">
        <v>23</v>
      </c>
      <c r="B57" s="2" t="s">
        <v>41</v>
      </c>
      <c r="C57" s="2" t="s">
        <v>44</v>
      </c>
      <c r="D57" s="2">
        <v>4</v>
      </c>
      <c r="E57" s="2">
        <v>4</v>
      </c>
      <c r="F57" s="2">
        <v>2</v>
      </c>
      <c r="G57" s="2">
        <v>1</v>
      </c>
      <c r="H57" s="2">
        <v>3</v>
      </c>
      <c r="I57" s="2">
        <v>1</v>
      </c>
      <c r="J57" s="2">
        <v>4</v>
      </c>
      <c r="K57" s="2">
        <v>1</v>
      </c>
      <c r="L57" s="10">
        <f t="shared" si="2"/>
        <v>2.5</v>
      </c>
      <c r="M57" s="12">
        <f t="shared" si="3"/>
        <v>0.625</v>
      </c>
    </row>
    <row r="58" spans="1:13" s="1" customFormat="1">
      <c r="A58" s="3" t="s">
        <v>23</v>
      </c>
      <c r="B58" s="2" t="s">
        <v>41</v>
      </c>
      <c r="C58" s="2" t="s">
        <v>44</v>
      </c>
      <c r="D58" s="2">
        <v>1</v>
      </c>
      <c r="E58" s="2">
        <v>4</v>
      </c>
      <c r="F58" s="2">
        <v>4</v>
      </c>
      <c r="G58" s="2">
        <v>3</v>
      </c>
      <c r="H58" s="2">
        <v>1</v>
      </c>
      <c r="I58" s="2">
        <v>1</v>
      </c>
      <c r="J58" s="2">
        <v>1</v>
      </c>
      <c r="K58" s="2">
        <v>4</v>
      </c>
      <c r="L58" s="10">
        <f t="shared" si="2"/>
        <v>2.375</v>
      </c>
      <c r="M58" s="12">
        <f t="shared" si="3"/>
        <v>0.59375</v>
      </c>
    </row>
    <row r="59" spans="1:13" s="1" customFormat="1">
      <c r="A59" s="3" t="s">
        <v>24</v>
      </c>
      <c r="B59" s="2" t="s">
        <v>41</v>
      </c>
      <c r="C59" s="2" t="s">
        <v>44</v>
      </c>
      <c r="D59" s="2">
        <v>2</v>
      </c>
      <c r="E59" s="2">
        <v>1</v>
      </c>
      <c r="F59" s="2">
        <v>1</v>
      </c>
      <c r="G59" s="2">
        <v>3</v>
      </c>
      <c r="H59" s="2">
        <v>1</v>
      </c>
      <c r="I59" s="2">
        <v>3</v>
      </c>
      <c r="J59" s="2">
        <v>1</v>
      </c>
      <c r="K59" s="2">
        <v>1</v>
      </c>
      <c r="L59" s="10">
        <f t="shared" si="2"/>
        <v>1.625</v>
      </c>
      <c r="M59" s="12">
        <f t="shared" si="3"/>
        <v>0.40625</v>
      </c>
    </row>
    <row r="60" spans="1:13" s="1" customFormat="1">
      <c r="A60" s="3" t="s">
        <v>24</v>
      </c>
      <c r="B60" s="2" t="s">
        <v>41</v>
      </c>
      <c r="C60" s="2" t="s">
        <v>44</v>
      </c>
      <c r="D60" s="2">
        <v>1</v>
      </c>
      <c r="E60" s="2">
        <v>1</v>
      </c>
      <c r="F60" s="2">
        <v>4</v>
      </c>
      <c r="G60" s="2">
        <v>3</v>
      </c>
      <c r="H60" s="2">
        <v>1</v>
      </c>
      <c r="I60" s="2">
        <v>4</v>
      </c>
      <c r="J60" s="2">
        <v>1</v>
      </c>
      <c r="K60" s="2">
        <v>3</v>
      </c>
      <c r="L60" s="10">
        <f t="shared" si="2"/>
        <v>2.25</v>
      </c>
      <c r="M60" s="12">
        <f t="shared" si="3"/>
        <v>0.5625</v>
      </c>
    </row>
    <row r="61" spans="1:13" s="1" customFormat="1">
      <c r="A61" s="3" t="s">
        <v>24</v>
      </c>
      <c r="B61" s="2" t="s">
        <v>41</v>
      </c>
      <c r="C61" s="2" t="s">
        <v>44</v>
      </c>
      <c r="D61" s="2">
        <v>4</v>
      </c>
      <c r="E61" s="2">
        <v>3</v>
      </c>
      <c r="F61" s="2">
        <v>4</v>
      </c>
      <c r="G61" s="2">
        <v>2</v>
      </c>
      <c r="H61" s="2">
        <v>2</v>
      </c>
      <c r="I61" s="2">
        <v>4</v>
      </c>
      <c r="J61" s="2">
        <v>3</v>
      </c>
      <c r="K61" s="2">
        <v>3</v>
      </c>
      <c r="L61" s="10">
        <f t="shared" si="2"/>
        <v>3.125</v>
      </c>
      <c r="M61" s="12">
        <f t="shared" si="3"/>
        <v>0.78125</v>
      </c>
    </row>
    <row r="62" spans="1:13" s="1" customFormat="1">
      <c r="A62" s="3" t="s">
        <v>25</v>
      </c>
      <c r="B62" s="2" t="s">
        <v>41</v>
      </c>
      <c r="C62" s="2" t="s">
        <v>44</v>
      </c>
      <c r="D62" s="2">
        <v>3</v>
      </c>
      <c r="E62" s="2">
        <v>1</v>
      </c>
      <c r="F62" s="2">
        <v>3</v>
      </c>
      <c r="G62" s="2">
        <v>4</v>
      </c>
      <c r="H62" s="2">
        <v>2</v>
      </c>
      <c r="I62" s="2">
        <v>4</v>
      </c>
      <c r="J62" s="2">
        <v>1</v>
      </c>
      <c r="K62" s="2">
        <v>3</v>
      </c>
      <c r="L62" s="10">
        <f t="shared" si="2"/>
        <v>2.625</v>
      </c>
      <c r="M62" s="12">
        <f t="shared" si="3"/>
        <v>0.65625</v>
      </c>
    </row>
    <row r="63" spans="1:13" s="1" customFormat="1">
      <c r="A63" s="3" t="s">
        <v>25</v>
      </c>
      <c r="B63" s="2" t="s">
        <v>41</v>
      </c>
      <c r="C63" s="2" t="s">
        <v>44</v>
      </c>
      <c r="D63" s="2">
        <v>1</v>
      </c>
      <c r="E63" s="2">
        <v>4</v>
      </c>
      <c r="F63" s="2">
        <v>1</v>
      </c>
      <c r="G63" s="2">
        <v>1</v>
      </c>
      <c r="H63" s="2">
        <v>2</v>
      </c>
      <c r="I63" s="2">
        <v>3</v>
      </c>
      <c r="J63" s="2">
        <v>1</v>
      </c>
      <c r="K63" s="2">
        <v>1</v>
      </c>
      <c r="L63" s="10">
        <f t="shared" si="2"/>
        <v>1.75</v>
      </c>
      <c r="M63" s="12">
        <f t="shared" si="3"/>
        <v>0.4375</v>
      </c>
    </row>
    <row r="64" spans="1:13" s="1" customFormat="1">
      <c r="A64" s="3" t="s">
        <v>25</v>
      </c>
      <c r="B64" s="2" t="s">
        <v>41</v>
      </c>
      <c r="C64" s="2" t="s">
        <v>44</v>
      </c>
      <c r="D64" s="2">
        <v>1</v>
      </c>
      <c r="E64" s="2">
        <v>3</v>
      </c>
      <c r="F64" s="2">
        <v>3</v>
      </c>
      <c r="G64" s="2">
        <v>1</v>
      </c>
      <c r="H64" s="2">
        <v>2</v>
      </c>
      <c r="I64" s="2">
        <v>1</v>
      </c>
      <c r="J64" s="2">
        <v>3</v>
      </c>
      <c r="K64" s="2">
        <v>3</v>
      </c>
      <c r="L64" s="10">
        <f t="shared" si="2"/>
        <v>2.125</v>
      </c>
      <c r="M64" s="12">
        <f t="shared" si="3"/>
        <v>0.53125</v>
      </c>
    </row>
    <row r="65" spans="1:13" s="1" customFormat="1">
      <c r="A65" s="3" t="s">
        <v>26</v>
      </c>
      <c r="B65" s="2" t="s">
        <v>41</v>
      </c>
      <c r="C65" s="2" t="s">
        <v>44</v>
      </c>
      <c r="D65" s="2">
        <v>4</v>
      </c>
      <c r="E65" s="2">
        <v>3</v>
      </c>
      <c r="F65" s="2">
        <v>1</v>
      </c>
      <c r="G65" s="2">
        <v>2</v>
      </c>
      <c r="H65" s="2">
        <v>3</v>
      </c>
      <c r="I65" s="2">
        <v>3</v>
      </c>
      <c r="J65" s="2">
        <v>1</v>
      </c>
      <c r="K65" s="2">
        <v>1</v>
      </c>
      <c r="L65" s="10">
        <f t="shared" si="2"/>
        <v>2.25</v>
      </c>
      <c r="M65" s="12">
        <f t="shared" si="3"/>
        <v>0.5625</v>
      </c>
    </row>
    <row r="66" spans="1:13" s="1" customFormat="1">
      <c r="A66" s="3" t="s">
        <v>26</v>
      </c>
      <c r="B66" s="2" t="s">
        <v>41</v>
      </c>
      <c r="C66" s="2" t="s">
        <v>44</v>
      </c>
      <c r="D66" s="2">
        <v>1</v>
      </c>
      <c r="E66" s="2">
        <v>2</v>
      </c>
      <c r="F66" s="2">
        <v>3</v>
      </c>
      <c r="G66" s="2">
        <v>4</v>
      </c>
      <c r="H66" s="2">
        <v>3</v>
      </c>
      <c r="I66" s="2">
        <v>1</v>
      </c>
      <c r="J66" s="2">
        <v>2</v>
      </c>
      <c r="K66" s="2">
        <v>4</v>
      </c>
      <c r="L66" s="10">
        <f t="shared" ref="L66:L85" si="4">AVERAGE(D66:K66)</f>
        <v>2.5</v>
      </c>
      <c r="M66" s="12">
        <f t="shared" ref="M66:M86" si="5">L66/4</f>
        <v>0.625</v>
      </c>
    </row>
    <row r="67" spans="1:13" s="1" customFormat="1">
      <c r="A67" s="3" t="s">
        <v>26</v>
      </c>
      <c r="B67" s="2" t="s">
        <v>41</v>
      </c>
      <c r="C67" s="2" t="s">
        <v>44</v>
      </c>
      <c r="D67" s="2">
        <v>1</v>
      </c>
      <c r="E67" s="2">
        <v>3</v>
      </c>
      <c r="F67" s="2">
        <v>2</v>
      </c>
      <c r="G67" s="2">
        <v>2</v>
      </c>
      <c r="H67" s="2">
        <v>2</v>
      </c>
      <c r="I67" s="2">
        <v>4</v>
      </c>
      <c r="J67" s="2">
        <v>3</v>
      </c>
      <c r="K67" s="2">
        <v>3</v>
      </c>
      <c r="L67" s="10">
        <f t="shared" si="4"/>
        <v>2.5</v>
      </c>
      <c r="M67" s="12">
        <f t="shared" si="5"/>
        <v>0.625</v>
      </c>
    </row>
    <row r="68" spans="1:13" s="1" customFormat="1">
      <c r="A68" s="3" t="s">
        <v>27</v>
      </c>
      <c r="B68" s="2" t="s">
        <v>41</v>
      </c>
      <c r="C68" s="2" t="s">
        <v>44</v>
      </c>
      <c r="D68" s="2">
        <v>2</v>
      </c>
      <c r="E68" s="2">
        <v>1</v>
      </c>
      <c r="F68" s="2">
        <v>4</v>
      </c>
      <c r="G68" s="2">
        <v>2</v>
      </c>
      <c r="H68" s="2">
        <v>3</v>
      </c>
      <c r="I68" s="2">
        <v>1</v>
      </c>
      <c r="J68" s="2">
        <v>3</v>
      </c>
      <c r="K68" s="2">
        <v>4</v>
      </c>
      <c r="L68" s="10">
        <f t="shared" si="4"/>
        <v>2.5</v>
      </c>
      <c r="M68" s="12">
        <f t="shared" si="5"/>
        <v>0.625</v>
      </c>
    </row>
    <row r="69" spans="1:13" s="1" customFormat="1">
      <c r="A69" s="3" t="s">
        <v>27</v>
      </c>
      <c r="B69" s="2" t="s">
        <v>41</v>
      </c>
      <c r="C69" s="2" t="s">
        <v>44</v>
      </c>
      <c r="D69" s="2">
        <v>3</v>
      </c>
      <c r="E69" s="2">
        <v>4</v>
      </c>
      <c r="F69" s="2">
        <v>3</v>
      </c>
      <c r="G69" s="2">
        <v>2</v>
      </c>
      <c r="H69" s="2">
        <v>3</v>
      </c>
      <c r="I69" s="2">
        <v>2</v>
      </c>
      <c r="J69" s="2">
        <v>3</v>
      </c>
      <c r="K69" s="2">
        <v>3</v>
      </c>
      <c r="L69" s="10">
        <f t="shared" si="4"/>
        <v>2.875</v>
      </c>
      <c r="M69" s="12">
        <f t="shared" si="5"/>
        <v>0.71875</v>
      </c>
    </row>
    <row r="70" spans="1:13" s="1" customFormat="1">
      <c r="A70" s="3" t="s">
        <v>27</v>
      </c>
      <c r="B70" s="2" t="s">
        <v>41</v>
      </c>
      <c r="C70" s="2" t="s">
        <v>44</v>
      </c>
      <c r="D70" s="2">
        <v>3</v>
      </c>
      <c r="E70" s="2">
        <v>3</v>
      </c>
      <c r="F70" s="2">
        <v>3</v>
      </c>
      <c r="G70" s="2">
        <v>3</v>
      </c>
      <c r="H70" s="2">
        <v>3</v>
      </c>
      <c r="I70" s="2">
        <v>4</v>
      </c>
      <c r="J70" s="2">
        <v>3</v>
      </c>
      <c r="K70" s="2">
        <v>1</v>
      </c>
      <c r="L70" s="10">
        <f t="shared" si="4"/>
        <v>2.875</v>
      </c>
      <c r="M70" s="12">
        <f t="shared" si="5"/>
        <v>0.71875</v>
      </c>
    </row>
    <row r="71" spans="1:13" s="1" customFormat="1">
      <c r="A71" s="3" t="s">
        <v>28</v>
      </c>
      <c r="B71" s="2" t="s">
        <v>41</v>
      </c>
      <c r="C71" s="2" t="s">
        <v>44</v>
      </c>
      <c r="D71" s="2">
        <v>2</v>
      </c>
      <c r="E71" s="2">
        <v>2</v>
      </c>
      <c r="F71" s="2">
        <v>2</v>
      </c>
      <c r="G71" s="2">
        <v>4</v>
      </c>
      <c r="H71" s="2">
        <v>1</v>
      </c>
      <c r="I71" s="2">
        <v>4</v>
      </c>
      <c r="J71" s="2">
        <v>1</v>
      </c>
      <c r="K71" s="2">
        <v>1</v>
      </c>
      <c r="L71" s="10">
        <f t="shared" si="4"/>
        <v>2.125</v>
      </c>
      <c r="M71" s="12">
        <f t="shared" si="5"/>
        <v>0.53125</v>
      </c>
    </row>
    <row r="72" spans="1:13" s="1" customFormat="1">
      <c r="A72" s="3" t="s">
        <v>28</v>
      </c>
      <c r="B72" s="2" t="s">
        <v>41</v>
      </c>
      <c r="C72" s="2" t="s">
        <v>44</v>
      </c>
      <c r="D72" s="2">
        <v>4</v>
      </c>
      <c r="E72" s="2">
        <v>1</v>
      </c>
      <c r="F72" s="2">
        <v>3</v>
      </c>
      <c r="G72" s="2">
        <v>3</v>
      </c>
      <c r="H72" s="2">
        <v>2</v>
      </c>
      <c r="I72" s="2">
        <v>4</v>
      </c>
      <c r="J72" s="2">
        <v>3</v>
      </c>
      <c r="K72" s="2">
        <v>4</v>
      </c>
      <c r="L72" s="10">
        <f t="shared" si="4"/>
        <v>3</v>
      </c>
      <c r="M72" s="12">
        <f t="shared" si="5"/>
        <v>0.75</v>
      </c>
    </row>
    <row r="73" spans="1:13" s="1" customFormat="1">
      <c r="A73" s="3" t="s">
        <v>28</v>
      </c>
      <c r="B73" s="2" t="s">
        <v>41</v>
      </c>
      <c r="C73" s="2" t="s">
        <v>44</v>
      </c>
      <c r="D73" s="2">
        <v>4</v>
      </c>
      <c r="E73" s="2">
        <v>1</v>
      </c>
      <c r="F73" s="2">
        <v>3</v>
      </c>
      <c r="G73" s="2">
        <v>1</v>
      </c>
      <c r="H73" s="2">
        <v>4</v>
      </c>
      <c r="I73" s="2">
        <v>1</v>
      </c>
      <c r="J73" s="2">
        <v>2</v>
      </c>
      <c r="K73" s="2">
        <v>4</v>
      </c>
      <c r="L73" s="10">
        <f t="shared" si="4"/>
        <v>2.5</v>
      </c>
      <c r="M73" s="12">
        <f t="shared" si="5"/>
        <v>0.625</v>
      </c>
    </row>
    <row r="74" spans="1:13" s="1" customFormat="1">
      <c r="A74" s="3" t="s">
        <v>29</v>
      </c>
      <c r="B74" s="2" t="s">
        <v>41</v>
      </c>
      <c r="C74" s="2" t="s">
        <v>44</v>
      </c>
      <c r="D74" s="2">
        <v>3</v>
      </c>
      <c r="E74" s="2">
        <v>4</v>
      </c>
      <c r="F74" s="2">
        <v>2</v>
      </c>
      <c r="G74" s="2">
        <v>2</v>
      </c>
      <c r="H74" s="2">
        <v>2</v>
      </c>
      <c r="I74" s="2">
        <v>3</v>
      </c>
      <c r="J74" s="2">
        <v>3</v>
      </c>
      <c r="K74" s="2">
        <v>4</v>
      </c>
      <c r="L74" s="10">
        <f t="shared" si="4"/>
        <v>2.875</v>
      </c>
      <c r="M74" s="12">
        <f t="shared" si="5"/>
        <v>0.71875</v>
      </c>
    </row>
    <row r="75" spans="1:13" s="1" customFormat="1">
      <c r="A75" s="3" t="s">
        <v>29</v>
      </c>
      <c r="B75" s="2" t="s">
        <v>41</v>
      </c>
      <c r="C75" s="2" t="s">
        <v>44</v>
      </c>
      <c r="D75" s="2">
        <v>2</v>
      </c>
      <c r="E75" s="2">
        <v>4</v>
      </c>
      <c r="F75" s="2">
        <v>1</v>
      </c>
      <c r="G75" s="2">
        <v>2</v>
      </c>
      <c r="H75" s="2">
        <v>4</v>
      </c>
      <c r="I75" s="2">
        <v>3</v>
      </c>
      <c r="J75" s="2">
        <v>1</v>
      </c>
      <c r="K75" s="2">
        <v>4</v>
      </c>
      <c r="L75" s="10">
        <f t="shared" si="4"/>
        <v>2.625</v>
      </c>
      <c r="M75" s="12">
        <f t="shared" si="5"/>
        <v>0.65625</v>
      </c>
    </row>
    <row r="76" spans="1:13" s="1" customFormat="1">
      <c r="A76" s="3" t="s">
        <v>29</v>
      </c>
      <c r="B76" s="2" t="s">
        <v>41</v>
      </c>
      <c r="C76" s="2" t="s">
        <v>44</v>
      </c>
      <c r="D76" s="2">
        <v>1</v>
      </c>
      <c r="E76" s="2">
        <v>4</v>
      </c>
      <c r="F76" s="2">
        <v>1</v>
      </c>
      <c r="G76" s="2">
        <v>4</v>
      </c>
      <c r="H76" s="2">
        <v>3</v>
      </c>
      <c r="I76" s="2">
        <v>1</v>
      </c>
      <c r="J76" s="2">
        <v>1</v>
      </c>
      <c r="K76" s="2">
        <v>3</v>
      </c>
      <c r="L76" s="10">
        <f t="shared" si="4"/>
        <v>2.25</v>
      </c>
      <c r="M76" s="12">
        <f t="shared" si="5"/>
        <v>0.5625</v>
      </c>
    </row>
    <row r="77" spans="1:13" s="1" customFormat="1">
      <c r="A77" s="3" t="s">
        <v>30</v>
      </c>
      <c r="B77" s="2" t="s">
        <v>41</v>
      </c>
      <c r="C77" s="2" t="s">
        <v>44</v>
      </c>
      <c r="D77" s="2">
        <v>1</v>
      </c>
      <c r="E77" s="2">
        <v>3</v>
      </c>
      <c r="F77" s="2">
        <v>3</v>
      </c>
      <c r="G77" s="2">
        <v>3</v>
      </c>
      <c r="H77" s="2">
        <v>2</v>
      </c>
      <c r="I77" s="2">
        <v>3</v>
      </c>
      <c r="J77" s="2">
        <v>3</v>
      </c>
      <c r="K77" s="2">
        <v>1</v>
      </c>
      <c r="L77" s="10">
        <f t="shared" si="4"/>
        <v>2.375</v>
      </c>
      <c r="M77" s="12">
        <f t="shared" si="5"/>
        <v>0.59375</v>
      </c>
    </row>
    <row r="78" spans="1:13" s="1" customFormat="1">
      <c r="A78" s="3" t="s">
        <v>30</v>
      </c>
      <c r="B78" s="2" t="s">
        <v>41</v>
      </c>
      <c r="C78" s="2" t="s">
        <v>44</v>
      </c>
      <c r="D78" s="2">
        <v>4</v>
      </c>
      <c r="E78" s="2">
        <v>3</v>
      </c>
      <c r="F78" s="2">
        <v>3</v>
      </c>
      <c r="G78" s="2">
        <v>4</v>
      </c>
      <c r="H78" s="2">
        <v>4</v>
      </c>
      <c r="I78" s="2">
        <v>3</v>
      </c>
      <c r="J78" s="2">
        <v>4</v>
      </c>
      <c r="K78" s="2">
        <v>4</v>
      </c>
      <c r="L78" s="10">
        <f t="shared" si="4"/>
        <v>3.625</v>
      </c>
      <c r="M78" s="12">
        <f t="shared" si="5"/>
        <v>0.90625</v>
      </c>
    </row>
    <row r="79" spans="1:13" s="1" customFormat="1">
      <c r="A79" s="3" t="s">
        <v>30</v>
      </c>
      <c r="B79" s="2" t="s">
        <v>41</v>
      </c>
      <c r="C79" s="2" t="s">
        <v>44</v>
      </c>
      <c r="D79" s="2">
        <v>1</v>
      </c>
      <c r="E79" s="2">
        <v>4</v>
      </c>
      <c r="F79" s="2">
        <v>1</v>
      </c>
      <c r="G79" s="2">
        <v>3</v>
      </c>
      <c r="H79" s="2">
        <v>3</v>
      </c>
      <c r="I79" s="2">
        <v>2</v>
      </c>
      <c r="J79" s="2">
        <v>4</v>
      </c>
      <c r="K79" s="2">
        <v>3</v>
      </c>
      <c r="L79" s="10">
        <f t="shared" si="4"/>
        <v>2.625</v>
      </c>
      <c r="M79" s="12">
        <f t="shared" si="5"/>
        <v>0.65625</v>
      </c>
    </row>
    <row r="80" spans="1:13" s="1" customFormat="1">
      <c r="A80" s="3" t="s">
        <v>31</v>
      </c>
      <c r="B80" s="2" t="s">
        <v>41</v>
      </c>
      <c r="C80" s="2" t="s">
        <v>44</v>
      </c>
      <c r="D80" s="2">
        <v>4</v>
      </c>
      <c r="E80" s="2">
        <v>3</v>
      </c>
      <c r="F80" s="2">
        <v>1</v>
      </c>
      <c r="G80" s="2">
        <v>1</v>
      </c>
      <c r="H80" s="2">
        <v>3</v>
      </c>
      <c r="I80" s="2">
        <v>3</v>
      </c>
      <c r="J80" s="2">
        <v>2</v>
      </c>
      <c r="K80" s="2">
        <v>4</v>
      </c>
      <c r="L80" s="10">
        <f t="shared" si="4"/>
        <v>2.625</v>
      </c>
      <c r="M80" s="12">
        <f t="shared" si="5"/>
        <v>0.65625</v>
      </c>
    </row>
    <row r="81" spans="1:13" s="1" customFormat="1">
      <c r="A81" s="3" t="s">
        <v>31</v>
      </c>
      <c r="B81" s="2" t="s">
        <v>41</v>
      </c>
      <c r="C81" s="2" t="s">
        <v>44</v>
      </c>
      <c r="D81" s="2">
        <v>3</v>
      </c>
      <c r="E81" s="2">
        <v>4</v>
      </c>
      <c r="F81" s="2">
        <v>3</v>
      </c>
      <c r="G81" s="2">
        <v>3</v>
      </c>
      <c r="H81" s="2">
        <v>4</v>
      </c>
      <c r="I81" s="2">
        <v>1</v>
      </c>
      <c r="J81" s="2">
        <v>2</v>
      </c>
      <c r="K81" s="2">
        <v>2</v>
      </c>
      <c r="L81" s="10">
        <f t="shared" si="4"/>
        <v>2.75</v>
      </c>
      <c r="M81" s="12">
        <f t="shared" si="5"/>
        <v>0.6875</v>
      </c>
    </row>
    <row r="82" spans="1:13" s="1" customFormat="1">
      <c r="A82" s="3" t="s">
        <v>31</v>
      </c>
      <c r="B82" s="2" t="s">
        <v>41</v>
      </c>
      <c r="C82" s="2" t="s">
        <v>44</v>
      </c>
      <c r="D82" s="2">
        <v>1</v>
      </c>
      <c r="E82" s="2">
        <v>4</v>
      </c>
      <c r="F82" s="2">
        <v>4</v>
      </c>
      <c r="G82" s="2">
        <v>3</v>
      </c>
      <c r="H82" s="2">
        <v>2</v>
      </c>
      <c r="I82" s="2">
        <v>4</v>
      </c>
      <c r="J82" s="2">
        <v>1</v>
      </c>
      <c r="K82" s="2">
        <v>3</v>
      </c>
      <c r="L82" s="10">
        <f t="shared" si="4"/>
        <v>2.75</v>
      </c>
      <c r="M82" s="12">
        <f t="shared" si="5"/>
        <v>0.6875</v>
      </c>
    </row>
    <row r="83" spans="1:13" s="1" customFormat="1">
      <c r="A83" s="3" t="s">
        <v>32</v>
      </c>
      <c r="B83" s="2" t="s">
        <v>41</v>
      </c>
      <c r="C83" s="2" t="s">
        <v>44</v>
      </c>
      <c r="D83" s="2">
        <v>4</v>
      </c>
      <c r="E83" s="2">
        <v>2</v>
      </c>
      <c r="F83" s="2">
        <v>3</v>
      </c>
      <c r="G83" s="2">
        <v>1</v>
      </c>
      <c r="H83" s="2">
        <v>2</v>
      </c>
      <c r="I83" s="2">
        <v>1</v>
      </c>
      <c r="J83" s="2">
        <v>4</v>
      </c>
      <c r="K83" s="2">
        <v>1</v>
      </c>
      <c r="L83" s="10">
        <f t="shared" si="4"/>
        <v>2.25</v>
      </c>
      <c r="M83" s="12">
        <f t="shared" si="5"/>
        <v>0.5625</v>
      </c>
    </row>
    <row r="84" spans="1:13" s="1" customFormat="1">
      <c r="A84" s="3" t="s">
        <v>32</v>
      </c>
      <c r="B84" s="2" t="s">
        <v>41</v>
      </c>
      <c r="C84" s="2" t="s">
        <v>44</v>
      </c>
      <c r="D84" s="2">
        <v>4</v>
      </c>
      <c r="E84" s="2">
        <v>1</v>
      </c>
      <c r="F84" s="2">
        <v>4</v>
      </c>
      <c r="G84" s="2">
        <v>3</v>
      </c>
      <c r="H84" s="2">
        <v>2</v>
      </c>
      <c r="I84" s="2">
        <v>4</v>
      </c>
      <c r="J84" s="2">
        <v>2</v>
      </c>
      <c r="K84" s="2">
        <v>4</v>
      </c>
      <c r="L84" s="10">
        <f t="shared" si="4"/>
        <v>3</v>
      </c>
      <c r="M84" s="12">
        <f t="shared" si="5"/>
        <v>0.75</v>
      </c>
    </row>
    <row r="85" spans="1:13" s="1" customFormat="1">
      <c r="A85" s="3" t="s">
        <v>32</v>
      </c>
      <c r="B85" s="2" t="s">
        <v>41</v>
      </c>
      <c r="C85" s="2" t="s">
        <v>44</v>
      </c>
      <c r="D85" s="2">
        <v>1</v>
      </c>
      <c r="E85" s="2">
        <v>3</v>
      </c>
      <c r="F85" s="2">
        <v>1</v>
      </c>
      <c r="G85" s="2">
        <v>1</v>
      </c>
      <c r="H85" s="2">
        <v>3</v>
      </c>
      <c r="I85" s="2">
        <v>2</v>
      </c>
      <c r="J85" s="2">
        <v>3</v>
      </c>
      <c r="K85" s="2">
        <v>4</v>
      </c>
      <c r="L85" s="10">
        <f t="shared" si="4"/>
        <v>2.25</v>
      </c>
      <c r="M85" s="12">
        <f t="shared" si="5"/>
        <v>0.5625</v>
      </c>
    </row>
    <row r="86" spans="1:13" s="1" customFormat="1">
      <c r="A86" s="25" t="s">
        <v>48</v>
      </c>
      <c r="B86" s="25"/>
      <c r="C86" s="2" t="s">
        <v>44</v>
      </c>
      <c r="D86" s="27">
        <v>2.44</v>
      </c>
      <c r="E86" s="27">
        <v>2.5</v>
      </c>
      <c r="F86" s="27">
        <v>2.48</v>
      </c>
      <c r="G86" s="27">
        <v>2.59</v>
      </c>
      <c r="H86" s="27">
        <v>2.64</v>
      </c>
      <c r="I86" s="27">
        <v>2.44</v>
      </c>
      <c r="J86" s="27">
        <v>2.27</v>
      </c>
      <c r="K86" s="27">
        <v>2.6</v>
      </c>
      <c r="L86" s="27">
        <v>2.5</v>
      </c>
      <c r="M86" s="26">
        <f t="shared" si="5"/>
        <v>0.625</v>
      </c>
    </row>
    <row r="87" spans="1:13" s="1" customFormat="1">
      <c r="A87" s="13" t="s">
        <v>50</v>
      </c>
      <c r="B87" s="13"/>
      <c r="C87" s="13" t="s">
        <v>44</v>
      </c>
      <c r="D87" s="14">
        <f t="shared" ref="D87:L87" si="6">D86/4</f>
        <v>0.61</v>
      </c>
      <c r="E87" s="14">
        <f t="shared" si="6"/>
        <v>0.625</v>
      </c>
      <c r="F87" s="14">
        <f t="shared" si="6"/>
        <v>0.62</v>
      </c>
      <c r="G87" s="14">
        <f t="shared" si="6"/>
        <v>0.64749999999999996</v>
      </c>
      <c r="H87" s="14">
        <f t="shared" si="6"/>
        <v>0.66</v>
      </c>
      <c r="I87" s="14">
        <f t="shared" si="6"/>
        <v>0.61</v>
      </c>
      <c r="J87" s="14">
        <f t="shared" si="6"/>
        <v>0.5675</v>
      </c>
      <c r="K87" s="14">
        <f t="shared" si="6"/>
        <v>0.65</v>
      </c>
      <c r="L87" s="14">
        <f t="shared" si="6"/>
        <v>0.625</v>
      </c>
      <c r="M87" s="28"/>
    </row>
    <row r="88" spans="1:13" s="1" customFormat="1">
      <c r="A88" s="3" t="s">
        <v>4</v>
      </c>
      <c r="B88" s="2" t="s">
        <v>41</v>
      </c>
      <c r="C88" s="2" t="s">
        <v>45</v>
      </c>
      <c r="D88" s="2">
        <v>1</v>
      </c>
      <c r="E88" s="2">
        <v>3</v>
      </c>
      <c r="F88" s="2">
        <v>1</v>
      </c>
      <c r="G88" s="2">
        <v>3</v>
      </c>
      <c r="H88" s="2">
        <v>3</v>
      </c>
      <c r="I88" s="2">
        <v>3</v>
      </c>
      <c r="J88" s="2">
        <v>2</v>
      </c>
      <c r="K88" s="2">
        <v>1</v>
      </c>
      <c r="L88" s="10">
        <f t="shared" ref="L88:L115" si="7">AVERAGE(D88:K88)</f>
        <v>2.125</v>
      </c>
      <c r="M88" s="12">
        <f t="shared" ref="M88:M116" si="8">L88/4</f>
        <v>0.53125</v>
      </c>
    </row>
    <row r="89" spans="1:13" s="1" customFormat="1">
      <c r="A89" s="3" t="s">
        <v>5</v>
      </c>
      <c r="B89" s="2" t="s">
        <v>41</v>
      </c>
      <c r="C89" s="2" t="s">
        <v>45</v>
      </c>
      <c r="D89" s="2">
        <v>3</v>
      </c>
      <c r="E89" s="2">
        <v>3</v>
      </c>
      <c r="F89" s="2">
        <v>2</v>
      </c>
      <c r="G89" s="2">
        <v>3</v>
      </c>
      <c r="H89" s="2">
        <v>4</v>
      </c>
      <c r="I89" s="2">
        <v>2</v>
      </c>
      <c r="J89" s="2">
        <v>3</v>
      </c>
      <c r="K89" s="2">
        <v>3</v>
      </c>
      <c r="L89" s="10">
        <f t="shared" si="7"/>
        <v>2.875</v>
      </c>
      <c r="M89" s="12">
        <f t="shared" si="8"/>
        <v>0.71875</v>
      </c>
    </row>
    <row r="90" spans="1:13" s="1" customFormat="1">
      <c r="A90" s="3" t="s">
        <v>6</v>
      </c>
      <c r="B90" s="2" t="s">
        <v>41</v>
      </c>
      <c r="C90" s="2" t="s">
        <v>45</v>
      </c>
      <c r="D90" s="2">
        <v>4</v>
      </c>
      <c r="E90" s="2">
        <v>3</v>
      </c>
      <c r="F90" s="2">
        <v>3</v>
      </c>
      <c r="G90" s="2">
        <v>3</v>
      </c>
      <c r="H90" s="2">
        <v>3</v>
      </c>
      <c r="I90" s="2">
        <v>2</v>
      </c>
      <c r="J90" s="2">
        <v>4</v>
      </c>
      <c r="K90" s="2">
        <v>2</v>
      </c>
      <c r="L90" s="10">
        <f t="shared" si="7"/>
        <v>3</v>
      </c>
      <c r="M90" s="12">
        <f t="shared" si="8"/>
        <v>0.75</v>
      </c>
    </row>
    <row r="91" spans="1:13" s="1" customFormat="1">
      <c r="A91" s="3" t="s">
        <v>7</v>
      </c>
      <c r="B91" s="2" t="s">
        <v>41</v>
      </c>
      <c r="C91" s="2" t="s">
        <v>45</v>
      </c>
      <c r="D91" s="2">
        <v>2</v>
      </c>
      <c r="E91" s="2">
        <v>3</v>
      </c>
      <c r="F91" s="2">
        <v>3</v>
      </c>
      <c r="G91" s="2">
        <v>4</v>
      </c>
      <c r="H91" s="2">
        <v>2</v>
      </c>
      <c r="I91" s="2">
        <v>2</v>
      </c>
      <c r="J91" s="2">
        <v>2</v>
      </c>
      <c r="K91" s="2">
        <v>2</v>
      </c>
      <c r="L91" s="10">
        <f t="shared" si="7"/>
        <v>2.5</v>
      </c>
      <c r="M91" s="12">
        <f t="shared" si="8"/>
        <v>0.625</v>
      </c>
    </row>
    <row r="92" spans="1:13" s="1" customFormat="1">
      <c r="A92" s="3" t="s">
        <v>8</v>
      </c>
      <c r="B92" s="2" t="s">
        <v>41</v>
      </c>
      <c r="C92" s="2" t="s">
        <v>45</v>
      </c>
      <c r="D92" s="2">
        <v>1</v>
      </c>
      <c r="E92" s="2">
        <v>4</v>
      </c>
      <c r="F92" s="2">
        <v>2</v>
      </c>
      <c r="G92" s="2">
        <v>4</v>
      </c>
      <c r="H92" s="2">
        <v>1</v>
      </c>
      <c r="I92" s="2">
        <v>2</v>
      </c>
      <c r="J92" s="2">
        <v>1</v>
      </c>
      <c r="K92" s="2">
        <v>3</v>
      </c>
      <c r="L92" s="10">
        <f t="shared" si="7"/>
        <v>2.25</v>
      </c>
      <c r="M92" s="12">
        <f t="shared" si="8"/>
        <v>0.5625</v>
      </c>
    </row>
    <row r="93" spans="1:13" s="1" customFormat="1">
      <c r="A93" s="3" t="s">
        <v>9</v>
      </c>
      <c r="B93" s="2" t="s">
        <v>41</v>
      </c>
      <c r="C93" s="2" t="s">
        <v>45</v>
      </c>
      <c r="D93" s="2">
        <v>2</v>
      </c>
      <c r="E93" s="2">
        <v>1</v>
      </c>
      <c r="F93" s="2">
        <v>4</v>
      </c>
      <c r="G93" s="2">
        <v>4</v>
      </c>
      <c r="H93" s="2">
        <v>4</v>
      </c>
      <c r="I93" s="2">
        <v>1</v>
      </c>
      <c r="J93" s="2">
        <v>4</v>
      </c>
      <c r="K93" s="2">
        <v>2</v>
      </c>
      <c r="L93" s="10">
        <f t="shared" si="7"/>
        <v>2.75</v>
      </c>
      <c r="M93" s="12">
        <f t="shared" si="8"/>
        <v>0.6875</v>
      </c>
    </row>
    <row r="94" spans="1:13" s="1" customFormat="1">
      <c r="A94" s="3" t="s">
        <v>10</v>
      </c>
      <c r="B94" s="2" t="s">
        <v>41</v>
      </c>
      <c r="C94" s="2" t="s">
        <v>45</v>
      </c>
      <c r="D94" s="2">
        <v>4</v>
      </c>
      <c r="E94" s="2">
        <v>3</v>
      </c>
      <c r="F94" s="2">
        <v>4</v>
      </c>
      <c r="G94" s="2">
        <v>2</v>
      </c>
      <c r="H94" s="2">
        <v>2</v>
      </c>
      <c r="I94" s="2">
        <v>2</v>
      </c>
      <c r="J94" s="2">
        <v>3</v>
      </c>
      <c r="K94" s="2">
        <v>1</v>
      </c>
      <c r="L94" s="10">
        <f t="shared" si="7"/>
        <v>2.625</v>
      </c>
      <c r="M94" s="12">
        <f t="shared" si="8"/>
        <v>0.65625</v>
      </c>
    </row>
    <row r="95" spans="1:13" s="1" customFormat="1">
      <c r="A95" s="3" t="s">
        <v>11</v>
      </c>
      <c r="B95" s="2" t="s">
        <v>41</v>
      </c>
      <c r="C95" s="2" t="s">
        <v>45</v>
      </c>
      <c r="D95" s="2">
        <v>4</v>
      </c>
      <c r="E95" s="2">
        <v>3</v>
      </c>
      <c r="F95" s="2">
        <v>2</v>
      </c>
      <c r="G95" s="2">
        <v>1</v>
      </c>
      <c r="H95" s="2">
        <v>2</v>
      </c>
      <c r="I95" s="2">
        <v>3</v>
      </c>
      <c r="J95" s="2">
        <v>4</v>
      </c>
      <c r="K95" s="2">
        <v>4</v>
      </c>
      <c r="L95" s="10">
        <f t="shared" si="7"/>
        <v>2.875</v>
      </c>
      <c r="M95" s="12">
        <f t="shared" si="8"/>
        <v>0.71875</v>
      </c>
    </row>
    <row r="96" spans="1:13" s="1" customFormat="1">
      <c r="A96" s="3" t="s">
        <v>12</v>
      </c>
      <c r="B96" s="2" t="s">
        <v>41</v>
      </c>
      <c r="C96" s="2" t="s">
        <v>45</v>
      </c>
      <c r="D96" s="2">
        <v>3</v>
      </c>
      <c r="E96" s="2">
        <v>2</v>
      </c>
      <c r="F96" s="2">
        <v>4</v>
      </c>
      <c r="G96" s="2">
        <v>3</v>
      </c>
      <c r="H96" s="2">
        <v>3</v>
      </c>
      <c r="I96" s="2">
        <v>3</v>
      </c>
      <c r="J96" s="2">
        <v>2</v>
      </c>
      <c r="K96" s="2">
        <v>2</v>
      </c>
      <c r="L96" s="10">
        <f t="shared" si="7"/>
        <v>2.75</v>
      </c>
      <c r="M96" s="12">
        <f t="shared" si="8"/>
        <v>0.6875</v>
      </c>
    </row>
    <row r="97" spans="1:13" s="1" customFormat="1">
      <c r="A97" s="3" t="s">
        <v>14</v>
      </c>
      <c r="B97" s="2" t="s">
        <v>41</v>
      </c>
      <c r="C97" s="2" t="s">
        <v>45</v>
      </c>
      <c r="D97" s="2">
        <v>4</v>
      </c>
      <c r="E97" s="2">
        <v>3</v>
      </c>
      <c r="F97" s="2">
        <v>4</v>
      </c>
      <c r="G97" s="2">
        <v>1</v>
      </c>
      <c r="H97" s="2">
        <v>1</v>
      </c>
      <c r="I97" s="2">
        <v>4</v>
      </c>
      <c r="J97" s="2">
        <v>3</v>
      </c>
      <c r="K97" s="2">
        <v>3</v>
      </c>
      <c r="L97" s="10">
        <f t="shared" si="7"/>
        <v>2.875</v>
      </c>
      <c r="M97" s="12">
        <f t="shared" si="8"/>
        <v>0.71875</v>
      </c>
    </row>
    <row r="98" spans="1:13" s="1" customFormat="1">
      <c r="A98" s="3" t="s">
        <v>15</v>
      </c>
      <c r="B98" s="2" t="s">
        <v>41</v>
      </c>
      <c r="C98" s="2" t="s">
        <v>45</v>
      </c>
      <c r="D98" s="2">
        <v>3</v>
      </c>
      <c r="E98" s="2">
        <v>2</v>
      </c>
      <c r="F98" s="2">
        <v>2</v>
      </c>
      <c r="G98" s="2">
        <v>4</v>
      </c>
      <c r="H98" s="2">
        <v>4</v>
      </c>
      <c r="I98" s="2">
        <v>2</v>
      </c>
      <c r="J98" s="2">
        <v>2</v>
      </c>
      <c r="K98" s="2">
        <v>1</v>
      </c>
      <c r="L98" s="10">
        <f t="shared" si="7"/>
        <v>2.5</v>
      </c>
      <c r="M98" s="12">
        <f t="shared" si="8"/>
        <v>0.625</v>
      </c>
    </row>
    <row r="99" spans="1:13" s="1" customFormat="1">
      <c r="A99" s="3" t="s">
        <v>16</v>
      </c>
      <c r="B99" s="2" t="s">
        <v>41</v>
      </c>
      <c r="C99" s="2" t="s">
        <v>45</v>
      </c>
      <c r="D99" s="2">
        <v>1</v>
      </c>
      <c r="E99" s="2">
        <v>3</v>
      </c>
      <c r="F99" s="2">
        <v>2</v>
      </c>
      <c r="G99" s="2">
        <v>2</v>
      </c>
      <c r="H99" s="2">
        <v>2</v>
      </c>
      <c r="I99" s="2">
        <v>2</v>
      </c>
      <c r="J99" s="2">
        <v>3</v>
      </c>
      <c r="K99" s="2">
        <v>3</v>
      </c>
      <c r="L99" s="10">
        <f t="shared" si="7"/>
        <v>2.25</v>
      </c>
      <c r="M99" s="12">
        <f t="shared" si="8"/>
        <v>0.5625</v>
      </c>
    </row>
    <row r="100" spans="1:13" s="1" customFormat="1">
      <c r="A100" s="3" t="s">
        <v>17</v>
      </c>
      <c r="B100" s="2" t="s">
        <v>41</v>
      </c>
      <c r="C100" s="2" t="s">
        <v>45</v>
      </c>
      <c r="D100" s="2">
        <v>4</v>
      </c>
      <c r="E100" s="2">
        <v>4</v>
      </c>
      <c r="F100" s="2">
        <v>4</v>
      </c>
      <c r="G100" s="2">
        <v>2</v>
      </c>
      <c r="H100" s="2">
        <v>2</v>
      </c>
      <c r="I100" s="2">
        <v>4</v>
      </c>
      <c r="J100" s="2">
        <v>2</v>
      </c>
      <c r="K100" s="2">
        <v>1</v>
      </c>
      <c r="L100" s="10">
        <f t="shared" si="7"/>
        <v>2.875</v>
      </c>
      <c r="M100" s="12">
        <f t="shared" si="8"/>
        <v>0.71875</v>
      </c>
    </row>
    <row r="101" spans="1:13" s="1" customFormat="1">
      <c r="A101" s="3" t="s">
        <v>18</v>
      </c>
      <c r="B101" s="2" t="s">
        <v>41</v>
      </c>
      <c r="C101" s="2" t="s">
        <v>45</v>
      </c>
      <c r="D101" s="2">
        <v>1</v>
      </c>
      <c r="E101" s="2">
        <v>2</v>
      </c>
      <c r="F101" s="2">
        <v>4</v>
      </c>
      <c r="G101" s="2">
        <v>1</v>
      </c>
      <c r="H101" s="2">
        <v>4</v>
      </c>
      <c r="I101" s="2">
        <v>3</v>
      </c>
      <c r="J101" s="2">
        <v>4</v>
      </c>
      <c r="K101" s="2">
        <v>1</v>
      </c>
      <c r="L101" s="10">
        <f t="shared" si="7"/>
        <v>2.5</v>
      </c>
      <c r="M101" s="12">
        <f t="shared" si="8"/>
        <v>0.625</v>
      </c>
    </row>
    <row r="102" spans="1:13" s="1" customFormat="1">
      <c r="A102" s="3" t="s">
        <v>19</v>
      </c>
      <c r="B102" s="2" t="s">
        <v>41</v>
      </c>
      <c r="C102" s="2" t="s">
        <v>45</v>
      </c>
      <c r="D102" s="2">
        <v>3</v>
      </c>
      <c r="E102" s="2">
        <v>3</v>
      </c>
      <c r="F102" s="2">
        <v>4</v>
      </c>
      <c r="G102" s="2">
        <v>2</v>
      </c>
      <c r="H102" s="2">
        <v>3</v>
      </c>
      <c r="I102" s="2">
        <v>4</v>
      </c>
      <c r="J102" s="2">
        <v>4</v>
      </c>
      <c r="K102" s="2">
        <v>1</v>
      </c>
      <c r="L102" s="10">
        <f t="shared" si="7"/>
        <v>3</v>
      </c>
      <c r="M102" s="12">
        <f t="shared" si="8"/>
        <v>0.75</v>
      </c>
    </row>
    <row r="103" spans="1:13" s="1" customFormat="1">
      <c r="A103" s="3" t="s">
        <v>20</v>
      </c>
      <c r="B103" s="2" t="s">
        <v>41</v>
      </c>
      <c r="C103" s="2" t="s">
        <v>45</v>
      </c>
      <c r="D103" s="2">
        <v>2</v>
      </c>
      <c r="E103" s="2">
        <v>1</v>
      </c>
      <c r="F103" s="2">
        <v>1</v>
      </c>
      <c r="G103" s="2">
        <v>4</v>
      </c>
      <c r="H103" s="2">
        <v>2</v>
      </c>
      <c r="I103" s="2">
        <v>4</v>
      </c>
      <c r="J103" s="2">
        <v>1</v>
      </c>
      <c r="K103" s="2">
        <v>2</v>
      </c>
      <c r="L103" s="10">
        <f t="shared" si="7"/>
        <v>2.125</v>
      </c>
      <c r="M103" s="12">
        <f t="shared" si="8"/>
        <v>0.53125</v>
      </c>
    </row>
    <row r="104" spans="1:13" s="1" customFormat="1">
      <c r="A104" s="3" t="s">
        <v>21</v>
      </c>
      <c r="B104" s="2" t="s">
        <v>41</v>
      </c>
      <c r="C104" s="2" t="s">
        <v>45</v>
      </c>
      <c r="D104" s="2">
        <v>1</v>
      </c>
      <c r="E104" s="2">
        <v>1</v>
      </c>
      <c r="F104" s="2">
        <v>3</v>
      </c>
      <c r="G104" s="2">
        <v>4</v>
      </c>
      <c r="H104" s="2">
        <v>4</v>
      </c>
      <c r="I104" s="2">
        <v>4</v>
      </c>
      <c r="J104" s="2">
        <v>3</v>
      </c>
      <c r="K104" s="2">
        <v>4</v>
      </c>
      <c r="L104" s="10">
        <f t="shared" si="7"/>
        <v>3</v>
      </c>
      <c r="M104" s="12">
        <f t="shared" si="8"/>
        <v>0.75</v>
      </c>
    </row>
    <row r="105" spans="1:13" s="1" customFormat="1">
      <c r="A105" s="3" t="s">
        <v>22</v>
      </c>
      <c r="B105" s="2" t="s">
        <v>41</v>
      </c>
      <c r="C105" s="2" t="s">
        <v>45</v>
      </c>
      <c r="D105" s="2">
        <v>4</v>
      </c>
      <c r="E105" s="2">
        <v>4</v>
      </c>
      <c r="F105" s="2">
        <v>3</v>
      </c>
      <c r="G105" s="2">
        <v>1</v>
      </c>
      <c r="H105" s="2">
        <v>1</v>
      </c>
      <c r="I105" s="2">
        <v>3</v>
      </c>
      <c r="J105" s="2">
        <v>2</v>
      </c>
      <c r="K105" s="2">
        <v>2</v>
      </c>
      <c r="L105" s="10">
        <f t="shared" si="7"/>
        <v>2.5</v>
      </c>
      <c r="M105" s="12">
        <f t="shared" si="8"/>
        <v>0.625</v>
      </c>
    </row>
    <row r="106" spans="1:13" s="1" customFormat="1">
      <c r="A106" s="3" t="s">
        <v>23</v>
      </c>
      <c r="B106" s="2" t="s">
        <v>41</v>
      </c>
      <c r="C106" s="2" t="s">
        <v>45</v>
      </c>
      <c r="D106" s="2">
        <v>2</v>
      </c>
      <c r="E106" s="2">
        <v>2</v>
      </c>
      <c r="F106" s="2">
        <v>3</v>
      </c>
      <c r="G106" s="2">
        <v>3</v>
      </c>
      <c r="H106" s="2">
        <v>3</v>
      </c>
      <c r="I106" s="2">
        <v>4</v>
      </c>
      <c r="J106" s="2">
        <v>2</v>
      </c>
      <c r="K106" s="2">
        <v>4</v>
      </c>
      <c r="L106" s="10">
        <f t="shared" si="7"/>
        <v>2.875</v>
      </c>
      <c r="M106" s="12">
        <f t="shared" si="8"/>
        <v>0.71875</v>
      </c>
    </row>
    <row r="107" spans="1:13" s="1" customFormat="1">
      <c r="A107" s="3" t="s">
        <v>24</v>
      </c>
      <c r="B107" s="2" t="s">
        <v>41</v>
      </c>
      <c r="C107" s="2" t="s">
        <v>45</v>
      </c>
      <c r="D107" s="2">
        <v>1</v>
      </c>
      <c r="E107" s="2">
        <v>4</v>
      </c>
      <c r="F107" s="2">
        <v>2</v>
      </c>
      <c r="G107" s="2">
        <v>1</v>
      </c>
      <c r="H107" s="2">
        <v>1</v>
      </c>
      <c r="I107" s="2">
        <v>4</v>
      </c>
      <c r="J107" s="2">
        <v>2</v>
      </c>
      <c r="K107" s="2">
        <v>4</v>
      </c>
      <c r="L107" s="10">
        <f t="shared" si="7"/>
        <v>2.375</v>
      </c>
      <c r="M107" s="12">
        <f t="shared" si="8"/>
        <v>0.59375</v>
      </c>
    </row>
    <row r="108" spans="1:13" s="1" customFormat="1">
      <c r="A108" s="3" t="s">
        <v>25</v>
      </c>
      <c r="B108" s="2" t="s">
        <v>41</v>
      </c>
      <c r="C108" s="2" t="s">
        <v>45</v>
      </c>
      <c r="D108" s="2">
        <v>4</v>
      </c>
      <c r="E108" s="2">
        <v>2</v>
      </c>
      <c r="F108" s="2">
        <v>4</v>
      </c>
      <c r="G108" s="2">
        <v>4</v>
      </c>
      <c r="H108" s="2">
        <v>4</v>
      </c>
      <c r="I108" s="2">
        <v>4</v>
      </c>
      <c r="J108" s="2">
        <v>1</v>
      </c>
      <c r="K108" s="2">
        <v>1</v>
      </c>
      <c r="L108" s="10">
        <f t="shared" si="7"/>
        <v>3</v>
      </c>
      <c r="M108" s="12">
        <f t="shared" si="8"/>
        <v>0.75</v>
      </c>
    </row>
    <row r="109" spans="1:13" s="1" customFormat="1">
      <c r="A109" s="3" t="s">
        <v>26</v>
      </c>
      <c r="B109" s="2" t="s">
        <v>41</v>
      </c>
      <c r="C109" s="2" t="s">
        <v>45</v>
      </c>
      <c r="D109" s="2">
        <v>2</v>
      </c>
      <c r="E109" s="2">
        <v>4</v>
      </c>
      <c r="F109" s="2">
        <v>2</v>
      </c>
      <c r="G109" s="2">
        <v>1</v>
      </c>
      <c r="H109" s="2">
        <v>1</v>
      </c>
      <c r="I109" s="2">
        <v>1</v>
      </c>
      <c r="J109" s="2">
        <v>3</v>
      </c>
      <c r="K109" s="2">
        <v>3</v>
      </c>
      <c r="L109" s="10">
        <f t="shared" si="7"/>
        <v>2.125</v>
      </c>
      <c r="M109" s="12">
        <f t="shared" si="8"/>
        <v>0.53125</v>
      </c>
    </row>
    <row r="110" spans="1:13" s="1" customFormat="1">
      <c r="A110" s="3" t="s">
        <v>27</v>
      </c>
      <c r="B110" s="2" t="s">
        <v>41</v>
      </c>
      <c r="C110" s="2" t="s">
        <v>45</v>
      </c>
      <c r="D110" s="2">
        <v>1</v>
      </c>
      <c r="E110" s="2">
        <v>1</v>
      </c>
      <c r="F110" s="2">
        <v>3</v>
      </c>
      <c r="G110" s="2">
        <v>4</v>
      </c>
      <c r="H110" s="2">
        <v>2</v>
      </c>
      <c r="I110" s="2">
        <v>3</v>
      </c>
      <c r="J110" s="2">
        <v>1</v>
      </c>
      <c r="K110" s="2">
        <v>1</v>
      </c>
      <c r="L110" s="10">
        <f t="shared" si="7"/>
        <v>2</v>
      </c>
      <c r="M110" s="12">
        <f t="shared" si="8"/>
        <v>0.5</v>
      </c>
    </row>
    <row r="111" spans="1:13" s="1" customFormat="1">
      <c r="A111" s="3" t="s">
        <v>28</v>
      </c>
      <c r="B111" s="2" t="s">
        <v>41</v>
      </c>
      <c r="C111" s="2" t="s">
        <v>45</v>
      </c>
      <c r="D111" s="2">
        <v>1</v>
      </c>
      <c r="E111" s="2">
        <v>1</v>
      </c>
      <c r="F111" s="2">
        <v>1</v>
      </c>
      <c r="G111" s="2">
        <v>4</v>
      </c>
      <c r="H111" s="2">
        <v>2</v>
      </c>
      <c r="I111" s="2">
        <v>3</v>
      </c>
      <c r="J111" s="2">
        <v>3</v>
      </c>
      <c r="K111" s="2">
        <v>2</v>
      </c>
      <c r="L111" s="10">
        <f t="shared" si="7"/>
        <v>2.125</v>
      </c>
      <c r="M111" s="12">
        <f t="shared" si="8"/>
        <v>0.53125</v>
      </c>
    </row>
    <row r="112" spans="1:13" s="1" customFormat="1">
      <c r="A112" s="3" t="s">
        <v>29</v>
      </c>
      <c r="B112" s="2" t="s">
        <v>41</v>
      </c>
      <c r="C112" s="2" t="s">
        <v>45</v>
      </c>
      <c r="D112" s="2">
        <v>3</v>
      </c>
      <c r="E112" s="2">
        <v>4</v>
      </c>
      <c r="F112" s="2">
        <v>3</v>
      </c>
      <c r="G112" s="2">
        <v>3</v>
      </c>
      <c r="H112" s="2">
        <v>1</v>
      </c>
      <c r="I112" s="2">
        <v>1</v>
      </c>
      <c r="J112" s="2">
        <v>4</v>
      </c>
      <c r="K112" s="2">
        <v>1</v>
      </c>
      <c r="L112" s="10">
        <f t="shared" si="7"/>
        <v>2.5</v>
      </c>
      <c r="M112" s="12">
        <f t="shared" si="8"/>
        <v>0.625</v>
      </c>
    </row>
    <row r="113" spans="1:13" s="1" customFormat="1">
      <c r="A113" s="3" t="s">
        <v>30</v>
      </c>
      <c r="B113" s="2" t="s">
        <v>41</v>
      </c>
      <c r="C113" s="2" t="s">
        <v>45</v>
      </c>
      <c r="D113" s="2">
        <v>3</v>
      </c>
      <c r="E113" s="2">
        <v>3</v>
      </c>
      <c r="F113" s="2">
        <v>3</v>
      </c>
      <c r="G113" s="2">
        <v>2</v>
      </c>
      <c r="H113" s="2">
        <v>2</v>
      </c>
      <c r="I113" s="2">
        <v>3</v>
      </c>
      <c r="J113" s="2">
        <v>4</v>
      </c>
      <c r="K113" s="2">
        <v>2</v>
      </c>
      <c r="L113" s="10">
        <f t="shared" si="7"/>
        <v>2.75</v>
      </c>
      <c r="M113" s="12">
        <f t="shared" si="8"/>
        <v>0.6875</v>
      </c>
    </row>
    <row r="114" spans="1:13" s="8" customFormat="1" ht="13.5" customHeight="1">
      <c r="A114" s="3" t="s">
        <v>31</v>
      </c>
      <c r="B114" s="45" t="s">
        <v>41</v>
      </c>
      <c r="C114" s="45" t="s">
        <v>45</v>
      </c>
      <c r="D114" s="45">
        <v>3</v>
      </c>
      <c r="E114" s="45">
        <v>3</v>
      </c>
      <c r="F114" s="45">
        <v>3</v>
      </c>
      <c r="G114" s="45">
        <v>4</v>
      </c>
      <c r="H114" s="45">
        <v>3</v>
      </c>
      <c r="I114" s="45">
        <v>1</v>
      </c>
      <c r="J114" s="45">
        <v>3</v>
      </c>
      <c r="K114" s="45">
        <v>2</v>
      </c>
      <c r="L114" s="10">
        <f t="shared" si="7"/>
        <v>2.75</v>
      </c>
      <c r="M114" s="12">
        <f t="shared" si="8"/>
        <v>0.6875</v>
      </c>
    </row>
    <row r="115" spans="1:13" s="8" customFormat="1" ht="15" customHeight="1">
      <c r="A115" s="3" t="s">
        <v>32</v>
      </c>
      <c r="B115" s="45" t="s">
        <v>41</v>
      </c>
      <c r="C115" s="45" t="s">
        <v>45</v>
      </c>
      <c r="D115" s="45">
        <v>2</v>
      </c>
      <c r="E115" s="45">
        <v>2</v>
      </c>
      <c r="F115" s="45">
        <v>3</v>
      </c>
      <c r="G115" s="45">
        <v>4</v>
      </c>
      <c r="H115" s="45">
        <v>3</v>
      </c>
      <c r="I115" s="45">
        <v>1</v>
      </c>
      <c r="J115" s="45">
        <v>4</v>
      </c>
      <c r="K115" s="45">
        <v>3</v>
      </c>
      <c r="L115" s="10">
        <f t="shared" si="7"/>
        <v>2.75</v>
      </c>
      <c r="M115" s="12">
        <f t="shared" si="8"/>
        <v>0.6875</v>
      </c>
    </row>
    <row r="116" spans="1:13">
      <c r="A116" s="25" t="s">
        <v>49</v>
      </c>
      <c r="B116" s="25"/>
      <c r="C116" s="2" t="s">
        <v>45</v>
      </c>
      <c r="D116" s="27">
        <v>2.46</v>
      </c>
      <c r="E116" s="27">
        <v>2.64</v>
      </c>
      <c r="F116" s="27">
        <v>2.82</v>
      </c>
      <c r="G116" s="27">
        <v>2.78</v>
      </c>
      <c r="H116" s="27">
        <v>2.46</v>
      </c>
      <c r="I116" s="27">
        <v>2.67</v>
      </c>
      <c r="J116" s="27">
        <v>2.71</v>
      </c>
      <c r="K116" s="27">
        <v>2.17</v>
      </c>
      <c r="L116" s="27">
        <v>2.59</v>
      </c>
      <c r="M116" s="26">
        <f t="shared" si="8"/>
        <v>0.64749999999999996</v>
      </c>
    </row>
    <row r="117" spans="1:13">
      <c r="A117" s="13" t="s">
        <v>51</v>
      </c>
      <c r="B117" s="13"/>
      <c r="C117" s="13" t="s">
        <v>45</v>
      </c>
      <c r="D117" s="14">
        <f t="shared" ref="D117:L117" si="9">D116/4</f>
        <v>0.61499999999999999</v>
      </c>
      <c r="E117" s="14">
        <f t="shared" si="9"/>
        <v>0.66</v>
      </c>
      <c r="F117" s="14">
        <f t="shared" si="9"/>
        <v>0.70499999999999996</v>
      </c>
      <c r="G117" s="14">
        <f t="shared" si="9"/>
        <v>0.69499999999999995</v>
      </c>
      <c r="H117" s="14">
        <f t="shared" si="9"/>
        <v>0.61499999999999999</v>
      </c>
      <c r="I117" s="14">
        <f t="shared" si="9"/>
        <v>0.66749999999999998</v>
      </c>
      <c r="J117" s="14">
        <f t="shared" si="9"/>
        <v>0.67749999999999999</v>
      </c>
      <c r="K117" s="14">
        <f t="shared" si="9"/>
        <v>0.54249999999999998</v>
      </c>
      <c r="L117" s="14">
        <f t="shared" si="9"/>
        <v>0.64749999999999996</v>
      </c>
      <c r="M117" s="13"/>
    </row>
    <row r="118" spans="1:13">
      <c r="A118" s="4" t="s">
        <v>46</v>
      </c>
      <c r="B118" s="4"/>
      <c r="C118" s="4"/>
      <c r="D118" s="29">
        <f t="shared" ref="D118:L118" si="10">AVERAGE(D6:D117)</f>
        <v>2.4207589285714284</v>
      </c>
      <c r="E118" s="29">
        <f t="shared" si="10"/>
        <v>2.5305803571428571</v>
      </c>
      <c r="F118" s="29">
        <f t="shared" si="10"/>
        <v>2.5680803571428572</v>
      </c>
      <c r="G118" s="29">
        <f t="shared" si="10"/>
        <v>2.6313616071428569</v>
      </c>
      <c r="H118" s="29">
        <f t="shared" si="10"/>
        <v>2.5479910714285707</v>
      </c>
      <c r="I118" s="29">
        <f t="shared" si="10"/>
        <v>2.4588169642857145</v>
      </c>
      <c r="J118" s="29">
        <f t="shared" si="10"/>
        <v>2.3591517857142854</v>
      </c>
      <c r="K118" s="29">
        <f t="shared" si="10"/>
        <v>2.463950892857143</v>
      </c>
      <c r="L118" s="29">
        <f t="shared" si="10"/>
        <v>2.4976562499999995</v>
      </c>
      <c r="M118" s="31">
        <f>L118/4</f>
        <v>0.62441406249999987</v>
      </c>
    </row>
    <row r="119" spans="1:13">
      <c r="A119" s="13" t="s">
        <v>47</v>
      </c>
      <c r="B119" s="13"/>
      <c r="C119" s="13"/>
      <c r="D119" s="14">
        <f t="shared" ref="D119:L119" si="11">D118/4</f>
        <v>0.6051897321428571</v>
      </c>
      <c r="E119" s="14">
        <f t="shared" si="11"/>
        <v>0.63264508928571428</v>
      </c>
      <c r="F119" s="14">
        <f t="shared" si="11"/>
        <v>0.6420200892857143</v>
      </c>
      <c r="G119" s="14">
        <f t="shared" si="11"/>
        <v>0.65784040178571423</v>
      </c>
      <c r="H119" s="14">
        <f t="shared" si="11"/>
        <v>0.63699776785714268</v>
      </c>
      <c r="I119" s="14">
        <f t="shared" si="11"/>
        <v>0.61470424107142863</v>
      </c>
      <c r="J119" s="14">
        <f t="shared" si="11"/>
        <v>0.58978794642857135</v>
      </c>
      <c r="K119" s="14">
        <f t="shared" si="11"/>
        <v>0.61598772321428574</v>
      </c>
      <c r="L119" s="30">
        <f t="shared" si="11"/>
        <v>0.62441406249999987</v>
      </c>
      <c r="M119" s="13"/>
    </row>
    <row r="120" spans="1:13">
      <c r="A120" s="47" t="s">
        <v>62</v>
      </c>
      <c r="D120" s="46">
        <f>STDEV(D2,D85)</f>
        <v>0.70710678118654757</v>
      </c>
      <c r="E120" s="46">
        <f t="shared" ref="E120:K120" si="12">STDEV(E2,E85)</f>
        <v>1.4142135623730951</v>
      </c>
      <c r="F120" s="46">
        <f t="shared" si="12"/>
        <v>2.1213203435596424</v>
      </c>
      <c r="G120" s="46">
        <f t="shared" si="12"/>
        <v>1.4142135623730951</v>
      </c>
      <c r="H120" s="46">
        <f t="shared" si="12"/>
        <v>0.70710678118654757</v>
      </c>
      <c r="I120" s="46">
        <f t="shared" si="12"/>
        <v>1.4142135623730951</v>
      </c>
      <c r="J120" s="46">
        <f t="shared" si="12"/>
        <v>0.70710678118654757</v>
      </c>
      <c r="K120" s="46">
        <f t="shared" si="12"/>
        <v>1.4142135623730951</v>
      </c>
    </row>
    <row r="121" spans="1:13">
      <c r="A121" s="47" t="s">
        <v>63</v>
      </c>
      <c r="D121" s="46">
        <f>STDEV(D88,D115)</f>
        <v>0.70710678118654757</v>
      </c>
      <c r="E121" s="46">
        <f t="shared" ref="E121:K121" si="13">STDEV(E88,E115)</f>
        <v>0.70710678118654757</v>
      </c>
      <c r="F121" s="46">
        <f t="shared" si="13"/>
        <v>1.4142135623730951</v>
      </c>
      <c r="G121" s="46">
        <f t="shared" si="13"/>
        <v>0.70710678118654757</v>
      </c>
      <c r="H121" s="46">
        <f t="shared" si="13"/>
        <v>0</v>
      </c>
      <c r="I121" s="46">
        <f t="shared" si="13"/>
        <v>1.4142135623730951</v>
      </c>
      <c r="J121" s="46">
        <f t="shared" si="13"/>
        <v>1.4142135623730951</v>
      </c>
      <c r="K121" s="46">
        <f t="shared" si="13"/>
        <v>1.4142135623730951</v>
      </c>
    </row>
  </sheetData>
  <autoFilter ref="A1:M119">
    <sortState ref="A2:N119">
      <sortCondition ref="C1:C119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25"/>
  <sheetViews>
    <sheetView tabSelected="1" workbookViewId="0">
      <pane xSplit="1" ySplit="1" topLeftCell="B281" activePane="bottomRight" state="frozen"/>
      <selection pane="topRight" activeCell="C1" sqref="C1"/>
      <selection pane="bottomLeft" activeCell="A2" sqref="A2"/>
      <selection pane="bottomRight" activeCell="P226" sqref="P226"/>
    </sheetView>
  </sheetViews>
  <sheetFormatPr defaultColWidth="8.7109375" defaultRowHeight="12.75"/>
  <cols>
    <col min="1" max="1" width="33.5703125" style="7" customWidth="1"/>
    <col min="2" max="2" width="11.140625" style="9" bestFit="1" customWidth="1"/>
    <col min="3" max="3" width="8.7109375" style="9" customWidth="1"/>
    <col min="4" max="4" width="11.5703125" style="9" customWidth="1"/>
    <col min="5" max="5" width="8.5703125" style="9" customWidth="1"/>
    <col min="6" max="6" width="10.85546875" style="9" customWidth="1"/>
    <col min="7" max="7" width="11.28515625" style="9" customWidth="1"/>
    <col min="8" max="8" width="10.5703125" style="9" customWidth="1"/>
    <col min="9" max="9" width="11.140625" style="9" customWidth="1"/>
    <col min="10" max="10" width="11.42578125" style="9" customWidth="1"/>
    <col min="11" max="11" width="15" style="9" customWidth="1"/>
    <col min="12" max="12" width="8.5703125" style="9" customWidth="1"/>
    <col min="13" max="13" width="9.85546875" style="9" customWidth="1"/>
    <col min="14" max="16384" width="8.7109375" style="7"/>
  </cols>
  <sheetData>
    <row r="1" spans="1:13" s="8" customFormat="1" ht="28.5" customHeight="1">
      <c r="A1" s="4" t="s">
        <v>0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  <c r="L1" s="4" t="s">
        <v>13</v>
      </c>
      <c r="M1" s="4" t="s">
        <v>33</v>
      </c>
    </row>
    <row r="2" spans="1:13" s="1" customFormat="1">
      <c r="A2" s="3" t="s">
        <v>4</v>
      </c>
      <c r="B2" s="2" t="s">
        <v>42</v>
      </c>
      <c r="C2" s="2" t="s">
        <v>44</v>
      </c>
      <c r="D2" s="2">
        <v>1</v>
      </c>
      <c r="E2" s="2">
        <v>1</v>
      </c>
      <c r="F2" s="2">
        <v>1</v>
      </c>
      <c r="G2" s="2">
        <v>3</v>
      </c>
      <c r="H2" s="2">
        <v>4</v>
      </c>
      <c r="I2" s="2">
        <v>1</v>
      </c>
      <c r="J2" s="2">
        <v>3</v>
      </c>
      <c r="K2" s="2">
        <v>2</v>
      </c>
      <c r="L2" s="10">
        <f t="shared" ref="L2:L33" si="0">AVERAGE(D2:K2)</f>
        <v>2</v>
      </c>
      <c r="M2" s="12">
        <f t="shared" ref="M2:M33" si="1">L2/4</f>
        <v>0.5</v>
      </c>
    </row>
    <row r="3" spans="1:13" s="1" customFormat="1">
      <c r="A3" s="3" t="s">
        <v>4</v>
      </c>
      <c r="B3" s="2" t="s">
        <v>42</v>
      </c>
      <c r="C3" s="2" t="s">
        <v>45</v>
      </c>
      <c r="D3" s="2">
        <v>3</v>
      </c>
      <c r="E3" s="2">
        <v>1</v>
      </c>
      <c r="F3" s="2">
        <v>3</v>
      </c>
      <c r="G3" s="2">
        <v>2</v>
      </c>
      <c r="H3" s="2">
        <v>3</v>
      </c>
      <c r="I3" s="2">
        <v>3</v>
      </c>
      <c r="J3" s="2">
        <v>3</v>
      </c>
      <c r="K3" s="2">
        <v>4</v>
      </c>
      <c r="L3" s="10">
        <f t="shared" si="0"/>
        <v>2.75</v>
      </c>
      <c r="M3" s="12">
        <f t="shared" si="1"/>
        <v>0.6875</v>
      </c>
    </row>
    <row r="4" spans="1:13" s="1" customFormat="1">
      <c r="A4" s="3" t="s">
        <v>4</v>
      </c>
      <c r="B4" s="2" t="s">
        <v>42</v>
      </c>
      <c r="C4" s="2" t="s">
        <v>44</v>
      </c>
      <c r="D4" s="2">
        <v>4</v>
      </c>
      <c r="E4" s="2">
        <v>1</v>
      </c>
      <c r="F4" s="2">
        <v>3</v>
      </c>
      <c r="G4" s="2">
        <v>1</v>
      </c>
      <c r="H4" s="2">
        <v>4</v>
      </c>
      <c r="I4" s="2">
        <v>4</v>
      </c>
      <c r="J4" s="2">
        <v>3</v>
      </c>
      <c r="K4" s="2">
        <v>3</v>
      </c>
      <c r="L4" s="10">
        <f t="shared" si="0"/>
        <v>2.875</v>
      </c>
      <c r="M4" s="12">
        <f t="shared" si="1"/>
        <v>0.71875</v>
      </c>
    </row>
    <row r="5" spans="1:13" s="1" customFormat="1">
      <c r="A5" s="3" t="s">
        <v>4</v>
      </c>
      <c r="B5" s="2" t="s">
        <v>42</v>
      </c>
      <c r="C5" s="2" t="s">
        <v>44</v>
      </c>
      <c r="D5" s="2">
        <v>2</v>
      </c>
      <c r="E5" s="2">
        <v>3</v>
      </c>
      <c r="F5" s="2">
        <v>4</v>
      </c>
      <c r="G5" s="2">
        <v>1</v>
      </c>
      <c r="H5" s="2">
        <v>2</v>
      </c>
      <c r="I5" s="2">
        <v>4</v>
      </c>
      <c r="J5" s="2">
        <v>1</v>
      </c>
      <c r="K5" s="2">
        <v>2</v>
      </c>
      <c r="L5" s="10">
        <f t="shared" si="0"/>
        <v>2.375</v>
      </c>
      <c r="M5" s="12">
        <f t="shared" si="1"/>
        <v>0.59375</v>
      </c>
    </row>
    <row r="6" spans="1:13" s="1" customFormat="1">
      <c r="A6" s="3" t="s">
        <v>4</v>
      </c>
      <c r="B6" s="2" t="s">
        <v>42</v>
      </c>
      <c r="C6" s="2" t="s">
        <v>45</v>
      </c>
      <c r="D6" s="2">
        <v>3</v>
      </c>
      <c r="E6" s="2">
        <v>3</v>
      </c>
      <c r="F6" s="2">
        <v>2</v>
      </c>
      <c r="G6" s="2">
        <v>4</v>
      </c>
      <c r="H6" s="2">
        <v>4</v>
      </c>
      <c r="I6" s="2">
        <v>1</v>
      </c>
      <c r="J6" s="2">
        <v>2</v>
      </c>
      <c r="K6" s="2">
        <v>1</v>
      </c>
      <c r="L6" s="10">
        <f t="shared" si="0"/>
        <v>2.5</v>
      </c>
      <c r="M6" s="12">
        <f t="shared" si="1"/>
        <v>0.625</v>
      </c>
    </row>
    <row r="7" spans="1:13" s="1" customFormat="1">
      <c r="A7" s="3" t="s">
        <v>4</v>
      </c>
      <c r="B7" s="2" t="s">
        <v>42</v>
      </c>
      <c r="C7" s="2" t="s">
        <v>44</v>
      </c>
      <c r="D7" s="2">
        <v>2</v>
      </c>
      <c r="E7" s="2">
        <v>3</v>
      </c>
      <c r="F7" s="2">
        <v>2</v>
      </c>
      <c r="G7" s="2">
        <v>1</v>
      </c>
      <c r="H7" s="2">
        <v>4</v>
      </c>
      <c r="I7" s="2">
        <v>2</v>
      </c>
      <c r="J7" s="2">
        <v>3</v>
      </c>
      <c r="K7" s="2">
        <v>1</v>
      </c>
      <c r="L7" s="10">
        <f t="shared" si="0"/>
        <v>2.25</v>
      </c>
      <c r="M7" s="12">
        <f t="shared" si="1"/>
        <v>0.5625</v>
      </c>
    </row>
    <row r="8" spans="1:13" s="1" customFormat="1">
      <c r="A8" s="3" t="s">
        <v>5</v>
      </c>
      <c r="B8" s="2" t="s">
        <v>42</v>
      </c>
      <c r="C8" s="2" t="s">
        <v>44</v>
      </c>
      <c r="D8" s="2">
        <v>2</v>
      </c>
      <c r="E8" s="2">
        <v>4</v>
      </c>
      <c r="F8" s="2">
        <v>3</v>
      </c>
      <c r="G8" s="2">
        <v>1</v>
      </c>
      <c r="H8" s="2">
        <v>4</v>
      </c>
      <c r="I8" s="2">
        <v>1</v>
      </c>
      <c r="J8" s="2">
        <v>1</v>
      </c>
      <c r="K8" s="2">
        <v>1</v>
      </c>
      <c r="L8" s="10">
        <f t="shared" si="0"/>
        <v>2.125</v>
      </c>
      <c r="M8" s="12">
        <f t="shared" si="1"/>
        <v>0.53125</v>
      </c>
    </row>
    <row r="9" spans="1:13" s="1" customFormat="1">
      <c r="A9" s="3" t="s">
        <v>5</v>
      </c>
      <c r="B9" s="2" t="s">
        <v>42</v>
      </c>
      <c r="C9" s="2" t="s">
        <v>45</v>
      </c>
      <c r="D9" s="2">
        <v>1</v>
      </c>
      <c r="E9" s="2">
        <v>1</v>
      </c>
      <c r="F9" s="2">
        <v>1</v>
      </c>
      <c r="G9" s="2">
        <v>3</v>
      </c>
      <c r="H9" s="2">
        <v>2</v>
      </c>
      <c r="I9" s="2">
        <v>3</v>
      </c>
      <c r="J9" s="2">
        <v>2</v>
      </c>
      <c r="K9" s="2">
        <v>1</v>
      </c>
      <c r="L9" s="10">
        <f t="shared" si="0"/>
        <v>1.75</v>
      </c>
      <c r="M9" s="12">
        <f t="shared" si="1"/>
        <v>0.4375</v>
      </c>
    </row>
    <row r="10" spans="1:13" s="1" customFormat="1">
      <c r="A10" s="3" t="s">
        <v>5</v>
      </c>
      <c r="B10" s="2" t="s">
        <v>42</v>
      </c>
      <c r="C10" s="2" t="s">
        <v>44</v>
      </c>
      <c r="D10" s="2">
        <v>2</v>
      </c>
      <c r="E10" s="2">
        <v>2</v>
      </c>
      <c r="F10" s="2">
        <v>2</v>
      </c>
      <c r="G10" s="2">
        <v>3</v>
      </c>
      <c r="H10" s="2">
        <v>4</v>
      </c>
      <c r="I10" s="2">
        <v>2</v>
      </c>
      <c r="J10" s="2">
        <v>3</v>
      </c>
      <c r="K10" s="2">
        <v>2</v>
      </c>
      <c r="L10" s="10">
        <f t="shared" si="0"/>
        <v>2.5</v>
      </c>
      <c r="M10" s="12">
        <f t="shared" si="1"/>
        <v>0.625</v>
      </c>
    </row>
    <row r="11" spans="1:13" s="1" customFormat="1">
      <c r="A11" s="3" t="s">
        <v>5</v>
      </c>
      <c r="B11" s="2" t="s">
        <v>42</v>
      </c>
      <c r="C11" s="2" t="s">
        <v>44</v>
      </c>
      <c r="D11" s="2">
        <v>4</v>
      </c>
      <c r="E11" s="2">
        <v>1</v>
      </c>
      <c r="F11" s="2">
        <v>4</v>
      </c>
      <c r="G11" s="2">
        <v>3</v>
      </c>
      <c r="H11" s="2">
        <v>2</v>
      </c>
      <c r="I11" s="2">
        <v>2</v>
      </c>
      <c r="J11" s="2">
        <v>4</v>
      </c>
      <c r="K11" s="2">
        <v>2</v>
      </c>
      <c r="L11" s="10">
        <f t="shared" si="0"/>
        <v>2.75</v>
      </c>
      <c r="M11" s="12">
        <f t="shared" si="1"/>
        <v>0.6875</v>
      </c>
    </row>
    <row r="12" spans="1:13" s="1" customFormat="1">
      <c r="A12" s="3" t="s">
        <v>5</v>
      </c>
      <c r="B12" s="2" t="s">
        <v>42</v>
      </c>
      <c r="C12" s="2" t="s">
        <v>45</v>
      </c>
      <c r="D12" s="2">
        <v>1</v>
      </c>
      <c r="E12" s="2">
        <v>1</v>
      </c>
      <c r="F12" s="2">
        <v>3</v>
      </c>
      <c r="G12" s="2">
        <v>3</v>
      </c>
      <c r="H12" s="2">
        <v>3</v>
      </c>
      <c r="I12" s="2">
        <v>1</v>
      </c>
      <c r="J12" s="2">
        <v>1</v>
      </c>
      <c r="K12" s="2">
        <v>2</v>
      </c>
      <c r="L12" s="10">
        <f t="shared" si="0"/>
        <v>1.875</v>
      </c>
      <c r="M12" s="12">
        <f t="shared" si="1"/>
        <v>0.46875</v>
      </c>
    </row>
    <row r="13" spans="1:13" s="1" customFormat="1">
      <c r="A13" s="3" t="s">
        <v>5</v>
      </c>
      <c r="B13" s="2" t="s">
        <v>42</v>
      </c>
      <c r="C13" s="2" t="s">
        <v>44</v>
      </c>
      <c r="D13" s="2">
        <v>1</v>
      </c>
      <c r="E13" s="2">
        <v>2</v>
      </c>
      <c r="F13" s="2">
        <v>4</v>
      </c>
      <c r="G13" s="2">
        <v>1</v>
      </c>
      <c r="H13" s="2">
        <v>2</v>
      </c>
      <c r="I13" s="2">
        <v>3</v>
      </c>
      <c r="J13" s="2">
        <v>2</v>
      </c>
      <c r="K13" s="2">
        <v>3</v>
      </c>
      <c r="L13" s="10">
        <f t="shared" si="0"/>
        <v>2.25</v>
      </c>
      <c r="M13" s="12">
        <f t="shared" si="1"/>
        <v>0.5625</v>
      </c>
    </row>
    <row r="14" spans="1:13" s="1" customFormat="1">
      <c r="A14" s="3" t="s">
        <v>6</v>
      </c>
      <c r="B14" s="2" t="s">
        <v>42</v>
      </c>
      <c r="C14" s="2" t="s">
        <v>44</v>
      </c>
      <c r="D14" s="2">
        <v>1</v>
      </c>
      <c r="E14" s="2">
        <v>4</v>
      </c>
      <c r="F14" s="2">
        <v>3</v>
      </c>
      <c r="G14" s="2">
        <v>1</v>
      </c>
      <c r="H14" s="2">
        <v>4</v>
      </c>
      <c r="I14" s="2">
        <v>2</v>
      </c>
      <c r="J14" s="2">
        <v>2</v>
      </c>
      <c r="K14" s="2">
        <v>3</v>
      </c>
      <c r="L14" s="10">
        <f t="shared" si="0"/>
        <v>2.5</v>
      </c>
      <c r="M14" s="12">
        <f t="shared" si="1"/>
        <v>0.625</v>
      </c>
    </row>
    <row r="15" spans="1:13" s="1" customFormat="1">
      <c r="A15" s="3" t="s">
        <v>6</v>
      </c>
      <c r="B15" s="2" t="s">
        <v>42</v>
      </c>
      <c r="C15" s="2" t="s">
        <v>45</v>
      </c>
      <c r="D15" s="2">
        <v>3</v>
      </c>
      <c r="E15" s="2">
        <v>1</v>
      </c>
      <c r="F15" s="2">
        <v>2</v>
      </c>
      <c r="G15" s="2">
        <v>3</v>
      </c>
      <c r="H15" s="2">
        <v>4</v>
      </c>
      <c r="I15" s="2">
        <v>4</v>
      </c>
      <c r="J15" s="2">
        <v>1</v>
      </c>
      <c r="K15" s="2">
        <v>3</v>
      </c>
      <c r="L15" s="10">
        <f t="shared" si="0"/>
        <v>2.625</v>
      </c>
      <c r="M15" s="12">
        <f t="shared" si="1"/>
        <v>0.65625</v>
      </c>
    </row>
    <row r="16" spans="1:13" s="1" customFormat="1">
      <c r="A16" s="3" t="s">
        <v>6</v>
      </c>
      <c r="B16" s="2" t="s">
        <v>42</v>
      </c>
      <c r="C16" s="2" t="s">
        <v>44</v>
      </c>
      <c r="D16" s="2">
        <v>3</v>
      </c>
      <c r="E16" s="2">
        <v>3</v>
      </c>
      <c r="F16" s="2">
        <v>2</v>
      </c>
      <c r="G16" s="2">
        <v>4</v>
      </c>
      <c r="H16" s="2">
        <v>1</v>
      </c>
      <c r="I16" s="2">
        <v>2</v>
      </c>
      <c r="J16" s="2">
        <v>4</v>
      </c>
      <c r="K16" s="2">
        <v>4</v>
      </c>
      <c r="L16" s="10">
        <f t="shared" si="0"/>
        <v>2.875</v>
      </c>
      <c r="M16" s="12">
        <f t="shared" si="1"/>
        <v>0.71875</v>
      </c>
    </row>
    <row r="17" spans="1:13" s="1" customFormat="1">
      <c r="A17" s="3" t="s">
        <v>6</v>
      </c>
      <c r="B17" s="2" t="s">
        <v>42</v>
      </c>
      <c r="C17" s="2" t="s">
        <v>44</v>
      </c>
      <c r="D17" s="2">
        <v>1</v>
      </c>
      <c r="E17" s="2">
        <v>1</v>
      </c>
      <c r="F17" s="2">
        <v>4</v>
      </c>
      <c r="G17" s="2">
        <v>2</v>
      </c>
      <c r="H17" s="2">
        <v>2</v>
      </c>
      <c r="I17" s="2">
        <v>4</v>
      </c>
      <c r="J17" s="2">
        <v>1</v>
      </c>
      <c r="K17" s="2">
        <v>1</v>
      </c>
      <c r="L17" s="10">
        <f t="shared" si="0"/>
        <v>2</v>
      </c>
      <c r="M17" s="12">
        <f t="shared" si="1"/>
        <v>0.5</v>
      </c>
    </row>
    <row r="18" spans="1:13" s="1" customFormat="1">
      <c r="A18" s="3" t="s">
        <v>6</v>
      </c>
      <c r="B18" s="2" t="s">
        <v>42</v>
      </c>
      <c r="C18" s="2" t="s">
        <v>45</v>
      </c>
      <c r="D18" s="2">
        <v>1</v>
      </c>
      <c r="E18" s="2">
        <v>2</v>
      </c>
      <c r="F18" s="2">
        <v>2</v>
      </c>
      <c r="G18" s="2">
        <v>3</v>
      </c>
      <c r="H18" s="2">
        <v>4</v>
      </c>
      <c r="I18" s="2">
        <v>4</v>
      </c>
      <c r="J18" s="2">
        <v>4</v>
      </c>
      <c r="K18" s="2">
        <v>1</v>
      </c>
      <c r="L18" s="10">
        <f t="shared" si="0"/>
        <v>2.625</v>
      </c>
      <c r="M18" s="12">
        <f t="shared" si="1"/>
        <v>0.65625</v>
      </c>
    </row>
    <row r="19" spans="1:13" s="1" customFormat="1">
      <c r="A19" s="3" t="s">
        <v>6</v>
      </c>
      <c r="B19" s="2" t="s">
        <v>42</v>
      </c>
      <c r="C19" s="2" t="s">
        <v>44</v>
      </c>
      <c r="D19" s="2">
        <v>1</v>
      </c>
      <c r="E19" s="2">
        <v>2</v>
      </c>
      <c r="F19" s="2">
        <v>2</v>
      </c>
      <c r="G19" s="2">
        <v>2</v>
      </c>
      <c r="H19" s="2">
        <v>1</v>
      </c>
      <c r="I19" s="2">
        <v>4</v>
      </c>
      <c r="J19" s="2">
        <v>2</v>
      </c>
      <c r="K19" s="2">
        <v>3</v>
      </c>
      <c r="L19" s="10">
        <f t="shared" si="0"/>
        <v>2.125</v>
      </c>
      <c r="M19" s="12">
        <f t="shared" si="1"/>
        <v>0.53125</v>
      </c>
    </row>
    <row r="20" spans="1:13" s="1" customFormat="1">
      <c r="A20" s="3" t="s">
        <v>7</v>
      </c>
      <c r="B20" s="2" t="s">
        <v>42</v>
      </c>
      <c r="C20" s="2" t="s">
        <v>44</v>
      </c>
      <c r="D20" s="2">
        <v>4</v>
      </c>
      <c r="E20" s="2">
        <v>3</v>
      </c>
      <c r="F20" s="2">
        <v>3</v>
      </c>
      <c r="G20" s="2">
        <v>3</v>
      </c>
      <c r="H20" s="2">
        <v>1</v>
      </c>
      <c r="I20" s="2">
        <v>3</v>
      </c>
      <c r="J20" s="2">
        <v>2</v>
      </c>
      <c r="K20" s="2">
        <v>4</v>
      </c>
      <c r="L20" s="10">
        <f t="shared" si="0"/>
        <v>2.875</v>
      </c>
      <c r="M20" s="12">
        <f t="shared" si="1"/>
        <v>0.71875</v>
      </c>
    </row>
    <row r="21" spans="1:13" s="1" customFormat="1">
      <c r="A21" s="3" t="s">
        <v>7</v>
      </c>
      <c r="B21" s="2" t="s">
        <v>42</v>
      </c>
      <c r="C21" s="2" t="s">
        <v>45</v>
      </c>
      <c r="D21" s="2">
        <v>1</v>
      </c>
      <c r="E21" s="2">
        <v>2</v>
      </c>
      <c r="F21" s="2">
        <v>1</v>
      </c>
      <c r="G21" s="2">
        <v>4</v>
      </c>
      <c r="H21" s="2">
        <v>4</v>
      </c>
      <c r="I21" s="2">
        <v>1</v>
      </c>
      <c r="J21" s="2">
        <v>2</v>
      </c>
      <c r="K21" s="2">
        <v>3</v>
      </c>
      <c r="L21" s="10">
        <f t="shared" si="0"/>
        <v>2.25</v>
      </c>
      <c r="M21" s="12">
        <f t="shared" si="1"/>
        <v>0.5625</v>
      </c>
    </row>
    <row r="22" spans="1:13" s="1" customFormat="1">
      <c r="A22" s="3" t="s">
        <v>7</v>
      </c>
      <c r="B22" s="2" t="s">
        <v>42</v>
      </c>
      <c r="C22" s="2" t="s">
        <v>44</v>
      </c>
      <c r="D22" s="2">
        <v>2</v>
      </c>
      <c r="E22" s="2">
        <v>1</v>
      </c>
      <c r="F22" s="2">
        <v>4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10">
        <f t="shared" si="0"/>
        <v>2.75</v>
      </c>
      <c r="M22" s="12">
        <f t="shared" si="1"/>
        <v>0.6875</v>
      </c>
    </row>
    <row r="23" spans="1:13" s="1" customFormat="1">
      <c r="A23" s="3" t="s">
        <v>7</v>
      </c>
      <c r="B23" s="2" t="s">
        <v>42</v>
      </c>
      <c r="C23" s="2" t="s">
        <v>44</v>
      </c>
      <c r="D23" s="2">
        <v>3</v>
      </c>
      <c r="E23" s="2">
        <v>3</v>
      </c>
      <c r="F23" s="2">
        <v>3</v>
      </c>
      <c r="G23" s="2">
        <v>4</v>
      </c>
      <c r="H23" s="2">
        <v>4</v>
      </c>
      <c r="I23" s="2">
        <v>2</v>
      </c>
      <c r="J23" s="2">
        <v>2</v>
      </c>
      <c r="K23" s="2">
        <v>4</v>
      </c>
      <c r="L23" s="10">
        <f t="shared" si="0"/>
        <v>3.125</v>
      </c>
      <c r="M23" s="12">
        <f t="shared" si="1"/>
        <v>0.78125</v>
      </c>
    </row>
    <row r="24" spans="1:13" s="1" customFormat="1">
      <c r="A24" s="3" t="s">
        <v>7</v>
      </c>
      <c r="B24" s="2" t="s">
        <v>42</v>
      </c>
      <c r="C24" s="2" t="s">
        <v>45</v>
      </c>
      <c r="D24" s="2">
        <v>4</v>
      </c>
      <c r="E24" s="2">
        <v>3</v>
      </c>
      <c r="F24" s="2">
        <v>1</v>
      </c>
      <c r="G24" s="2">
        <v>3</v>
      </c>
      <c r="H24" s="2">
        <v>4</v>
      </c>
      <c r="I24" s="2">
        <v>1</v>
      </c>
      <c r="J24" s="2">
        <v>4</v>
      </c>
      <c r="K24" s="2">
        <v>3</v>
      </c>
      <c r="L24" s="10">
        <f t="shared" si="0"/>
        <v>2.875</v>
      </c>
      <c r="M24" s="12">
        <f t="shared" si="1"/>
        <v>0.71875</v>
      </c>
    </row>
    <row r="25" spans="1:13" s="1" customFormat="1">
      <c r="A25" s="3" t="s">
        <v>7</v>
      </c>
      <c r="B25" s="2" t="s">
        <v>42</v>
      </c>
      <c r="C25" s="2" t="s">
        <v>44</v>
      </c>
      <c r="D25" s="2">
        <v>2</v>
      </c>
      <c r="E25" s="2">
        <v>1</v>
      </c>
      <c r="F25" s="2">
        <v>1</v>
      </c>
      <c r="G25" s="2">
        <v>4</v>
      </c>
      <c r="H25" s="2">
        <v>1</v>
      </c>
      <c r="I25" s="2">
        <v>4</v>
      </c>
      <c r="J25" s="2">
        <v>2</v>
      </c>
      <c r="K25" s="2">
        <v>1</v>
      </c>
      <c r="L25" s="10">
        <f t="shared" si="0"/>
        <v>2</v>
      </c>
      <c r="M25" s="12">
        <f t="shared" si="1"/>
        <v>0.5</v>
      </c>
    </row>
    <row r="26" spans="1:13" s="1" customFormat="1">
      <c r="A26" s="3" t="s">
        <v>8</v>
      </c>
      <c r="B26" s="2" t="s">
        <v>42</v>
      </c>
      <c r="C26" s="2" t="s">
        <v>44</v>
      </c>
      <c r="D26" s="2">
        <v>3</v>
      </c>
      <c r="E26" s="2">
        <v>3</v>
      </c>
      <c r="F26" s="2">
        <v>4</v>
      </c>
      <c r="G26" s="2">
        <v>1</v>
      </c>
      <c r="H26" s="2">
        <v>1</v>
      </c>
      <c r="I26" s="2">
        <v>2</v>
      </c>
      <c r="J26" s="2">
        <v>3</v>
      </c>
      <c r="K26" s="2">
        <v>3</v>
      </c>
      <c r="L26" s="10">
        <f t="shared" si="0"/>
        <v>2.5</v>
      </c>
      <c r="M26" s="12">
        <f t="shared" si="1"/>
        <v>0.625</v>
      </c>
    </row>
    <row r="27" spans="1:13" s="1" customFormat="1">
      <c r="A27" s="3" t="s">
        <v>8</v>
      </c>
      <c r="B27" s="2" t="s">
        <v>42</v>
      </c>
      <c r="C27" s="2" t="s">
        <v>45</v>
      </c>
      <c r="D27" s="2">
        <v>1</v>
      </c>
      <c r="E27" s="2">
        <v>3</v>
      </c>
      <c r="F27" s="2">
        <v>4</v>
      </c>
      <c r="G27" s="2">
        <v>4</v>
      </c>
      <c r="H27" s="2">
        <v>4</v>
      </c>
      <c r="I27" s="2">
        <v>2</v>
      </c>
      <c r="J27" s="2">
        <v>4</v>
      </c>
      <c r="K27" s="2">
        <v>3</v>
      </c>
      <c r="L27" s="10">
        <f t="shared" si="0"/>
        <v>3.125</v>
      </c>
      <c r="M27" s="12">
        <f t="shared" si="1"/>
        <v>0.78125</v>
      </c>
    </row>
    <row r="28" spans="1:13" s="1" customFormat="1">
      <c r="A28" s="3" t="s">
        <v>8</v>
      </c>
      <c r="B28" s="2" t="s">
        <v>42</v>
      </c>
      <c r="C28" s="2" t="s">
        <v>44</v>
      </c>
      <c r="D28" s="2">
        <v>2</v>
      </c>
      <c r="E28" s="2">
        <v>1</v>
      </c>
      <c r="F28" s="2">
        <v>4</v>
      </c>
      <c r="G28" s="2">
        <v>2</v>
      </c>
      <c r="H28" s="2">
        <v>2</v>
      </c>
      <c r="I28" s="2">
        <v>2</v>
      </c>
      <c r="J28" s="2">
        <v>2</v>
      </c>
      <c r="K28" s="2">
        <v>3</v>
      </c>
      <c r="L28" s="10">
        <f t="shared" si="0"/>
        <v>2.25</v>
      </c>
      <c r="M28" s="12">
        <f t="shared" si="1"/>
        <v>0.5625</v>
      </c>
    </row>
    <row r="29" spans="1:13" s="1" customFormat="1">
      <c r="A29" s="3" t="s">
        <v>8</v>
      </c>
      <c r="B29" s="2" t="s">
        <v>42</v>
      </c>
      <c r="C29" s="2" t="s">
        <v>44</v>
      </c>
      <c r="D29" s="2">
        <v>1</v>
      </c>
      <c r="E29" s="2">
        <v>2</v>
      </c>
      <c r="F29" s="2">
        <v>2</v>
      </c>
      <c r="G29" s="2">
        <v>1</v>
      </c>
      <c r="H29" s="2">
        <v>4</v>
      </c>
      <c r="I29" s="2">
        <v>4</v>
      </c>
      <c r="J29" s="2">
        <v>4</v>
      </c>
      <c r="K29" s="2">
        <v>1</v>
      </c>
      <c r="L29" s="10">
        <f t="shared" si="0"/>
        <v>2.375</v>
      </c>
      <c r="M29" s="12">
        <f t="shared" si="1"/>
        <v>0.59375</v>
      </c>
    </row>
    <row r="30" spans="1:13" s="1" customFormat="1">
      <c r="A30" s="3" t="s">
        <v>8</v>
      </c>
      <c r="B30" s="2" t="s">
        <v>42</v>
      </c>
      <c r="C30" s="2" t="s">
        <v>45</v>
      </c>
      <c r="D30" s="2">
        <v>3</v>
      </c>
      <c r="E30" s="2">
        <v>2</v>
      </c>
      <c r="F30" s="2">
        <v>4</v>
      </c>
      <c r="G30" s="2">
        <v>4</v>
      </c>
      <c r="H30" s="2">
        <v>3</v>
      </c>
      <c r="I30" s="2">
        <v>4</v>
      </c>
      <c r="J30" s="2">
        <v>2</v>
      </c>
      <c r="K30" s="2">
        <v>2</v>
      </c>
      <c r="L30" s="10">
        <f t="shared" si="0"/>
        <v>3</v>
      </c>
      <c r="M30" s="12">
        <f t="shared" si="1"/>
        <v>0.75</v>
      </c>
    </row>
    <row r="31" spans="1:13" s="1" customFormat="1">
      <c r="A31" s="3" t="s">
        <v>8</v>
      </c>
      <c r="B31" s="2" t="s">
        <v>42</v>
      </c>
      <c r="C31" s="2" t="s">
        <v>44</v>
      </c>
      <c r="D31" s="2">
        <v>3</v>
      </c>
      <c r="E31" s="2">
        <v>1</v>
      </c>
      <c r="F31" s="2">
        <v>2</v>
      </c>
      <c r="G31" s="2">
        <v>3</v>
      </c>
      <c r="H31" s="2">
        <v>2</v>
      </c>
      <c r="I31" s="2">
        <v>1</v>
      </c>
      <c r="J31" s="2">
        <v>4</v>
      </c>
      <c r="K31" s="2">
        <v>3</v>
      </c>
      <c r="L31" s="10">
        <f t="shared" si="0"/>
        <v>2.375</v>
      </c>
      <c r="M31" s="12">
        <f t="shared" si="1"/>
        <v>0.59375</v>
      </c>
    </row>
    <row r="32" spans="1:13" s="1" customFormat="1">
      <c r="A32" s="3" t="s">
        <v>9</v>
      </c>
      <c r="B32" s="2" t="s">
        <v>42</v>
      </c>
      <c r="C32" s="2" t="s">
        <v>44</v>
      </c>
      <c r="D32" s="2">
        <v>3</v>
      </c>
      <c r="E32" s="2">
        <v>3</v>
      </c>
      <c r="F32" s="2">
        <v>3</v>
      </c>
      <c r="G32" s="2">
        <v>1</v>
      </c>
      <c r="H32" s="2">
        <v>3</v>
      </c>
      <c r="I32" s="2">
        <v>2</v>
      </c>
      <c r="J32" s="2">
        <v>4</v>
      </c>
      <c r="K32" s="2">
        <v>4</v>
      </c>
      <c r="L32" s="10">
        <f t="shared" si="0"/>
        <v>2.875</v>
      </c>
      <c r="M32" s="12">
        <f t="shared" si="1"/>
        <v>0.71875</v>
      </c>
    </row>
    <row r="33" spans="1:13" s="1" customFormat="1">
      <c r="A33" s="3" t="s">
        <v>9</v>
      </c>
      <c r="B33" s="2" t="s">
        <v>42</v>
      </c>
      <c r="C33" s="2" t="s">
        <v>45</v>
      </c>
      <c r="D33" s="2">
        <v>2</v>
      </c>
      <c r="E33" s="2">
        <v>3</v>
      </c>
      <c r="F33" s="2">
        <v>3</v>
      </c>
      <c r="G33" s="2">
        <v>3</v>
      </c>
      <c r="H33" s="2">
        <v>2</v>
      </c>
      <c r="I33" s="2">
        <v>1</v>
      </c>
      <c r="J33" s="2">
        <v>1</v>
      </c>
      <c r="K33" s="2">
        <v>3</v>
      </c>
      <c r="L33" s="10">
        <f t="shared" si="0"/>
        <v>2.25</v>
      </c>
      <c r="M33" s="12">
        <f t="shared" si="1"/>
        <v>0.5625</v>
      </c>
    </row>
    <row r="34" spans="1:13" s="1" customFormat="1">
      <c r="A34" s="3" t="s">
        <v>9</v>
      </c>
      <c r="B34" s="2" t="s">
        <v>42</v>
      </c>
      <c r="C34" s="2" t="s">
        <v>44</v>
      </c>
      <c r="D34" s="2">
        <v>1</v>
      </c>
      <c r="E34" s="2">
        <v>3</v>
      </c>
      <c r="F34" s="2">
        <v>1</v>
      </c>
      <c r="G34" s="2">
        <v>2</v>
      </c>
      <c r="H34" s="2">
        <v>3</v>
      </c>
      <c r="I34" s="2">
        <v>3</v>
      </c>
      <c r="J34" s="2">
        <v>2</v>
      </c>
      <c r="K34" s="2">
        <v>4</v>
      </c>
      <c r="L34" s="10">
        <f t="shared" ref="L34:L65" si="2">AVERAGE(D34:K34)</f>
        <v>2.375</v>
      </c>
      <c r="M34" s="12">
        <f t="shared" ref="M34:M65" si="3">L34/4</f>
        <v>0.59375</v>
      </c>
    </row>
    <row r="35" spans="1:13" s="1" customFormat="1">
      <c r="A35" s="3" t="s">
        <v>9</v>
      </c>
      <c r="B35" s="2" t="s">
        <v>42</v>
      </c>
      <c r="C35" s="2" t="s">
        <v>44</v>
      </c>
      <c r="D35" s="2">
        <v>3</v>
      </c>
      <c r="E35" s="2">
        <v>2</v>
      </c>
      <c r="F35" s="2">
        <v>3</v>
      </c>
      <c r="G35" s="2">
        <v>1</v>
      </c>
      <c r="H35" s="2">
        <v>3</v>
      </c>
      <c r="I35" s="2">
        <v>4</v>
      </c>
      <c r="J35" s="2">
        <v>1</v>
      </c>
      <c r="K35" s="2">
        <v>2</v>
      </c>
      <c r="L35" s="10">
        <f t="shared" si="2"/>
        <v>2.375</v>
      </c>
      <c r="M35" s="12">
        <f t="shared" si="3"/>
        <v>0.59375</v>
      </c>
    </row>
    <row r="36" spans="1:13" s="1" customFormat="1">
      <c r="A36" s="3" t="s">
        <v>9</v>
      </c>
      <c r="B36" s="2" t="s">
        <v>42</v>
      </c>
      <c r="C36" s="2" t="s">
        <v>45</v>
      </c>
      <c r="D36" s="2">
        <v>4</v>
      </c>
      <c r="E36" s="2">
        <v>4</v>
      </c>
      <c r="F36" s="2">
        <v>1</v>
      </c>
      <c r="G36" s="2">
        <v>2</v>
      </c>
      <c r="H36" s="2">
        <v>1</v>
      </c>
      <c r="I36" s="2">
        <v>2</v>
      </c>
      <c r="J36" s="2">
        <v>4</v>
      </c>
      <c r="K36" s="2">
        <v>2</v>
      </c>
      <c r="L36" s="10">
        <f t="shared" si="2"/>
        <v>2.5</v>
      </c>
      <c r="M36" s="12">
        <f t="shared" si="3"/>
        <v>0.625</v>
      </c>
    </row>
    <row r="37" spans="1:13" s="1" customFormat="1">
      <c r="A37" s="3" t="s">
        <v>9</v>
      </c>
      <c r="B37" s="2" t="s">
        <v>42</v>
      </c>
      <c r="C37" s="2" t="s">
        <v>44</v>
      </c>
      <c r="D37" s="2">
        <v>4</v>
      </c>
      <c r="E37" s="2">
        <v>3</v>
      </c>
      <c r="F37" s="2">
        <v>2</v>
      </c>
      <c r="G37" s="2">
        <v>1</v>
      </c>
      <c r="H37" s="2">
        <v>2</v>
      </c>
      <c r="I37" s="2">
        <v>2</v>
      </c>
      <c r="J37" s="2">
        <v>3</v>
      </c>
      <c r="K37" s="2">
        <v>1</v>
      </c>
      <c r="L37" s="10">
        <f t="shared" si="2"/>
        <v>2.25</v>
      </c>
      <c r="M37" s="12">
        <f t="shared" si="3"/>
        <v>0.5625</v>
      </c>
    </row>
    <row r="38" spans="1:13" s="1" customFormat="1">
      <c r="A38" s="3" t="s">
        <v>10</v>
      </c>
      <c r="B38" s="2" t="s">
        <v>42</v>
      </c>
      <c r="C38" s="2" t="s">
        <v>44</v>
      </c>
      <c r="D38" s="2">
        <v>4</v>
      </c>
      <c r="E38" s="2">
        <v>2</v>
      </c>
      <c r="F38" s="2">
        <v>2</v>
      </c>
      <c r="G38" s="2">
        <v>2</v>
      </c>
      <c r="H38" s="2">
        <v>4</v>
      </c>
      <c r="I38" s="2">
        <v>1</v>
      </c>
      <c r="J38" s="2">
        <v>1</v>
      </c>
      <c r="K38" s="2">
        <v>2</v>
      </c>
      <c r="L38" s="10">
        <f t="shared" si="2"/>
        <v>2.25</v>
      </c>
      <c r="M38" s="12">
        <f t="shared" si="3"/>
        <v>0.5625</v>
      </c>
    </row>
    <row r="39" spans="1:13" s="1" customFormat="1">
      <c r="A39" s="3" t="s">
        <v>10</v>
      </c>
      <c r="B39" s="2" t="s">
        <v>42</v>
      </c>
      <c r="C39" s="2" t="s">
        <v>45</v>
      </c>
      <c r="D39" s="2">
        <v>1</v>
      </c>
      <c r="E39" s="2">
        <v>4</v>
      </c>
      <c r="F39" s="2">
        <v>4</v>
      </c>
      <c r="G39" s="2">
        <v>1</v>
      </c>
      <c r="H39" s="2">
        <v>1</v>
      </c>
      <c r="I39" s="2">
        <v>4</v>
      </c>
      <c r="J39" s="2">
        <v>2</v>
      </c>
      <c r="K39" s="2">
        <v>4</v>
      </c>
      <c r="L39" s="10">
        <f t="shared" si="2"/>
        <v>2.625</v>
      </c>
      <c r="M39" s="12">
        <f t="shared" si="3"/>
        <v>0.65625</v>
      </c>
    </row>
    <row r="40" spans="1:13" s="1" customFormat="1">
      <c r="A40" s="3" t="s">
        <v>10</v>
      </c>
      <c r="B40" s="2" t="s">
        <v>42</v>
      </c>
      <c r="C40" s="2" t="s">
        <v>44</v>
      </c>
      <c r="D40" s="2">
        <v>3</v>
      </c>
      <c r="E40" s="2">
        <v>3</v>
      </c>
      <c r="F40" s="2">
        <v>2</v>
      </c>
      <c r="G40" s="2">
        <v>3</v>
      </c>
      <c r="H40" s="2">
        <v>1</v>
      </c>
      <c r="I40" s="2">
        <v>3</v>
      </c>
      <c r="J40" s="2">
        <v>1</v>
      </c>
      <c r="K40" s="2">
        <v>1</v>
      </c>
      <c r="L40" s="10">
        <f t="shared" si="2"/>
        <v>2.125</v>
      </c>
      <c r="M40" s="12">
        <f t="shared" si="3"/>
        <v>0.53125</v>
      </c>
    </row>
    <row r="41" spans="1:13" s="1" customFormat="1">
      <c r="A41" s="3" t="s">
        <v>10</v>
      </c>
      <c r="B41" s="2" t="s">
        <v>42</v>
      </c>
      <c r="C41" s="2" t="s">
        <v>44</v>
      </c>
      <c r="D41" s="2">
        <v>4</v>
      </c>
      <c r="E41" s="2">
        <v>4</v>
      </c>
      <c r="F41" s="2">
        <v>2</v>
      </c>
      <c r="G41" s="2">
        <v>2</v>
      </c>
      <c r="H41" s="2">
        <v>2</v>
      </c>
      <c r="I41" s="2">
        <v>4</v>
      </c>
      <c r="J41" s="2">
        <v>3</v>
      </c>
      <c r="K41" s="2">
        <v>2</v>
      </c>
      <c r="L41" s="10">
        <f t="shared" si="2"/>
        <v>2.875</v>
      </c>
      <c r="M41" s="12">
        <f t="shared" si="3"/>
        <v>0.71875</v>
      </c>
    </row>
    <row r="42" spans="1:13" s="1" customFormat="1">
      <c r="A42" s="3" t="s">
        <v>10</v>
      </c>
      <c r="B42" s="2" t="s">
        <v>42</v>
      </c>
      <c r="C42" s="2" t="s">
        <v>45</v>
      </c>
      <c r="D42" s="2">
        <v>2</v>
      </c>
      <c r="E42" s="2">
        <v>3</v>
      </c>
      <c r="F42" s="2">
        <v>1</v>
      </c>
      <c r="G42" s="2">
        <v>3</v>
      </c>
      <c r="H42" s="2">
        <v>1</v>
      </c>
      <c r="I42" s="2">
        <v>2</v>
      </c>
      <c r="J42" s="2">
        <v>1</v>
      </c>
      <c r="K42" s="2">
        <v>1</v>
      </c>
      <c r="L42" s="10">
        <f t="shared" si="2"/>
        <v>1.75</v>
      </c>
      <c r="M42" s="12">
        <f t="shared" si="3"/>
        <v>0.4375</v>
      </c>
    </row>
    <row r="43" spans="1:13" s="1" customFormat="1">
      <c r="A43" s="3" t="s">
        <v>10</v>
      </c>
      <c r="B43" s="2" t="s">
        <v>42</v>
      </c>
      <c r="C43" s="2" t="s">
        <v>44</v>
      </c>
      <c r="D43" s="2">
        <v>2</v>
      </c>
      <c r="E43" s="2">
        <v>4</v>
      </c>
      <c r="F43" s="2">
        <v>3</v>
      </c>
      <c r="G43" s="2">
        <v>3</v>
      </c>
      <c r="H43" s="2">
        <v>2</v>
      </c>
      <c r="I43" s="2">
        <v>1</v>
      </c>
      <c r="J43" s="2">
        <v>4</v>
      </c>
      <c r="K43" s="2">
        <v>1</v>
      </c>
      <c r="L43" s="10">
        <f t="shared" si="2"/>
        <v>2.5</v>
      </c>
      <c r="M43" s="12">
        <f t="shared" si="3"/>
        <v>0.625</v>
      </c>
    </row>
    <row r="44" spans="1:13" s="1" customFormat="1">
      <c r="A44" s="3" t="s">
        <v>11</v>
      </c>
      <c r="B44" s="2" t="s">
        <v>42</v>
      </c>
      <c r="C44" s="2" t="s">
        <v>44</v>
      </c>
      <c r="D44" s="2">
        <v>2</v>
      </c>
      <c r="E44" s="2">
        <v>2</v>
      </c>
      <c r="F44" s="2">
        <v>3</v>
      </c>
      <c r="G44" s="2">
        <v>3</v>
      </c>
      <c r="H44" s="2">
        <v>2</v>
      </c>
      <c r="I44" s="2">
        <v>1</v>
      </c>
      <c r="J44" s="2">
        <v>1</v>
      </c>
      <c r="K44" s="2">
        <v>2</v>
      </c>
      <c r="L44" s="10">
        <f t="shared" si="2"/>
        <v>2</v>
      </c>
      <c r="M44" s="12">
        <f t="shared" si="3"/>
        <v>0.5</v>
      </c>
    </row>
    <row r="45" spans="1:13" s="1" customFormat="1">
      <c r="A45" s="3" t="s">
        <v>11</v>
      </c>
      <c r="B45" s="2" t="s">
        <v>42</v>
      </c>
      <c r="C45" s="2" t="s">
        <v>45</v>
      </c>
      <c r="D45" s="2">
        <v>3</v>
      </c>
      <c r="E45" s="2">
        <v>3</v>
      </c>
      <c r="F45" s="2">
        <v>4</v>
      </c>
      <c r="G45" s="2">
        <v>4</v>
      </c>
      <c r="H45" s="2">
        <v>4</v>
      </c>
      <c r="I45" s="2">
        <v>4</v>
      </c>
      <c r="J45" s="2">
        <v>3</v>
      </c>
      <c r="K45" s="2">
        <v>1</v>
      </c>
      <c r="L45" s="10">
        <f t="shared" si="2"/>
        <v>3.25</v>
      </c>
      <c r="M45" s="12">
        <f t="shared" si="3"/>
        <v>0.8125</v>
      </c>
    </row>
    <row r="46" spans="1:13" s="1" customFormat="1">
      <c r="A46" s="3" t="s">
        <v>11</v>
      </c>
      <c r="B46" s="2" t="s">
        <v>42</v>
      </c>
      <c r="C46" s="2" t="s">
        <v>44</v>
      </c>
      <c r="D46" s="2">
        <v>4</v>
      </c>
      <c r="E46" s="2">
        <v>3</v>
      </c>
      <c r="F46" s="2">
        <v>4</v>
      </c>
      <c r="G46" s="2">
        <v>4</v>
      </c>
      <c r="H46" s="2">
        <v>3</v>
      </c>
      <c r="I46" s="2">
        <v>4</v>
      </c>
      <c r="J46" s="2">
        <v>2</v>
      </c>
      <c r="K46" s="2">
        <v>4</v>
      </c>
      <c r="L46" s="10">
        <f t="shared" si="2"/>
        <v>3.5</v>
      </c>
      <c r="M46" s="12">
        <f t="shared" si="3"/>
        <v>0.875</v>
      </c>
    </row>
    <row r="47" spans="1:13" s="1" customFormat="1">
      <c r="A47" s="3" t="s">
        <v>11</v>
      </c>
      <c r="B47" s="2" t="s">
        <v>42</v>
      </c>
      <c r="C47" s="2" t="s">
        <v>44</v>
      </c>
      <c r="D47" s="2">
        <v>1</v>
      </c>
      <c r="E47" s="2">
        <v>3</v>
      </c>
      <c r="F47" s="2">
        <v>2</v>
      </c>
      <c r="G47" s="2">
        <v>4</v>
      </c>
      <c r="H47" s="2">
        <v>3</v>
      </c>
      <c r="I47" s="2">
        <v>2</v>
      </c>
      <c r="J47" s="2">
        <v>1</v>
      </c>
      <c r="K47" s="2">
        <v>2</v>
      </c>
      <c r="L47" s="10">
        <f t="shared" si="2"/>
        <v>2.25</v>
      </c>
      <c r="M47" s="12">
        <f t="shared" si="3"/>
        <v>0.5625</v>
      </c>
    </row>
    <row r="48" spans="1:13" s="1" customFormat="1">
      <c r="A48" s="3" t="s">
        <v>11</v>
      </c>
      <c r="B48" s="2" t="s">
        <v>42</v>
      </c>
      <c r="C48" s="2" t="s">
        <v>45</v>
      </c>
      <c r="D48" s="2">
        <v>4</v>
      </c>
      <c r="E48" s="2">
        <v>1</v>
      </c>
      <c r="F48" s="2">
        <v>3</v>
      </c>
      <c r="G48" s="2">
        <v>3</v>
      </c>
      <c r="H48" s="2">
        <v>4</v>
      </c>
      <c r="I48" s="2">
        <v>3</v>
      </c>
      <c r="J48" s="2">
        <v>3</v>
      </c>
      <c r="K48" s="2">
        <v>4</v>
      </c>
      <c r="L48" s="10">
        <f t="shared" si="2"/>
        <v>3.125</v>
      </c>
      <c r="M48" s="12">
        <f t="shared" si="3"/>
        <v>0.78125</v>
      </c>
    </row>
    <row r="49" spans="1:13" s="1" customFormat="1">
      <c r="A49" s="3" t="s">
        <v>11</v>
      </c>
      <c r="B49" s="2" t="s">
        <v>42</v>
      </c>
      <c r="C49" s="2" t="s">
        <v>44</v>
      </c>
      <c r="D49" s="2">
        <v>4</v>
      </c>
      <c r="E49" s="2">
        <v>2</v>
      </c>
      <c r="F49" s="2">
        <v>2</v>
      </c>
      <c r="G49" s="2">
        <v>1</v>
      </c>
      <c r="H49" s="2">
        <v>1</v>
      </c>
      <c r="I49" s="2">
        <v>4</v>
      </c>
      <c r="J49" s="2">
        <v>4</v>
      </c>
      <c r="K49" s="2">
        <v>3</v>
      </c>
      <c r="L49" s="10">
        <f t="shared" si="2"/>
        <v>2.625</v>
      </c>
      <c r="M49" s="12">
        <f t="shared" si="3"/>
        <v>0.65625</v>
      </c>
    </row>
    <row r="50" spans="1:13" s="1" customFormat="1">
      <c r="A50" s="3" t="s">
        <v>12</v>
      </c>
      <c r="B50" s="2" t="s">
        <v>42</v>
      </c>
      <c r="C50" s="2" t="s">
        <v>44</v>
      </c>
      <c r="D50" s="2">
        <v>1</v>
      </c>
      <c r="E50" s="2">
        <v>3</v>
      </c>
      <c r="F50" s="2">
        <v>1</v>
      </c>
      <c r="G50" s="2">
        <v>1</v>
      </c>
      <c r="H50" s="2">
        <v>1</v>
      </c>
      <c r="I50" s="2">
        <v>1</v>
      </c>
      <c r="J50" s="2">
        <v>2</v>
      </c>
      <c r="K50" s="2">
        <v>1</v>
      </c>
      <c r="L50" s="10">
        <f t="shared" si="2"/>
        <v>1.375</v>
      </c>
      <c r="M50" s="12">
        <f t="shared" si="3"/>
        <v>0.34375</v>
      </c>
    </row>
    <row r="51" spans="1:13" s="1" customFormat="1">
      <c r="A51" s="3" t="s">
        <v>12</v>
      </c>
      <c r="B51" s="2" t="s">
        <v>42</v>
      </c>
      <c r="C51" s="2" t="s">
        <v>45</v>
      </c>
      <c r="D51" s="2">
        <v>4</v>
      </c>
      <c r="E51" s="2">
        <v>3</v>
      </c>
      <c r="F51" s="2">
        <v>4</v>
      </c>
      <c r="G51" s="2">
        <v>4</v>
      </c>
      <c r="H51" s="2">
        <v>3</v>
      </c>
      <c r="I51" s="2">
        <v>4</v>
      </c>
      <c r="J51" s="2">
        <v>3</v>
      </c>
      <c r="K51" s="2">
        <v>3</v>
      </c>
      <c r="L51" s="10">
        <f t="shared" si="2"/>
        <v>3.5</v>
      </c>
      <c r="M51" s="12">
        <f t="shared" si="3"/>
        <v>0.875</v>
      </c>
    </row>
    <row r="52" spans="1:13" s="1" customFormat="1">
      <c r="A52" s="3" t="s">
        <v>12</v>
      </c>
      <c r="B52" s="2" t="s">
        <v>42</v>
      </c>
      <c r="C52" s="2" t="s">
        <v>44</v>
      </c>
      <c r="D52" s="2">
        <v>1</v>
      </c>
      <c r="E52" s="2">
        <v>3</v>
      </c>
      <c r="F52" s="2">
        <v>2</v>
      </c>
      <c r="G52" s="2">
        <v>1</v>
      </c>
      <c r="H52" s="2">
        <v>1</v>
      </c>
      <c r="I52" s="2">
        <v>1</v>
      </c>
      <c r="J52" s="2">
        <v>1</v>
      </c>
      <c r="K52" s="2">
        <v>4</v>
      </c>
      <c r="L52" s="10">
        <f t="shared" si="2"/>
        <v>1.75</v>
      </c>
      <c r="M52" s="12">
        <f t="shared" si="3"/>
        <v>0.4375</v>
      </c>
    </row>
    <row r="53" spans="1:13" s="1" customFormat="1">
      <c r="A53" s="3" t="s">
        <v>12</v>
      </c>
      <c r="B53" s="2" t="s">
        <v>42</v>
      </c>
      <c r="C53" s="2" t="s">
        <v>44</v>
      </c>
      <c r="D53" s="2">
        <v>4</v>
      </c>
      <c r="E53" s="2">
        <v>3</v>
      </c>
      <c r="F53" s="2">
        <v>2</v>
      </c>
      <c r="G53" s="2">
        <v>3</v>
      </c>
      <c r="H53" s="2">
        <v>4</v>
      </c>
      <c r="I53" s="2">
        <v>1</v>
      </c>
      <c r="J53" s="2">
        <v>3</v>
      </c>
      <c r="K53" s="2">
        <v>4</v>
      </c>
      <c r="L53" s="10">
        <f t="shared" si="2"/>
        <v>3</v>
      </c>
      <c r="M53" s="12">
        <f t="shared" si="3"/>
        <v>0.75</v>
      </c>
    </row>
    <row r="54" spans="1:13" s="1" customFormat="1">
      <c r="A54" s="3" t="s">
        <v>12</v>
      </c>
      <c r="B54" s="2" t="s">
        <v>42</v>
      </c>
      <c r="C54" s="2" t="s">
        <v>45</v>
      </c>
      <c r="D54" s="2">
        <v>2</v>
      </c>
      <c r="E54" s="2">
        <v>1</v>
      </c>
      <c r="F54" s="2">
        <v>2</v>
      </c>
      <c r="G54" s="2">
        <v>4</v>
      </c>
      <c r="H54" s="2">
        <v>2</v>
      </c>
      <c r="I54" s="2">
        <v>2</v>
      </c>
      <c r="J54" s="2">
        <v>3</v>
      </c>
      <c r="K54" s="2">
        <v>4</v>
      </c>
      <c r="L54" s="10">
        <f t="shared" si="2"/>
        <v>2.5</v>
      </c>
      <c r="M54" s="12">
        <f t="shared" si="3"/>
        <v>0.625</v>
      </c>
    </row>
    <row r="55" spans="1:13" s="1" customFormat="1">
      <c r="A55" s="3" t="s">
        <v>12</v>
      </c>
      <c r="B55" s="2" t="s">
        <v>42</v>
      </c>
      <c r="C55" s="2" t="s">
        <v>44</v>
      </c>
      <c r="D55" s="2">
        <v>2</v>
      </c>
      <c r="E55" s="2">
        <v>4</v>
      </c>
      <c r="F55" s="2">
        <v>2</v>
      </c>
      <c r="G55" s="2">
        <v>1</v>
      </c>
      <c r="H55" s="2">
        <v>2</v>
      </c>
      <c r="I55" s="2">
        <v>4</v>
      </c>
      <c r="J55" s="2">
        <v>4</v>
      </c>
      <c r="K55" s="2">
        <v>2</v>
      </c>
      <c r="L55" s="10">
        <f t="shared" si="2"/>
        <v>2.625</v>
      </c>
      <c r="M55" s="12">
        <f t="shared" si="3"/>
        <v>0.65625</v>
      </c>
    </row>
    <row r="56" spans="1:13" s="1" customFormat="1">
      <c r="A56" s="3" t="s">
        <v>14</v>
      </c>
      <c r="B56" s="2" t="s">
        <v>42</v>
      </c>
      <c r="C56" s="2" t="s">
        <v>44</v>
      </c>
      <c r="D56" s="2">
        <v>2</v>
      </c>
      <c r="E56" s="2">
        <v>3</v>
      </c>
      <c r="F56" s="2">
        <v>2</v>
      </c>
      <c r="G56" s="2">
        <v>2</v>
      </c>
      <c r="H56" s="2">
        <v>2</v>
      </c>
      <c r="I56" s="2">
        <v>4</v>
      </c>
      <c r="J56" s="2">
        <v>4</v>
      </c>
      <c r="K56" s="2">
        <v>3</v>
      </c>
      <c r="L56" s="10">
        <f t="shared" si="2"/>
        <v>2.75</v>
      </c>
      <c r="M56" s="12">
        <f t="shared" si="3"/>
        <v>0.6875</v>
      </c>
    </row>
    <row r="57" spans="1:13" s="1" customFormat="1">
      <c r="A57" s="3" t="s">
        <v>14</v>
      </c>
      <c r="B57" s="2" t="s">
        <v>42</v>
      </c>
      <c r="C57" s="2" t="s">
        <v>45</v>
      </c>
      <c r="D57" s="2">
        <v>1</v>
      </c>
      <c r="E57" s="2">
        <v>1</v>
      </c>
      <c r="F57" s="2">
        <v>2</v>
      </c>
      <c r="G57" s="2">
        <v>3</v>
      </c>
      <c r="H57" s="2">
        <v>3</v>
      </c>
      <c r="I57" s="2">
        <v>4</v>
      </c>
      <c r="J57" s="2">
        <v>4</v>
      </c>
      <c r="K57" s="2">
        <v>2</v>
      </c>
      <c r="L57" s="10">
        <f t="shared" si="2"/>
        <v>2.5</v>
      </c>
      <c r="M57" s="12">
        <f t="shared" si="3"/>
        <v>0.625</v>
      </c>
    </row>
    <row r="58" spans="1:13" s="1" customFormat="1">
      <c r="A58" s="3" t="s">
        <v>14</v>
      </c>
      <c r="B58" s="2" t="s">
        <v>42</v>
      </c>
      <c r="C58" s="2" t="s">
        <v>44</v>
      </c>
      <c r="D58" s="2">
        <v>3</v>
      </c>
      <c r="E58" s="2">
        <v>2</v>
      </c>
      <c r="F58" s="2">
        <v>4</v>
      </c>
      <c r="G58" s="2">
        <v>2</v>
      </c>
      <c r="H58" s="2">
        <v>2</v>
      </c>
      <c r="I58" s="2">
        <v>3</v>
      </c>
      <c r="J58" s="2">
        <v>3</v>
      </c>
      <c r="K58" s="2">
        <v>2</v>
      </c>
      <c r="L58" s="10">
        <f t="shared" si="2"/>
        <v>2.625</v>
      </c>
      <c r="M58" s="12">
        <f t="shared" si="3"/>
        <v>0.65625</v>
      </c>
    </row>
    <row r="59" spans="1:13" s="1" customFormat="1">
      <c r="A59" s="3" t="s">
        <v>14</v>
      </c>
      <c r="B59" s="2" t="s">
        <v>42</v>
      </c>
      <c r="C59" s="2" t="s">
        <v>44</v>
      </c>
      <c r="D59" s="2">
        <v>4</v>
      </c>
      <c r="E59" s="2">
        <v>2</v>
      </c>
      <c r="F59" s="2">
        <v>4</v>
      </c>
      <c r="G59" s="2">
        <v>1</v>
      </c>
      <c r="H59" s="2">
        <v>3</v>
      </c>
      <c r="I59" s="2">
        <v>1</v>
      </c>
      <c r="J59" s="2">
        <v>4</v>
      </c>
      <c r="K59" s="2">
        <v>3</v>
      </c>
      <c r="L59" s="10">
        <f t="shared" si="2"/>
        <v>2.75</v>
      </c>
      <c r="M59" s="12">
        <f t="shared" si="3"/>
        <v>0.6875</v>
      </c>
    </row>
    <row r="60" spans="1:13" s="1" customFormat="1">
      <c r="A60" s="3" t="s">
        <v>14</v>
      </c>
      <c r="B60" s="2" t="s">
        <v>42</v>
      </c>
      <c r="C60" s="2" t="s">
        <v>45</v>
      </c>
      <c r="D60" s="2">
        <v>4</v>
      </c>
      <c r="E60" s="2">
        <v>3</v>
      </c>
      <c r="F60" s="2">
        <v>3</v>
      </c>
      <c r="G60" s="2">
        <v>2</v>
      </c>
      <c r="H60" s="2">
        <v>1</v>
      </c>
      <c r="I60" s="2">
        <v>1</v>
      </c>
      <c r="J60" s="2">
        <v>1</v>
      </c>
      <c r="K60" s="2">
        <v>4</v>
      </c>
      <c r="L60" s="10">
        <f t="shared" si="2"/>
        <v>2.375</v>
      </c>
      <c r="M60" s="12">
        <f t="shared" si="3"/>
        <v>0.59375</v>
      </c>
    </row>
    <row r="61" spans="1:13" s="1" customFormat="1">
      <c r="A61" s="3" t="s">
        <v>14</v>
      </c>
      <c r="B61" s="2" t="s">
        <v>42</v>
      </c>
      <c r="C61" s="2" t="s">
        <v>44</v>
      </c>
      <c r="D61" s="2">
        <v>4</v>
      </c>
      <c r="E61" s="2">
        <v>4</v>
      </c>
      <c r="F61" s="2">
        <v>3</v>
      </c>
      <c r="G61" s="2">
        <v>3</v>
      </c>
      <c r="H61" s="2">
        <v>4</v>
      </c>
      <c r="I61" s="2">
        <v>4</v>
      </c>
      <c r="J61" s="2">
        <v>2</v>
      </c>
      <c r="K61" s="2">
        <v>1</v>
      </c>
      <c r="L61" s="10">
        <f t="shared" si="2"/>
        <v>3.125</v>
      </c>
      <c r="M61" s="12">
        <f t="shared" si="3"/>
        <v>0.78125</v>
      </c>
    </row>
    <row r="62" spans="1:13" s="1" customFormat="1">
      <c r="A62" s="3" t="s">
        <v>15</v>
      </c>
      <c r="B62" s="2" t="s">
        <v>42</v>
      </c>
      <c r="C62" s="2" t="s">
        <v>44</v>
      </c>
      <c r="D62" s="2">
        <v>4</v>
      </c>
      <c r="E62" s="2">
        <v>2</v>
      </c>
      <c r="F62" s="2">
        <v>3</v>
      </c>
      <c r="G62" s="2">
        <v>4</v>
      </c>
      <c r="H62" s="2">
        <v>1</v>
      </c>
      <c r="I62" s="2">
        <v>3</v>
      </c>
      <c r="J62" s="2">
        <v>3</v>
      </c>
      <c r="K62" s="2">
        <v>1</v>
      </c>
      <c r="L62" s="10">
        <f t="shared" si="2"/>
        <v>2.625</v>
      </c>
      <c r="M62" s="12">
        <f t="shared" si="3"/>
        <v>0.65625</v>
      </c>
    </row>
    <row r="63" spans="1:13" s="1" customFormat="1">
      <c r="A63" s="3" t="s">
        <v>15</v>
      </c>
      <c r="B63" s="2" t="s">
        <v>42</v>
      </c>
      <c r="C63" s="2" t="s">
        <v>45</v>
      </c>
      <c r="D63" s="2">
        <v>3</v>
      </c>
      <c r="E63" s="2">
        <v>1</v>
      </c>
      <c r="F63" s="2">
        <v>1</v>
      </c>
      <c r="G63" s="2">
        <v>2</v>
      </c>
      <c r="H63" s="2">
        <v>2</v>
      </c>
      <c r="I63" s="2">
        <v>3</v>
      </c>
      <c r="J63" s="2">
        <v>2</v>
      </c>
      <c r="K63" s="2">
        <v>4</v>
      </c>
      <c r="L63" s="10">
        <f t="shared" si="2"/>
        <v>2.25</v>
      </c>
      <c r="M63" s="12">
        <f t="shared" si="3"/>
        <v>0.5625</v>
      </c>
    </row>
    <row r="64" spans="1:13" s="1" customFormat="1">
      <c r="A64" s="3" t="s">
        <v>15</v>
      </c>
      <c r="B64" s="2" t="s">
        <v>42</v>
      </c>
      <c r="C64" s="2" t="s">
        <v>44</v>
      </c>
      <c r="D64" s="2">
        <v>3</v>
      </c>
      <c r="E64" s="2">
        <v>2</v>
      </c>
      <c r="F64" s="2">
        <v>2</v>
      </c>
      <c r="G64" s="2">
        <v>2</v>
      </c>
      <c r="H64" s="2">
        <v>3</v>
      </c>
      <c r="I64" s="2">
        <v>1</v>
      </c>
      <c r="J64" s="2">
        <v>1</v>
      </c>
      <c r="K64" s="2">
        <v>4</v>
      </c>
      <c r="L64" s="10">
        <f t="shared" si="2"/>
        <v>2.25</v>
      </c>
      <c r="M64" s="12">
        <f t="shared" si="3"/>
        <v>0.5625</v>
      </c>
    </row>
    <row r="65" spans="1:13" s="1" customFormat="1">
      <c r="A65" s="3" t="s">
        <v>15</v>
      </c>
      <c r="B65" s="2" t="s">
        <v>42</v>
      </c>
      <c r="C65" s="2" t="s">
        <v>44</v>
      </c>
      <c r="D65" s="2">
        <v>4</v>
      </c>
      <c r="E65" s="2">
        <v>4</v>
      </c>
      <c r="F65" s="2">
        <v>1</v>
      </c>
      <c r="G65" s="2">
        <v>2</v>
      </c>
      <c r="H65" s="2">
        <v>3</v>
      </c>
      <c r="I65" s="2">
        <v>1</v>
      </c>
      <c r="J65" s="2">
        <v>3</v>
      </c>
      <c r="K65" s="2">
        <v>1</v>
      </c>
      <c r="L65" s="10">
        <f t="shared" si="2"/>
        <v>2.375</v>
      </c>
      <c r="M65" s="12">
        <f t="shared" si="3"/>
        <v>0.59375</v>
      </c>
    </row>
    <row r="66" spans="1:13" s="1" customFormat="1">
      <c r="A66" s="3" t="s">
        <v>15</v>
      </c>
      <c r="B66" s="2" t="s">
        <v>42</v>
      </c>
      <c r="C66" s="2" t="s">
        <v>45</v>
      </c>
      <c r="D66" s="2">
        <v>3</v>
      </c>
      <c r="E66" s="2">
        <v>4</v>
      </c>
      <c r="F66" s="2">
        <v>2</v>
      </c>
      <c r="G66" s="2">
        <v>2</v>
      </c>
      <c r="H66" s="2">
        <v>4</v>
      </c>
      <c r="I66" s="2">
        <v>4</v>
      </c>
      <c r="J66" s="2">
        <v>4</v>
      </c>
      <c r="K66" s="2">
        <v>1</v>
      </c>
      <c r="L66" s="10">
        <f t="shared" ref="L66:L97" si="4">AVERAGE(D66:K66)</f>
        <v>3</v>
      </c>
      <c r="M66" s="12">
        <f t="shared" ref="M66:M97" si="5">L66/4</f>
        <v>0.75</v>
      </c>
    </row>
    <row r="67" spans="1:13" s="1" customFormat="1">
      <c r="A67" s="3" t="s">
        <v>15</v>
      </c>
      <c r="B67" s="2" t="s">
        <v>42</v>
      </c>
      <c r="C67" s="2" t="s">
        <v>44</v>
      </c>
      <c r="D67" s="2">
        <v>2</v>
      </c>
      <c r="E67" s="2">
        <v>3</v>
      </c>
      <c r="F67" s="2">
        <v>1</v>
      </c>
      <c r="G67" s="2">
        <v>1</v>
      </c>
      <c r="H67" s="2">
        <v>2</v>
      </c>
      <c r="I67" s="2">
        <v>3</v>
      </c>
      <c r="J67" s="2">
        <v>4</v>
      </c>
      <c r="K67" s="2">
        <v>4</v>
      </c>
      <c r="L67" s="10">
        <f t="shared" si="4"/>
        <v>2.5</v>
      </c>
      <c r="M67" s="12">
        <f t="shared" si="5"/>
        <v>0.625</v>
      </c>
    </row>
    <row r="68" spans="1:13" s="1" customFormat="1">
      <c r="A68" s="3" t="s">
        <v>16</v>
      </c>
      <c r="B68" s="2" t="s">
        <v>42</v>
      </c>
      <c r="C68" s="2" t="s">
        <v>44</v>
      </c>
      <c r="D68" s="2">
        <v>2</v>
      </c>
      <c r="E68" s="2">
        <v>2</v>
      </c>
      <c r="F68" s="2">
        <v>4</v>
      </c>
      <c r="G68" s="2">
        <v>1</v>
      </c>
      <c r="H68" s="2">
        <v>2</v>
      </c>
      <c r="I68" s="2">
        <v>1</v>
      </c>
      <c r="J68" s="2">
        <v>1</v>
      </c>
      <c r="K68" s="2">
        <v>4</v>
      </c>
      <c r="L68" s="10">
        <f t="shared" si="4"/>
        <v>2.125</v>
      </c>
      <c r="M68" s="12">
        <f t="shared" si="5"/>
        <v>0.53125</v>
      </c>
    </row>
    <row r="69" spans="1:13" s="1" customFormat="1">
      <c r="A69" s="3" t="s">
        <v>16</v>
      </c>
      <c r="B69" s="2" t="s">
        <v>42</v>
      </c>
      <c r="C69" s="2" t="s">
        <v>45</v>
      </c>
      <c r="D69" s="2">
        <v>1</v>
      </c>
      <c r="E69" s="2">
        <v>4</v>
      </c>
      <c r="F69" s="2">
        <v>3</v>
      </c>
      <c r="G69" s="2">
        <v>1</v>
      </c>
      <c r="H69" s="2">
        <v>1</v>
      </c>
      <c r="I69" s="2">
        <v>1</v>
      </c>
      <c r="J69" s="2">
        <v>1</v>
      </c>
      <c r="K69" s="2">
        <v>4</v>
      </c>
      <c r="L69" s="10">
        <f t="shared" si="4"/>
        <v>2</v>
      </c>
      <c r="M69" s="12">
        <f t="shared" si="5"/>
        <v>0.5</v>
      </c>
    </row>
    <row r="70" spans="1:13" s="1" customFormat="1">
      <c r="A70" s="3" t="s">
        <v>16</v>
      </c>
      <c r="B70" s="2" t="s">
        <v>42</v>
      </c>
      <c r="C70" s="2" t="s">
        <v>44</v>
      </c>
      <c r="D70" s="2">
        <v>2</v>
      </c>
      <c r="E70" s="2">
        <v>1</v>
      </c>
      <c r="F70" s="2">
        <v>2</v>
      </c>
      <c r="G70" s="2">
        <v>1</v>
      </c>
      <c r="H70" s="2">
        <v>3</v>
      </c>
      <c r="I70" s="2">
        <v>4</v>
      </c>
      <c r="J70" s="2">
        <v>3</v>
      </c>
      <c r="K70" s="2">
        <v>3</v>
      </c>
      <c r="L70" s="10">
        <f t="shared" si="4"/>
        <v>2.375</v>
      </c>
      <c r="M70" s="12">
        <f t="shared" si="5"/>
        <v>0.59375</v>
      </c>
    </row>
    <row r="71" spans="1:13" s="1" customFormat="1">
      <c r="A71" s="3" t="s">
        <v>16</v>
      </c>
      <c r="B71" s="2" t="s">
        <v>42</v>
      </c>
      <c r="C71" s="2" t="s">
        <v>44</v>
      </c>
      <c r="D71" s="2">
        <v>4</v>
      </c>
      <c r="E71" s="2">
        <v>3</v>
      </c>
      <c r="F71" s="2">
        <v>4</v>
      </c>
      <c r="G71" s="2">
        <v>3</v>
      </c>
      <c r="H71" s="2">
        <v>4</v>
      </c>
      <c r="I71" s="2">
        <v>4</v>
      </c>
      <c r="J71" s="2">
        <v>4</v>
      </c>
      <c r="K71" s="2">
        <v>1</v>
      </c>
      <c r="L71" s="10">
        <f t="shared" si="4"/>
        <v>3.375</v>
      </c>
      <c r="M71" s="12">
        <f t="shared" si="5"/>
        <v>0.84375</v>
      </c>
    </row>
    <row r="72" spans="1:13" s="1" customFormat="1">
      <c r="A72" s="3" t="s">
        <v>16</v>
      </c>
      <c r="B72" s="2" t="s">
        <v>42</v>
      </c>
      <c r="C72" s="2" t="s">
        <v>45</v>
      </c>
      <c r="D72" s="2">
        <v>4</v>
      </c>
      <c r="E72" s="2">
        <v>1</v>
      </c>
      <c r="F72" s="2">
        <v>2</v>
      </c>
      <c r="G72" s="2">
        <v>1</v>
      </c>
      <c r="H72" s="2">
        <v>4</v>
      </c>
      <c r="I72" s="2">
        <v>2</v>
      </c>
      <c r="J72" s="2">
        <v>1</v>
      </c>
      <c r="K72" s="2">
        <v>3</v>
      </c>
      <c r="L72" s="10">
        <f t="shared" si="4"/>
        <v>2.25</v>
      </c>
      <c r="M72" s="12">
        <f t="shared" si="5"/>
        <v>0.5625</v>
      </c>
    </row>
    <row r="73" spans="1:13" s="1" customFormat="1">
      <c r="A73" s="3" t="s">
        <v>16</v>
      </c>
      <c r="B73" s="2" t="s">
        <v>42</v>
      </c>
      <c r="C73" s="2" t="s">
        <v>44</v>
      </c>
      <c r="D73" s="2">
        <v>4</v>
      </c>
      <c r="E73" s="2">
        <v>1</v>
      </c>
      <c r="F73" s="2">
        <v>3</v>
      </c>
      <c r="G73" s="2">
        <v>4</v>
      </c>
      <c r="H73" s="2">
        <v>3</v>
      </c>
      <c r="I73" s="2">
        <v>4</v>
      </c>
      <c r="J73" s="2">
        <v>3</v>
      </c>
      <c r="K73" s="2">
        <v>3</v>
      </c>
      <c r="L73" s="10">
        <f t="shared" si="4"/>
        <v>3.125</v>
      </c>
      <c r="M73" s="12">
        <f t="shared" si="5"/>
        <v>0.78125</v>
      </c>
    </row>
    <row r="74" spans="1:13" s="1" customFormat="1">
      <c r="A74" s="3" t="s">
        <v>17</v>
      </c>
      <c r="B74" s="2" t="s">
        <v>42</v>
      </c>
      <c r="C74" s="2" t="s">
        <v>44</v>
      </c>
      <c r="D74" s="2">
        <v>1</v>
      </c>
      <c r="E74" s="2">
        <v>1</v>
      </c>
      <c r="F74" s="2">
        <v>2</v>
      </c>
      <c r="G74" s="2">
        <v>1</v>
      </c>
      <c r="H74" s="2">
        <v>2</v>
      </c>
      <c r="I74" s="2">
        <v>1</v>
      </c>
      <c r="J74" s="2">
        <v>3</v>
      </c>
      <c r="K74" s="2">
        <v>1</v>
      </c>
      <c r="L74" s="10">
        <f t="shared" si="4"/>
        <v>1.5</v>
      </c>
      <c r="M74" s="12">
        <f t="shared" si="5"/>
        <v>0.375</v>
      </c>
    </row>
    <row r="75" spans="1:13" s="1" customFormat="1">
      <c r="A75" s="3" t="s">
        <v>17</v>
      </c>
      <c r="B75" s="2" t="s">
        <v>42</v>
      </c>
      <c r="C75" s="2" t="s">
        <v>45</v>
      </c>
      <c r="D75" s="2">
        <v>1</v>
      </c>
      <c r="E75" s="2">
        <v>4</v>
      </c>
      <c r="F75" s="2">
        <v>1</v>
      </c>
      <c r="G75" s="2">
        <v>2</v>
      </c>
      <c r="H75" s="2">
        <v>2</v>
      </c>
      <c r="I75" s="2">
        <v>2</v>
      </c>
      <c r="J75" s="2">
        <v>4</v>
      </c>
      <c r="K75" s="2">
        <v>2</v>
      </c>
      <c r="L75" s="10">
        <f t="shared" si="4"/>
        <v>2.25</v>
      </c>
      <c r="M75" s="12">
        <f t="shared" si="5"/>
        <v>0.5625</v>
      </c>
    </row>
    <row r="76" spans="1:13" s="1" customFormat="1">
      <c r="A76" s="3" t="s">
        <v>17</v>
      </c>
      <c r="B76" s="2" t="s">
        <v>42</v>
      </c>
      <c r="C76" s="2" t="s">
        <v>44</v>
      </c>
      <c r="D76" s="2">
        <v>2</v>
      </c>
      <c r="E76" s="2">
        <v>4</v>
      </c>
      <c r="F76" s="2">
        <v>1</v>
      </c>
      <c r="G76" s="2">
        <v>2</v>
      </c>
      <c r="H76" s="2">
        <v>1</v>
      </c>
      <c r="I76" s="2">
        <v>3</v>
      </c>
      <c r="J76" s="2">
        <v>3</v>
      </c>
      <c r="K76" s="2">
        <v>4</v>
      </c>
      <c r="L76" s="10">
        <f t="shared" si="4"/>
        <v>2.5</v>
      </c>
      <c r="M76" s="12">
        <f t="shared" si="5"/>
        <v>0.625</v>
      </c>
    </row>
    <row r="77" spans="1:13" s="1" customFormat="1">
      <c r="A77" s="3" t="s">
        <v>17</v>
      </c>
      <c r="B77" s="2" t="s">
        <v>42</v>
      </c>
      <c r="C77" s="2" t="s">
        <v>44</v>
      </c>
      <c r="D77" s="2">
        <v>2</v>
      </c>
      <c r="E77" s="2">
        <v>1</v>
      </c>
      <c r="F77" s="2">
        <v>4</v>
      </c>
      <c r="G77" s="2">
        <v>1</v>
      </c>
      <c r="H77" s="2">
        <v>3</v>
      </c>
      <c r="I77" s="2">
        <v>2</v>
      </c>
      <c r="J77" s="2">
        <v>1</v>
      </c>
      <c r="K77" s="2">
        <v>4</v>
      </c>
      <c r="L77" s="10">
        <f t="shared" si="4"/>
        <v>2.25</v>
      </c>
      <c r="M77" s="12">
        <f t="shared" si="5"/>
        <v>0.5625</v>
      </c>
    </row>
    <row r="78" spans="1:13" s="1" customFormat="1">
      <c r="A78" s="3" t="s">
        <v>17</v>
      </c>
      <c r="B78" s="2" t="s">
        <v>42</v>
      </c>
      <c r="C78" s="2" t="s">
        <v>45</v>
      </c>
      <c r="D78" s="2">
        <v>3</v>
      </c>
      <c r="E78" s="2">
        <v>4</v>
      </c>
      <c r="F78" s="2">
        <v>3</v>
      </c>
      <c r="G78" s="2">
        <v>1</v>
      </c>
      <c r="H78" s="2">
        <v>3</v>
      </c>
      <c r="I78" s="2">
        <v>4</v>
      </c>
      <c r="J78" s="2">
        <v>4</v>
      </c>
      <c r="K78" s="2">
        <v>2</v>
      </c>
      <c r="L78" s="10">
        <f t="shared" si="4"/>
        <v>3</v>
      </c>
      <c r="M78" s="12">
        <f t="shared" si="5"/>
        <v>0.75</v>
      </c>
    </row>
    <row r="79" spans="1:13" s="1" customFormat="1">
      <c r="A79" s="3" t="s">
        <v>17</v>
      </c>
      <c r="B79" s="2" t="s">
        <v>42</v>
      </c>
      <c r="C79" s="2" t="s">
        <v>44</v>
      </c>
      <c r="D79" s="2">
        <v>4</v>
      </c>
      <c r="E79" s="2">
        <v>1</v>
      </c>
      <c r="F79" s="2">
        <v>2</v>
      </c>
      <c r="G79" s="2">
        <v>3</v>
      </c>
      <c r="H79" s="2">
        <v>4</v>
      </c>
      <c r="I79" s="2">
        <v>1</v>
      </c>
      <c r="J79" s="2">
        <v>3</v>
      </c>
      <c r="K79" s="2">
        <v>1</v>
      </c>
      <c r="L79" s="10">
        <f t="shared" si="4"/>
        <v>2.375</v>
      </c>
      <c r="M79" s="12">
        <f t="shared" si="5"/>
        <v>0.59375</v>
      </c>
    </row>
    <row r="80" spans="1:13" s="1" customFormat="1">
      <c r="A80" s="3" t="s">
        <v>18</v>
      </c>
      <c r="B80" s="2" t="s">
        <v>42</v>
      </c>
      <c r="C80" s="2" t="s">
        <v>44</v>
      </c>
      <c r="D80" s="2">
        <v>1</v>
      </c>
      <c r="E80" s="2">
        <v>4</v>
      </c>
      <c r="F80" s="2">
        <v>3</v>
      </c>
      <c r="G80" s="2">
        <v>3</v>
      </c>
      <c r="H80" s="2">
        <v>4</v>
      </c>
      <c r="I80" s="2">
        <v>3</v>
      </c>
      <c r="J80" s="2">
        <v>4</v>
      </c>
      <c r="K80" s="2">
        <v>4</v>
      </c>
      <c r="L80" s="10">
        <f t="shared" si="4"/>
        <v>3.25</v>
      </c>
      <c r="M80" s="12">
        <f t="shared" si="5"/>
        <v>0.8125</v>
      </c>
    </row>
    <row r="81" spans="1:13" s="1" customFormat="1">
      <c r="A81" s="3" t="s">
        <v>18</v>
      </c>
      <c r="B81" s="2" t="s">
        <v>42</v>
      </c>
      <c r="C81" s="2" t="s">
        <v>45</v>
      </c>
      <c r="D81" s="2">
        <v>1</v>
      </c>
      <c r="E81" s="2">
        <v>3</v>
      </c>
      <c r="F81" s="2">
        <v>1</v>
      </c>
      <c r="G81" s="2">
        <v>1</v>
      </c>
      <c r="H81" s="2">
        <v>2</v>
      </c>
      <c r="I81" s="2">
        <v>2</v>
      </c>
      <c r="J81" s="2">
        <v>3</v>
      </c>
      <c r="K81" s="2">
        <v>2</v>
      </c>
      <c r="L81" s="10">
        <f t="shared" si="4"/>
        <v>1.875</v>
      </c>
      <c r="M81" s="12">
        <f t="shared" si="5"/>
        <v>0.46875</v>
      </c>
    </row>
    <row r="82" spans="1:13" s="1" customFormat="1">
      <c r="A82" s="3" t="s">
        <v>18</v>
      </c>
      <c r="B82" s="2" t="s">
        <v>42</v>
      </c>
      <c r="C82" s="2" t="s">
        <v>44</v>
      </c>
      <c r="D82" s="2">
        <v>1</v>
      </c>
      <c r="E82" s="2">
        <v>2</v>
      </c>
      <c r="F82" s="2">
        <v>3</v>
      </c>
      <c r="G82" s="2">
        <v>1</v>
      </c>
      <c r="H82" s="2">
        <v>2</v>
      </c>
      <c r="I82" s="2">
        <v>2</v>
      </c>
      <c r="J82" s="2">
        <v>1</v>
      </c>
      <c r="K82" s="2">
        <v>4</v>
      </c>
      <c r="L82" s="10">
        <f t="shared" si="4"/>
        <v>2</v>
      </c>
      <c r="M82" s="12">
        <f t="shared" si="5"/>
        <v>0.5</v>
      </c>
    </row>
    <row r="83" spans="1:13" s="1" customFormat="1">
      <c r="A83" s="3" t="s">
        <v>18</v>
      </c>
      <c r="B83" s="2" t="s">
        <v>42</v>
      </c>
      <c r="C83" s="2" t="s">
        <v>44</v>
      </c>
      <c r="D83" s="2">
        <v>4</v>
      </c>
      <c r="E83" s="2">
        <v>3</v>
      </c>
      <c r="F83" s="2">
        <v>1</v>
      </c>
      <c r="G83" s="2">
        <v>4</v>
      </c>
      <c r="H83" s="2">
        <v>2</v>
      </c>
      <c r="I83" s="2">
        <v>4</v>
      </c>
      <c r="J83" s="2">
        <v>3</v>
      </c>
      <c r="K83" s="2">
        <v>4</v>
      </c>
      <c r="L83" s="10">
        <f t="shared" si="4"/>
        <v>3.125</v>
      </c>
      <c r="M83" s="12">
        <f t="shared" si="5"/>
        <v>0.78125</v>
      </c>
    </row>
    <row r="84" spans="1:13" s="1" customFormat="1">
      <c r="A84" s="3" t="s">
        <v>18</v>
      </c>
      <c r="B84" s="2" t="s">
        <v>42</v>
      </c>
      <c r="C84" s="2" t="s">
        <v>45</v>
      </c>
      <c r="D84" s="2">
        <v>1</v>
      </c>
      <c r="E84" s="2">
        <v>3</v>
      </c>
      <c r="F84" s="2">
        <v>4</v>
      </c>
      <c r="G84" s="2">
        <v>1</v>
      </c>
      <c r="H84" s="2">
        <v>4</v>
      </c>
      <c r="I84" s="2">
        <v>2</v>
      </c>
      <c r="J84" s="2">
        <v>1</v>
      </c>
      <c r="K84" s="2">
        <v>4</v>
      </c>
      <c r="L84" s="10">
        <f t="shared" si="4"/>
        <v>2.5</v>
      </c>
      <c r="M84" s="12">
        <f t="shared" si="5"/>
        <v>0.625</v>
      </c>
    </row>
    <row r="85" spans="1:13" s="1" customFormat="1">
      <c r="A85" s="3" t="s">
        <v>18</v>
      </c>
      <c r="B85" s="2" t="s">
        <v>42</v>
      </c>
      <c r="C85" s="2" t="s">
        <v>44</v>
      </c>
      <c r="D85" s="2">
        <v>3</v>
      </c>
      <c r="E85" s="2">
        <v>2</v>
      </c>
      <c r="F85" s="2">
        <v>2</v>
      </c>
      <c r="G85" s="2">
        <v>2</v>
      </c>
      <c r="H85" s="2">
        <v>1</v>
      </c>
      <c r="I85" s="2">
        <v>2</v>
      </c>
      <c r="J85" s="2">
        <v>3</v>
      </c>
      <c r="K85" s="2">
        <v>1</v>
      </c>
      <c r="L85" s="10">
        <f t="shared" si="4"/>
        <v>2</v>
      </c>
      <c r="M85" s="12">
        <f t="shared" si="5"/>
        <v>0.5</v>
      </c>
    </row>
    <row r="86" spans="1:13" s="1" customFormat="1">
      <c r="A86" s="3" t="s">
        <v>19</v>
      </c>
      <c r="B86" s="2" t="s">
        <v>42</v>
      </c>
      <c r="C86" s="2" t="s">
        <v>44</v>
      </c>
      <c r="D86" s="2">
        <v>4</v>
      </c>
      <c r="E86" s="2">
        <v>1</v>
      </c>
      <c r="F86" s="2">
        <v>4</v>
      </c>
      <c r="G86" s="2">
        <v>2</v>
      </c>
      <c r="H86" s="2">
        <v>4</v>
      </c>
      <c r="I86" s="2">
        <v>1</v>
      </c>
      <c r="J86" s="2">
        <v>2</v>
      </c>
      <c r="K86" s="2">
        <v>4</v>
      </c>
      <c r="L86" s="10">
        <f t="shared" si="4"/>
        <v>2.75</v>
      </c>
      <c r="M86" s="12">
        <f t="shared" si="5"/>
        <v>0.6875</v>
      </c>
    </row>
    <row r="87" spans="1:13" s="1" customFormat="1">
      <c r="A87" s="3" t="s">
        <v>19</v>
      </c>
      <c r="B87" s="2" t="s">
        <v>42</v>
      </c>
      <c r="C87" s="2" t="s">
        <v>45</v>
      </c>
      <c r="D87" s="2">
        <v>4</v>
      </c>
      <c r="E87" s="2">
        <v>3</v>
      </c>
      <c r="F87" s="2">
        <v>3</v>
      </c>
      <c r="G87" s="2">
        <v>2</v>
      </c>
      <c r="H87" s="2">
        <v>3</v>
      </c>
      <c r="I87" s="2">
        <v>4</v>
      </c>
      <c r="J87" s="2">
        <v>3</v>
      </c>
      <c r="K87" s="2">
        <v>3</v>
      </c>
      <c r="L87" s="10">
        <f t="shared" si="4"/>
        <v>3.125</v>
      </c>
      <c r="M87" s="12">
        <f t="shared" si="5"/>
        <v>0.78125</v>
      </c>
    </row>
    <row r="88" spans="1:13" s="1" customFormat="1">
      <c r="A88" s="3" t="s">
        <v>19</v>
      </c>
      <c r="B88" s="2" t="s">
        <v>42</v>
      </c>
      <c r="C88" s="2" t="s">
        <v>44</v>
      </c>
      <c r="D88" s="2">
        <v>1</v>
      </c>
      <c r="E88" s="2">
        <v>2</v>
      </c>
      <c r="F88" s="2">
        <v>2</v>
      </c>
      <c r="G88" s="2">
        <v>4</v>
      </c>
      <c r="H88" s="2">
        <v>4</v>
      </c>
      <c r="I88" s="2">
        <v>2</v>
      </c>
      <c r="J88" s="2">
        <v>1</v>
      </c>
      <c r="K88" s="2">
        <v>1</v>
      </c>
      <c r="L88" s="10">
        <f t="shared" si="4"/>
        <v>2.125</v>
      </c>
      <c r="M88" s="12">
        <f t="shared" si="5"/>
        <v>0.53125</v>
      </c>
    </row>
    <row r="89" spans="1:13" s="1" customFormat="1">
      <c r="A89" s="3" t="s">
        <v>19</v>
      </c>
      <c r="B89" s="2" t="s">
        <v>42</v>
      </c>
      <c r="C89" s="2" t="s">
        <v>44</v>
      </c>
      <c r="D89" s="2">
        <v>3</v>
      </c>
      <c r="E89" s="2">
        <v>4</v>
      </c>
      <c r="F89" s="2">
        <v>4</v>
      </c>
      <c r="G89" s="2">
        <v>1</v>
      </c>
      <c r="H89" s="2">
        <v>2</v>
      </c>
      <c r="I89" s="2">
        <v>1</v>
      </c>
      <c r="J89" s="2">
        <v>4</v>
      </c>
      <c r="K89" s="2">
        <v>4</v>
      </c>
      <c r="L89" s="10">
        <f t="shared" si="4"/>
        <v>2.875</v>
      </c>
      <c r="M89" s="12">
        <f t="shared" si="5"/>
        <v>0.71875</v>
      </c>
    </row>
    <row r="90" spans="1:13" s="1" customFormat="1">
      <c r="A90" s="3" t="s">
        <v>19</v>
      </c>
      <c r="B90" s="2" t="s">
        <v>42</v>
      </c>
      <c r="C90" s="2" t="s">
        <v>45</v>
      </c>
      <c r="D90" s="2">
        <v>2</v>
      </c>
      <c r="E90" s="2">
        <v>3</v>
      </c>
      <c r="F90" s="2">
        <v>1</v>
      </c>
      <c r="G90" s="2">
        <v>3</v>
      </c>
      <c r="H90" s="2">
        <v>3</v>
      </c>
      <c r="I90" s="2">
        <v>2</v>
      </c>
      <c r="J90" s="2">
        <v>3</v>
      </c>
      <c r="K90" s="2">
        <v>4</v>
      </c>
      <c r="L90" s="10">
        <f t="shared" si="4"/>
        <v>2.625</v>
      </c>
      <c r="M90" s="12">
        <f t="shared" si="5"/>
        <v>0.65625</v>
      </c>
    </row>
    <row r="91" spans="1:13" s="1" customFormat="1">
      <c r="A91" s="3" t="s">
        <v>19</v>
      </c>
      <c r="B91" s="2" t="s">
        <v>42</v>
      </c>
      <c r="C91" s="2" t="s">
        <v>44</v>
      </c>
      <c r="D91" s="2">
        <v>4</v>
      </c>
      <c r="E91" s="2">
        <v>4</v>
      </c>
      <c r="F91" s="2">
        <v>4</v>
      </c>
      <c r="G91" s="2">
        <v>2</v>
      </c>
      <c r="H91" s="2">
        <v>4</v>
      </c>
      <c r="I91" s="2">
        <v>3</v>
      </c>
      <c r="J91" s="2">
        <v>2</v>
      </c>
      <c r="K91" s="2">
        <v>3</v>
      </c>
      <c r="L91" s="10">
        <f t="shared" si="4"/>
        <v>3.25</v>
      </c>
      <c r="M91" s="12">
        <f t="shared" si="5"/>
        <v>0.8125</v>
      </c>
    </row>
    <row r="92" spans="1:13" s="1" customFormat="1">
      <c r="A92" s="3" t="s">
        <v>20</v>
      </c>
      <c r="B92" s="2" t="s">
        <v>42</v>
      </c>
      <c r="C92" s="2" t="s">
        <v>44</v>
      </c>
      <c r="D92" s="2">
        <v>1</v>
      </c>
      <c r="E92" s="2">
        <v>3</v>
      </c>
      <c r="F92" s="2">
        <v>4</v>
      </c>
      <c r="G92" s="2">
        <v>3</v>
      </c>
      <c r="H92" s="2">
        <v>3</v>
      </c>
      <c r="I92" s="2">
        <v>1</v>
      </c>
      <c r="J92" s="2">
        <v>3</v>
      </c>
      <c r="K92" s="2">
        <v>3</v>
      </c>
      <c r="L92" s="10">
        <f t="shared" si="4"/>
        <v>2.625</v>
      </c>
      <c r="M92" s="12">
        <f t="shared" si="5"/>
        <v>0.65625</v>
      </c>
    </row>
    <row r="93" spans="1:13" s="1" customFormat="1">
      <c r="A93" s="3" t="s">
        <v>20</v>
      </c>
      <c r="B93" s="2" t="s">
        <v>42</v>
      </c>
      <c r="C93" s="2" t="s">
        <v>45</v>
      </c>
      <c r="D93" s="2">
        <v>1</v>
      </c>
      <c r="E93" s="2">
        <v>4</v>
      </c>
      <c r="F93" s="2">
        <v>1</v>
      </c>
      <c r="G93" s="2">
        <v>1</v>
      </c>
      <c r="H93" s="2">
        <v>4</v>
      </c>
      <c r="I93" s="2">
        <v>1</v>
      </c>
      <c r="J93" s="2">
        <v>4</v>
      </c>
      <c r="K93" s="2">
        <v>4</v>
      </c>
      <c r="L93" s="10">
        <f t="shared" si="4"/>
        <v>2.5</v>
      </c>
      <c r="M93" s="12">
        <f t="shared" si="5"/>
        <v>0.625</v>
      </c>
    </row>
    <row r="94" spans="1:13" s="1" customFormat="1">
      <c r="A94" s="3" t="s">
        <v>20</v>
      </c>
      <c r="B94" s="2" t="s">
        <v>42</v>
      </c>
      <c r="C94" s="2" t="s">
        <v>44</v>
      </c>
      <c r="D94" s="2">
        <v>2</v>
      </c>
      <c r="E94" s="2">
        <v>4</v>
      </c>
      <c r="F94" s="2">
        <v>3</v>
      </c>
      <c r="G94" s="2">
        <v>4</v>
      </c>
      <c r="H94" s="2">
        <v>1</v>
      </c>
      <c r="I94" s="2">
        <v>4</v>
      </c>
      <c r="J94" s="2">
        <v>2</v>
      </c>
      <c r="K94" s="2">
        <v>4</v>
      </c>
      <c r="L94" s="10">
        <f t="shared" si="4"/>
        <v>3</v>
      </c>
      <c r="M94" s="12">
        <f t="shared" si="5"/>
        <v>0.75</v>
      </c>
    </row>
    <row r="95" spans="1:13" s="1" customFormat="1">
      <c r="A95" s="3" t="s">
        <v>20</v>
      </c>
      <c r="B95" s="2" t="s">
        <v>42</v>
      </c>
      <c r="C95" s="2" t="s">
        <v>44</v>
      </c>
      <c r="D95" s="2">
        <v>3</v>
      </c>
      <c r="E95" s="2">
        <v>4</v>
      </c>
      <c r="F95" s="2">
        <v>1</v>
      </c>
      <c r="G95" s="2">
        <v>3</v>
      </c>
      <c r="H95" s="2">
        <v>3</v>
      </c>
      <c r="I95" s="2">
        <v>3</v>
      </c>
      <c r="J95" s="2">
        <v>4</v>
      </c>
      <c r="K95" s="2">
        <v>2</v>
      </c>
      <c r="L95" s="10">
        <f t="shared" si="4"/>
        <v>2.875</v>
      </c>
      <c r="M95" s="12">
        <f t="shared" si="5"/>
        <v>0.71875</v>
      </c>
    </row>
    <row r="96" spans="1:13" s="1" customFormat="1">
      <c r="A96" s="3" t="s">
        <v>20</v>
      </c>
      <c r="B96" s="2" t="s">
        <v>42</v>
      </c>
      <c r="C96" s="2" t="s">
        <v>45</v>
      </c>
      <c r="D96" s="2">
        <v>3</v>
      </c>
      <c r="E96" s="2">
        <v>1</v>
      </c>
      <c r="F96" s="2">
        <v>4</v>
      </c>
      <c r="G96" s="2">
        <v>4</v>
      </c>
      <c r="H96" s="2">
        <v>1</v>
      </c>
      <c r="I96" s="2">
        <v>3</v>
      </c>
      <c r="J96" s="2">
        <v>2</v>
      </c>
      <c r="K96" s="2">
        <v>1</v>
      </c>
      <c r="L96" s="10">
        <f t="shared" si="4"/>
        <v>2.375</v>
      </c>
      <c r="M96" s="12">
        <f t="shared" si="5"/>
        <v>0.59375</v>
      </c>
    </row>
    <row r="97" spans="1:13" s="1" customFormat="1">
      <c r="A97" s="3" t="s">
        <v>20</v>
      </c>
      <c r="B97" s="2" t="s">
        <v>42</v>
      </c>
      <c r="C97" s="2" t="s">
        <v>44</v>
      </c>
      <c r="D97" s="2">
        <v>4</v>
      </c>
      <c r="E97" s="2">
        <v>4</v>
      </c>
      <c r="F97" s="2">
        <v>1</v>
      </c>
      <c r="G97" s="2">
        <v>4</v>
      </c>
      <c r="H97" s="2">
        <v>2</v>
      </c>
      <c r="I97" s="2">
        <v>2</v>
      </c>
      <c r="J97" s="2">
        <v>2</v>
      </c>
      <c r="K97" s="2">
        <v>1</v>
      </c>
      <c r="L97" s="10">
        <f t="shared" si="4"/>
        <v>2.5</v>
      </c>
      <c r="M97" s="12">
        <f t="shared" si="5"/>
        <v>0.625</v>
      </c>
    </row>
    <row r="98" spans="1:13" s="1" customFormat="1">
      <c r="A98" s="3" t="s">
        <v>21</v>
      </c>
      <c r="B98" s="2" t="s">
        <v>42</v>
      </c>
      <c r="C98" s="2" t="s">
        <v>44</v>
      </c>
      <c r="D98" s="2">
        <v>4</v>
      </c>
      <c r="E98" s="2">
        <v>3</v>
      </c>
      <c r="F98" s="2">
        <v>1</v>
      </c>
      <c r="G98" s="2">
        <v>1</v>
      </c>
      <c r="H98" s="2">
        <v>1</v>
      </c>
      <c r="I98" s="2">
        <v>4</v>
      </c>
      <c r="J98" s="2">
        <v>1</v>
      </c>
      <c r="K98" s="2">
        <v>4</v>
      </c>
      <c r="L98" s="10">
        <f t="shared" ref="L98:L129" si="6">AVERAGE(D98:K98)</f>
        <v>2.375</v>
      </c>
      <c r="M98" s="12">
        <f t="shared" ref="M98:M129" si="7">L98/4</f>
        <v>0.59375</v>
      </c>
    </row>
    <row r="99" spans="1:13" s="1" customFormat="1">
      <c r="A99" s="3" t="s">
        <v>21</v>
      </c>
      <c r="B99" s="2" t="s">
        <v>42</v>
      </c>
      <c r="C99" s="2" t="s">
        <v>45</v>
      </c>
      <c r="D99" s="2">
        <v>3</v>
      </c>
      <c r="E99" s="2">
        <v>1</v>
      </c>
      <c r="F99" s="2">
        <v>3</v>
      </c>
      <c r="G99" s="2">
        <v>1</v>
      </c>
      <c r="H99" s="2">
        <v>2</v>
      </c>
      <c r="I99" s="2">
        <v>4</v>
      </c>
      <c r="J99" s="2">
        <v>2</v>
      </c>
      <c r="K99" s="2">
        <v>2</v>
      </c>
      <c r="L99" s="10">
        <f t="shared" si="6"/>
        <v>2.25</v>
      </c>
      <c r="M99" s="12">
        <f t="shared" si="7"/>
        <v>0.5625</v>
      </c>
    </row>
    <row r="100" spans="1:13" s="1" customFormat="1">
      <c r="A100" s="3" t="s">
        <v>21</v>
      </c>
      <c r="B100" s="2" t="s">
        <v>42</v>
      </c>
      <c r="C100" s="2" t="s">
        <v>44</v>
      </c>
      <c r="D100" s="2">
        <v>2</v>
      </c>
      <c r="E100" s="2">
        <v>1</v>
      </c>
      <c r="F100" s="2">
        <v>4</v>
      </c>
      <c r="G100" s="2">
        <v>4</v>
      </c>
      <c r="H100" s="2">
        <v>2</v>
      </c>
      <c r="I100" s="2">
        <v>1</v>
      </c>
      <c r="J100" s="2">
        <v>1</v>
      </c>
      <c r="K100" s="2">
        <v>3</v>
      </c>
      <c r="L100" s="10">
        <f t="shared" si="6"/>
        <v>2.25</v>
      </c>
      <c r="M100" s="12">
        <f t="shared" si="7"/>
        <v>0.5625</v>
      </c>
    </row>
    <row r="101" spans="1:13" s="1" customFormat="1">
      <c r="A101" s="3" t="s">
        <v>21</v>
      </c>
      <c r="B101" s="2" t="s">
        <v>42</v>
      </c>
      <c r="C101" s="2" t="s">
        <v>44</v>
      </c>
      <c r="D101" s="2">
        <v>4</v>
      </c>
      <c r="E101" s="2">
        <v>1</v>
      </c>
      <c r="F101" s="2">
        <v>2</v>
      </c>
      <c r="G101" s="2">
        <v>2</v>
      </c>
      <c r="H101" s="2">
        <v>1</v>
      </c>
      <c r="I101" s="2">
        <v>4</v>
      </c>
      <c r="J101" s="2">
        <v>1</v>
      </c>
      <c r="K101" s="2">
        <v>4</v>
      </c>
      <c r="L101" s="10">
        <f t="shared" si="6"/>
        <v>2.375</v>
      </c>
      <c r="M101" s="12">
        <f t="shared" si="7"/>
        <v>0.59375</v>
      </c>
    </row>
    <row r="102" spans="1:13" s="1" customFormat="1">
      <c r="A102" s="3" t="s">
        <v>21</v>
      </c>
      <c r="B102" s="2" t="s">
        <v>42</v>
      </c>
      <c r="C102" s="2" t="s">
        <v>45</v>
      </c>
      <c r="D102" s="2">
        <v>2</v>
      </c>
      <c r="E102" s="2">
        <v>2</v>
      </c>
      <c r="F102" s="2">
        <v>2</v>
      </c>
      <c r="G102" s="2">
        <v>4</v>
      </c>
      <c r="H102" s="2">
        <v>2</v>
      </c>
      <c r="I102" s="2">
        <v>4</v>
      </c>
      <c r="J102" s="2">
        <v>2</v>
      </c>
      <c r="K102" s="2">
        <v>2</v>
      </c>
      <c r="L102" s="10">
        <f t="shared" si="6"/>
        <v>2.5</v>
      </c>
      <c r="M102" s="12">
        <f t="shared" si="7"/>
        <v>0.625</v>
      </c>
    </row>
    <row r="103" spans="1:13" s="1" customFormat="1">
      <c r="A103" s="3" t="s">
        <v>21</v>
      </c>
      <c r="B103" s="2" t="s">
        <v>42</v>
      </c>
      <c r="C103" s="2" t="s">
        <v>44</v>
      </c>
      <c r="D103" s="2">
        <v>1</v>
      </c>
      <c r="E103" s="2">
        <v>3</v>
      </c>
      <c r="F103" s="2">
        <v>3</v>
      </c>
      <c r="G103" s="2">
        <v>2</v>
      </c>
      <c r="H103" s="2">
        <v>4</v>
      </c>
      <c r="I103" s="2">
        <v>4</v>
      </c>
      <c r="J103" s="2">
        <v>1</v>
      </c>
      <c r="K103" s="2">
        <v>2</v>
      </c>
      <c r="L103" s="10">
        <f t="shared" si="6"/>
        <v>2.5</v>
      </c>
      <c r="M103" s="12">
        <f t="shared" si="7"/>
        <v>0.625</v>
      </c>
    </row>
    <row r="104" spans="1:13" s="1" customFormat="1">
      <c r="A104" s="3" t="s">
        <v>22</v>
      </c>
      <c r="B104" s="2" t="s">
        <v>42</v>
      </c>
      <c r="C104" s="2" t="s">
        <v>44</v>
      </c>
      <c r="D104" s="2">
        <v>2</v>
      </c>
      <c r="E104" s="2">
        <v>1</v>
      </c>
      <c r="F104" s="2">
        <v>3</v>
      </c>
      <c r="G104" s="2">
        <v>4</v>
      </c>
      <c r="H104" s="2">
        <v>2</v>
      </c>
      <c r="I104" s="2">
        <v>2</v>
      </c>
      <c r="J104" s="2">
        <v>1</v>
      </c>
      <c r="K104" s="2">
        <v>4</v>
      </c>
      <c r="L104" s="10">
        <f t="shared" si="6"/>
        <v>2.375</v>
      </c>
      <c r="M104" s="12">
        <f t="shared" si="7"/>
        <v>0.59375</v>
      </c>
    </row>
    <row r="105" spans="1:13" s="1" customFormat="1">
      <c r="A105" s="3" t="s">
        <v>22</v>
      </c>
      <c r="B105" s="2" t="s">
        <v>42</v>
      </c>
      <c r="C105" s="2" t="s">
        <v>45</v>
      </c>
      <c r="D105" s="2">
        <v>3</v>
      </c>
      <c r="E105" s="2">
        <v>4</v>
      </c>
      <c r="F105" s="2">
        <v>2</v>
      </c>
      <c r="G105" s="2">
        <v>1</v>
      </c>
      <c r="H105" s="2">
        <v>3</v>
      </c>
      <c r="I105" s="2">
        <v>2</v>
      </c>
      <c r="J105" s="2">
        <v>2</v>
      </c>
      <c r="K105" s="2">
        <v>3</v>
      </c>
      <c r="L105" s="10">
        <f t="shared" si="6"/>
        <v>2.5</v>
      </c>
      <c r="M105" s="12">
        <f t="shared" si="7"/>
        <v>0.625</v>
      </c>
    </row>
    <row r="106" spans="1:13" s="1" customFormat="1">
      <c r="A106" s="3" t="s">
        <v>22</v>
      </c>
      <c r="B106" s="2" t="s">
        <v>42</v>
      </c>
      <c r="C106" s="2" t="s">
        <v>44</v>
      </c>
      <c r="D106" s="2">
        <v>4</v>
      </c>
      <c r="E106" s="2">
        <v>1</v>
      </c>
      <c r="F106" s="2">
        <v>2</v>
      </c>
      <c r="G106" s="2">
        <v>3</v>
      </c>
      <c r="H106" s="2">
        <v>2</v>
      </c>
      <c r="I106" s="2">
        <v>2</v>
      </c>
      <c r="J106" s="2">
        <v>2</v>
      </c>
      <c r="K106" s="2">
        <v>2</v>
      </c>
      <c r="L106" s="10">
        <f t="shared" si="6"/>
        <v>2.25</v>
      </c>
      <c r="M106" s="12">
        <f t="shared" si="7"/>
        <v>0.5625</v>
      </c>
    </row>
    <row r="107" spans="1:13" s="1" customFormat="1">
      <c r="A107" s="3" t="s">
        <v>22</v>
      </c>
      <c r="B107" s="2" t="s">
        <v>42</v>
      </c>
      <c r="C107" s="2" t="s">
        <v>44</v>
      </c>
      <c r="D107" s="2">
        <v>2</v>
      </c>
      <c r="E107" s="2">
        <v>3</v>
      </c>
      <c r="F107" s="2">
        <v>1</v>
      </c>
      <c r="G107" s="2">
        <v>1</v>
      </c>
      <c r="H107" s="2">
        <v>2</v>
      </c>
      <c r="I107" s="2">
        <v>3</v>
      </c>
      <c r="J107" s="2">
        <v>4</v>
      </c>
      <c r="K107" s="2">
        <v>4</v>
      </c>
      <c r="L107" s="10">
        <f t="shared" si="6"/>
        <v>2.5</v>
      </c>
      <c r="M107" s="12">
        <f t="shared" si="7"/>
        <v>0.625</v>
      </c>
    </row>
    <row r="108" spans="1:13" s="1" customFormat="1">
      <c r="A108" s="3" t="s">
        <v>22</v>
      </c>
      <c r="B108" s="2" t="s">
        <v>42</v>
      </c>
      <c r="C108" s="2" t="s">
        <v>45</v>
      </c>
      <c r="D108" s="2">
        <v>2</v>
      </c>
      <c r="E108" s="2">
        <v>1</v>
      </c>
      <c r="F108" s="2">
        <v>4</v>
      </c>
      <c r="G108" s="2">
        <v>2</v>
      </c>
      <c r="H108" s="2">
        <v>4</v>
      </c>
      <c r="I108" s="2">
        <v>4</v>
      </c>
      <c r="J108" s="2">
        <v>2</v>
      </c>
      <c r="K108" s="2">
        <v>3</v>
      </c>
      <c r="L108" s="10">
        <f t="shared" si="6"/>
        <v>2.75</v>
      </c>
      <c r="M108" s="12">
        <f t="shared" si="7"/>
        <v>0.6875</v>
      </c>
    </row>
    <row r="109" spans="1:13" s="1" customFormat="1">
      <c r="A109" s="3" t="s">
        <v>22</v>
      </c>
      <c r="B109" s="2" t="s">
        <v>42</v>
      </c>
      <c r="C109" s="2" t="s">
        <v>44</v>
      </c>
      <c r="D109" s="2">
        <v>3</v>
      </c>
      <c r="E109" s="2">
        <v>4</v>
      </c>
      <c r="F109" s="2">
        <v>4</v>
      </c>
      <c r="G109" s="2">
        <v>3</v>
      </c>
      <c r="H109" s="2">
        <v>3</v>
      </c>
      <c r="I109" s="2">
        <v>4</v>
      </c>
      <c r="J109" s="2">
        <v>4</v>
      </c>
      <c r="K109" s="2">
        <v>3</v>
      </c>
      <c r="L109" s="10">
        <f t="shared" si="6"/>
        <v>3.5</v>
      </c>
      <c r="M109" s="12">
        <f t="shared" si="7"/>
        <v>0.875</v>
      </c>
    </row>
    <row r="110" spans="1:13" s="1" customFormat="1">
      <c r="A110" s="3" t="s">
        <v>23</v>
      </c>
      <c r="B110" s="2" t="s">
        <v>42</v>
      </c>
      <c r="C110" s="2" t="s">
        <v>44</v>
      </c>
      <c r="D110" s="2">
        <v>1</v>
      </c>
      <c r="E110" s="2">
        <v>4</v>
      </c>
      <c r="F110" s="2">
        <v>4</v>
      </c>
      <c r="G110" s="2">
        <v>1</v>
      </c>
      <c r="H110" s="2">
        <v>4</v>
      </c>
      <c r="I110" s="2">
        <v>4</v>
      </c>
      <c r="J110" s="2">
        <v>3</v>
      </c>
      <c r="K110" s="2">
        <v>1</v>
      </c>
      <c r="L110" s="10">
        <f t="shared" si="6"/>
        <v>2.75</v>
      </c>
      <c r="M110" s="12">
        <f t="shared" si="7"/>
        <v>0.6875</v>
      </c>
    </row>
    <row r="111" spans="1:13" s="1" customFormat="1">
      <c r="A111" s="3" t="s">
        <v>23</v>
      </c>
      <c r="B111" s="2" t="s">
        <v>42</v>
      </c>
      <c r="C111" s="2" t="s">
        <v>45</v>
      </c>
      <c r="D111" s="2">
        <v>3</v>
      </c>
      <c r="E111" s="2">
        <v>1</v>
      </c>
      <c r="F111" s="2">
        <v>2</v>
      </c>
      <c r="G111" s="2">
        <v>3</v>
      </c>
      <c r="H111" s="2">
        <v>4</v>
      </c>
      <c r="I111" s="2">
        <v>4</v>
      </c>
      <c r="J111" s="2">
        <v>3</v>
      </c>
      <c r="K111" s="2">
        <v>4</v>
      </c>
      <c r="L111" s="10">
        <f t="shared" si="6"/>
        <v>3</v>
      </c>
      <c r="M111" s="12">
        <f t="shared" si="7"/>
        <v>0.75</v>
      </c>
    </row>
    <row r="112" spans="1:13" s="1" customFormat="1">
      <c r="A112" s="3" t="s">
        <v>23</v>
      </c>
      <c r="B112" s="2" t="s">
        <v>42</v>
      </c>
      <c r="C112" s="2" t="s">
        <v>44</v>
      </c>
      <c r="D112" s="2">
        <v>2</v>
      </c>
      <c r="E112" s="2">
        <v>3</v>
      </c>
      <c r="F112" s="2">
        <v>2</v>
      </c>
      <c r="G112" s="2">
        <v>3</v>
      </c>
      <c r="H112" s="2">
        <v>2</v>
      </c>
      <c r="I112" s="2">
        <v>1</v>
      </c>
      <c r="J112" s="2">
        <v>1</v>
      </c>
      <c r="K112" s="2">
        <v>4</v>
      </c>
      <c r="L112" s="10">
        <f t="shared" si="6"/>
        <v>2.25</v>
      </c>
      <c r="M112" s="12">
        <f t="shared" si="7"/>
        <v>0.5625</v>
      </c>
    </row>
    <row r="113" spans="1:13" s="1" customFormat="1">
      <c r="A113" s="3" t="s">
        <v>23</v>
      </c>
      <c r="B113" s="2" t="s">
        <v>42</v>
      </c>
      <c r="C113" s="2" t="s">
        <v>44</v>
      </c>
      <c r="D113" s="2">
        <v>2</v>
      </c>
      <c r="E113" s="2">
        <v>4</v>
      </c>
      <c r="F113" s="2">
        <v>4</v>
      </c>
      <c r="G113" s="2">
        <v>4</v>
      </c>
      <c r="H113" s="2">
        <v>2</v>
      </c>
      <c r="I113" s="2">
        <v>2</v>
      </c>
      <c r="J113" s="2">
        <v>1</v>
      </c>
      <c r="K113" s="2">
        <v>4</v>
      </c>
      <c r="L113" s="10">
        <f t="shared" si="6"/>
        <v>2.875</v>
      </c>
      <c r="M113" s="12">
        <f t="shared" si="7"/>
        <v>0.71875</v>
      </c>
    </row>
    <row r="114" spans="1:13" s="1" customFormat="1">
      <c r="A114" s="3" t="s">
        <v>23</v>
      </c>
      <c r="B114" s="45" t="s">
        <v>42</v>
      </c>
      <c r="C114" s="2" t="s">
        <v>45</v>
      </c>
      <c r="D114" s="45">
        <v>2</v>
      </c>
      <c r="E114" s="45">
        <v>3</v>
      </c>
      <c r="F114" s="45">
        <v>2</v>
      </c>
      <c r="G114" s="45">
        <v>4</v>
      </c>
      <c r="H114" s="45">
        <v>4</v>
      </c>
      <c r="I114" s="45">
        <v>1</v>
      </c>
      <c r="J114" s="45">
        <v>1</v>
      </c>
      <c r="K114" s="45">
        <v>2</v>
      </c>
      <c r="L114" s="10">
        <f t="shared" si="6"/>
        <v>2.375</v>
      </c>
      <c r="M114" s="12">
        <f t="shared" si="7"/>
        <v>0.59375</v>
      </c>
    </row>
    <row r="115" spans="1:13" s="1" customFormat="1">
      <c r="A115" s="3" t="s">
        <v>23</v>
      </c>
      <c r="B115" s="45" t="s">
        <v>42</v>
      </c>
      <c r="C115" s="2" t="s">
        <v>44</v>
      </c>
      <c r="D115" s="45">
        <v>3</v>
      </c>
      <c r="E115" s="45">
        <v>1</v>
      </c>
      <c r="F115" s="45">
        <v>4</v>
      </c>
      <c r="G115" s="45">
        <v>1</v>
      </c>
      <c r="H115" s="45">
        <v>3</v>
      </c>
      <c r="I115" s="45">
        <v>3</v>
      </c>
      <c r="J115" s="45">
        <v>2</v>
      </c>
      <c r="K115" s="45">
        <v>3</v>
      </c>
      <c r="L115" s="10">
        <f t="shared" si="6"/>
        <v>2.5</v>
      </c>
      <c r="M115" s="12">
        <f t="shared" si="7"/>
        <v>0.625</v>
      </c>
    </row>
    <row r="116" spans="1:13" s="1" customFormat="1">
      <c r="A116" s="3" t="s">
        <v>24</v>
      </c>
      <c r="B116" s="2" t="s">
        <v>42</v>
      </c>
      <c r="C116" s="2" t="s">
        <v>44</v>
      </c>
      <c r="D116" s="2">
        <v>1</v>
      </c>
      <c r="E116" s="2">
        <v>3</v>
      </c>
      <c r="F116" s="2">
        <v>3</v>
      </c>
      <c r="G116" s="2">
        <v>4</v>
      </c>
      <c r="H116" s="2">
        <v>2</v>
      </c>
      <c r="I116" s="2">
        <v>4</v>
      </c>
      <c r="J116" s="2">
        <v>4</v>
      </c>
      <c r="K116" s="2">
        <v>2</v>
      </c>
      <c r="L116" s="10">
        <f t="shared" si="6"/>
        <v>2.875</v>
      </c>
      <c r="M116" s="12">
        <f t="shared" si="7"/>
        <v>0.71875</v>
      </c>
    </row>
    <row r="117" spans="1:13" s="1" customFormat="1">
      <c r="A117" s="3" t="s">
        <v>24</v>
      </c>
      <c r="B117" s="2" t="s">
        <v>42</v>
      </c>
      <c r="C117" s="2" t="s">
        <v>45</v>
      </c>
      <c r="D117" s="2">
        <v>3</v>
      </c>
      <c r="E117" s="2">
        <v>1</v>
      </c>
      <c r="F117" s="2">
        <v>1</v>
      </c>
      <c r="G117" s="2">
        <v>4</v>
      </c>
      <c r="H117" s="2">
        <v>1</v>
      </c>
      <c r="I117" s="2">
        <v>3</v>
      </c>
      <c r="J117" s="2">
        <v>1</v>
      </c>
      <c r="K117" s="2">
        <v>3</v>
      </c>
      <c r="L117" s="10">
        <f t="shared" si="6"/>
        <v>2.125</v>
      </c>
      <c r="M117" s="12">
        <f t="shared" si="7"/>
        <v>0.53125</v>
      </c>
    </row>
    <row r="118" spans="1:13" s="1" customFormat="1">
      <c r="A118" s="3" t="s">
        <v>24</v>
      </c>
      <c r="B118" s="2" t="s">
        <v>42</v>
      </c>
      <c r="C118" s="2" t="s">
        <v>44</v>
      </c>
      <c r="D118" s="2">
        <v>1</v>
      </c>
      <c r="E118" s="2">
        <v>1</v>
      </c>
      <c r="F118" s="2">
        <v>2</v>
      </c>
      <c r="G118" s="2">
        <v>1</v>
      </c>
      <c r="H118" s="2">
        <v>2</v>
      </c>
      <c r="I118" s="2">
        <v>2</v>
      </c>
      <c r="J118" s="2">
        <v>2</v>
      </c>
      <c r="K118" s="2">
        <v>4</v>
      </c>
      <c r="L118" s="10">
        <f t="shared" si="6"/>
        <v>1.875</v>
      </c>
      <c r="M118" s="12">
        <f t="shared" si="7"/>
        <v>0.46875</v>
      </c>
    </row>
    <row r="119" spans="1:13" s="1" customFormat="1">
      <c r="A119" s="3" t="s">
        <v>24</v>
      </c>
      <c r="B119" s="2" t="s">
        <v>42</v>
      </c>
      <c r="C119" s="2" t="s">
        <v>44</v>
      </c>
      <c r="D119" s="2">
        <v>2</v>
      </c>
      <c r="E119" s="2">
        <v>1</v>
      </c>
      <c r="F119" s="2">
        <v>1</v>
      </c>
      <c r="G119" s="2">
        <v>1</v>
      </c>
      <c r="H119" s="2">
        <v>3</v>
      </c>
      <c r="I119" s="2">
        <v>3</v>
      </c>
      <c r="J119" s="2">
        <v>4</v>
      </c>
      <c r="K119" s="2">
        <v>2</v>
      </c>
      <c r="L119" s="10">
        <f t="shared" si="6"/>
        <v>2.125</v>
      </c>
      <c r="M119" s="12">
        <f t="shared" si="7"/>
        <v>0.53125</v>
      </c>
    </row>
    <row r="120" spans="1:13" s="1" customFormat="1">
      <c r="A120" s="3" t="s">
        <v>24</v>
      </c>
      <c r="B120" s="2" t="s">
        <v>42</v>
      </c>
      <c r="C120" s="2" t="s">
        <v>45</v>
      </c>
      <c r="D120" s="2">
        <v>3</v>
      </c>
      <c r="E120" s="2">
        <v>4</v>
      </c>
      <c r="F120" s="2">
        <v>4</v>
      </c>
      <c r="G120" s="2">
        <v>3</v>
      </c>
      <c r="H120" s="2">
        <v>3</v>
      </c>
      <c r="I120" s="2">
        <v>4</v>
      </c>
      <c r="J120" s="2">
        <v>1</v>
      </c>
      <c r="K120" s="2">
        <v>1</v>
      </c>
      <c r="L120" s="10">
        <f t="shared" si="6"/>
        <v>2.875</v>
      </c>
      <c r="M120" s="12">
        <f t="shared" si="7"/>
        <v>0.71875</v>
      </c>
    </row>
    <row r="121" spans="1:13" s="1" customFormat="1">
      <c r="A121" s="3" t="s">
        <v>24</v>
      </c>
      <c r="B121" s="2" t="s">
        <v>42</v>
      </c>
      <c r="C121" s="2" t="s">
        <v>44</v>
      </c>
      <c r="D121" s="2">
        <v>1</v>
      </c>
      <c r="E121" s="2">
        <v>2</v>
      </c>
      <c r="F121" s="2">
        <v>1</v>
      </c>
      <c r="G121" s="2">
        <v>2</v>
      </c>
      <c r="H121" s="2">
        <v>1</v>
      </c>
      <c r="I121" s="2">
        <v>1</v>
      </c>
      <c r="J121" s="2">
        <v>4</v>
      </c>
      <c r="K121" s="2">
        <v>1</v>
      </c>
      <c r="L121" s="10">
        <f t="shared" si="6"/>
        <v>1.625</v>
      </c>
      <c r="M121" s="12">
        <f t="shared" si="7"/>
        <v>0.40625</v>
      </c>
    </row>
    <row r="122" spans="1:13" s="1" customFormat="1">
      <c r="A122" s="3" t="s">
        <v>25</v>
      </c>
      <c r="B122" s="2" t="s">
        <v>42</v>
      </c>
      <c r="C122" s="2" t="s">
        <v>44</v>
      </c>
      <c r="D122" s="2">
        <v>4</v>
      </c>
      <c r="E122" s="2">
        <v>1</v>
      </c>
      <c r="F122" s="2">
        <v>4</v>
      </c>
      <c r="G122" s="2">
        <v>2</v>
      </c>
      <c r="H122" s="2">
        <v>4</v>
      </c>
      <c r="I122" s="2">
        <v>4</v>
      </c>
      <c r="J122" s="2">
        <v>2</v>
      </c>
      <c r="K122" s="2">
        <v>3</v>
      </c>
      <c r="L122" s="10">
        <f t="shared" si="6"/>
        <v>3</v>
      </c>
      <c r="M122" s="12">
        <f t="shared" si="7"/>
        <v>0.75</v>
      </c>
    </row>
    <row r="123" spans="1:13" s="1" customFormat="1">
      <c r="A123" s="3" t="s">
        <v>25</v>
      </c>
      <c r="B123" s="2" t="s">
        <v>42</v>
      </c>
      <c r="C123" s="2" t="s">
        <v>45</v>
      </c>
      <c r="D123" s="2">
        <v>2</v>
      </c>
      <c r="E123" s="2">
        <v>3</v>
      </c>
      <c r="F123" s="2">
        <v>3</v>
      </c>
      <c r="G123" s="2">
        <v>4</v>
      </c>
      <c r="H123" s="2">
        <v>2</v>
      </c>
      <c r="I123" s="2">
        <v>3</v>
      </c>
      <c r="J123" s="2">
        <v>1</v>
      </c>
      <c r="K123" s="2">
        <v>4</v>
      </c>
      <c r="L123" s="10">
        <f t="shared" si="6"/>
        <v>2.75</v>
      </c>
      <c r="M123" s="12">
        <f t="shared" si="7"/>
        <v>0.6875</v>
      </c>
    </row>
    <row r="124" spans="1:13" s="1" customFormat="1">
      <c r="A124" s="3" t="s">
        <v>25</v>
      </c>
      <c r="B124" s="2" t="s">
        <v>42</v>
      </c>
      <c r="C124" s="2" t="s">
        <v>44</v>
      </c>
      <c r="D124" s="2">
        <v>4</v>
      </c>
      <c r="E124" s="2">
        <v>1</v>
      </c>
      <c r="F124" s="2">
        <v>1</v>
      </c>
      <c r="G124" s="2">
        <v>3</v>
      </c>
      <c r="H124" s="2">
        <v>4</v>
      </c>
      <c r="I124" s="2">
        <v>3</v>
      </c>
      <c r="J124" s="2">
        <v>2</v>
      </c>
      <c r="K124" s="2">
        <v>4</v>
      </c>
      <c r="L124" s="10">
        <f t="shared" si="6"/>
        <v>2.75</v>
      </c>
      <c r="M124" s="12">
        <f t="shared" si="7"/>
        <v>0.6875</v>
      </c>
    </row>
    <row r="125" spans="1:13" s="1" customFormat="1">
      <c r="A125" s="3" t="s">
        <v>25</v>
      </c>
      <c r="B125" s="2" t="s">
        <v>42</v>
      </c>
      <c r="C125" s="2" t="s">
        <v>44</v>
      </c>
      <c r="D125" s="2">
        <v>4</v>
      </c>
      <c r="E125" s="2">
        <v>4</v>
      </c>
      <c r="F125" s="2">
        <v>2</v>
      </c>
      <c r="G125" s="2">
        <v>2</v>
      </c>
      <c r="H125" s="2">
        <v>3</v>
      </c>
      <c r="I125" s="2">
        <v>1</v>
      </c>
      <c r="J125" s="2">
        <v>3</v>
      </c>
      <c r="K125" s="2">
        <v>4</v>
      </c>
      <c r="L125" s="10">
        <f t="shared" si="6"/>
        <v>2.875</v>
      </c>
      <c r="M125" s="12">
        <f t="shared" si="7"/>
        <v>0.71875</v>
      </c>
    </row>
    <row r="126" spans="1:13" s="1" customFormat="1">
      <c r="A126" s="3" t="s">
        <v>25</v>
      </c>
      <c r="B126" s="2" t="s">
        <v>42</v>
      </c>
      <c r="C126" s="2" t="s">
        <v>45</v>
      </c>
      <c r="D126" s="2">
        <v>1</v>
      </c>
      <c r="E126" s="2">
        <v>4</v>
      </c>
      <c r="F126" s="2">
        <v>4</v>
      </c>
      <c r="G126" s="2">
        <v>3</v>
      </c>
      <c r="H126" s="2">
        <v>4</v>
      </c>
      <c r="I126" s="2">
        <v>2</v>
      </c>
      <c r="J126" s="2">
        <v>3</v>
      </c>
      <c r="K126" s="2">
        <v>3</v>
      </c>
      <c r="L126" s="10">
        <f t="shared" si="6"/>
        <v>3</v>
      </c>
      <c r="M126" s="12">
        <f t="shared" si="7"/>
        <v>0.75</v>
      </c>
    </row>
    <row r="127" spans="1:13" s="1" customFormat="1">
      <c r="A127" s="3" t="s">
        <v>25</v>
      </c>
      <c r="B127" s="2" t="s">
        <v>42</v>
      </c>
      <c r="C127" s="2" t="s">
        <v>44</v>
      </c>
      <c r="D127" s="2">
        <v>1</v>
      </c>
      <c r="E127" s="2">
        <v>1</v>
      </c>
      <c r="F127" s="2">
        <v>2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10">
        <f t="shared" si="6"/>
        <v>1.125</v>
      </c>
      <c r="M127" s="12">
        <f t="shared" si="7"/>
        <v>0.28125</v>
      </c>
    </row>
    <row r="128" spans="1:13" s="1" customFormat="1">
      <c r="A128" s="3" t="s">
        <v>26</v>
      </c>
      <c r="B128" s="2" t="s">
        <v>42</v>
      </c>
      <c r="C128" s="2" t="s">
        <v>44</v>
      </c>
      <c r="D128" s="2">
        <v>3</v>
      </c>
      <c r="E128" s="2">
        <v>3</v>
      </c>
      <c r="F128" s="2">
        <v>2</v>
      </c>
      <c r="G128" s="2">
        <v>2</v>
      </c>
      <c r="H128" s="2">
        <v>4</v>
      </c>
      <c r="I128" s="2">
        <v>2</v>
      </c>
      <c r="J128" s="2">
        <v>4</v>
      </c>
      <c r="K128" s="2">
        <v>4</v>
      </c>
      <c r="L128" s="10">
        <f t="shared" si="6"/>
        <v>3</v>
      </c>
      <c r="M128" s="12">
        <f t="shared" si="7"/>
        <v>0.75</v>
      </c>
    </row>
    <row r="129" spans="1:13" s="1" customFormat="1">
      <c r="A129" s="3" t="s">
        <v>26</v>
      </c>
      <c r="B129" s="2" t="s">
        <v>42</v>
      </c>
      <c r="C129" s="2" t="s">
        <v>45</v>
      </c>
      <c r="D129" s="2">
        <v>1</v>
      </c>
      <c r="E129" s="2">
        <v>3</v>
      </c>
      <c r="F129" s="2">
        <v>3</v>
      </c>
      <c r="G129" s="2">
        <v>3</v>
      </c>
      <c r="H129" s="2">
        <v>2</v>
      </c>
      <c r="I129" s="2">
        <v>4</v>
      </c>
      <c r="J129" s="2">
        <v>3</v>
      </c>
      <c r="K129" s="2">
        <v>2</v>
      </c>
      <c r="L129" s="10">
        <f t="shared" si="6"/>
        <v>2.625</v>
      </c>
      <c r="M129" s="12">
        <f t="shared" si="7"/>
        <v>0.65625</v>
      </c>
    </row>
    <row r="130" spans="1:13" s="1" customFormat="1">
      <c r="A130" s="3" t="s">
        <v>26</v>
      </c>
      <c r="B130" s="2" t="s">
        <v>42</v>
      </c>
      <c r="C130" s="2" t="s">
        <v>44</v>
      </c>
      <c r="D130" s="2">
        <v>2</v>
      </c>
      <c r="E130" s="2">
        <v>2</v>
      </c>
      <c r="F130" s="2">
        <v>4</v>
      </c>
      <c r="G130" s="2">
        <v>3</v>
      </c>
      <c r="H130" s="2">
        <v>1</v>
      </c>
      <c r="I130" s="2">
        <v>1</v>
      </c>
      <c r="J130" s="2">
        <v>4</v>
      </c>
      <c r="K130" s="2">
        <v>1</v>
      </c>
      <c r="L130" s="10">
        <f t="shared" ref="L130:L161" si="8">AVERAGE(D130:K130)</f>
        <v>2.25</v>
      </c>
      <c r="M130" s="12">
        <f t="shared" ref="M130:M161" si="9">L130/4</f>
        <v>0.5625</v>
      </c>
    </row>
    <row r="131" spans="1:13" s="1" customFormat="1">
      <c r="A131" s="3" t="s">
        <v>26</v>
      </c>
      <c r="B131" s="2" t="s">
        <v>42</v>
      </c>
      <c r="C131" s="2" t="s">
        <v>44</v>
      </c>
      <c r="D131" s="2">
        <v>3</v>
      </c>
      <c r="E131" s="2">
        <v>3</v>
      </c>
      <c r="F131" s="2">
        <v>3</v>
      </c>
      <c r="G131" s="2">
        <v>4</v>
      </c>
      <c r="H131" s="2">
        <v>2</v>
      </c>
      <c r="I131" s="2">
        <v>3</v>
      </c>
      <c r="J131" s="2">
        <v>3</v>
      </c>
      <c r="K131" s="2">
        <v>2</v>
      </c>
      <c r="L131" s="10">
        <f t="shared" si="8"/>
        <v>2.875</v>
      </c>
      <c r="M131" s="12">
        <f t="shared" si="9"/>
        <v>0.71875</v>
      </c>
    </row>
    <row r="132" spans="1:13" s="1" customFormat="1">
      <c r="A132" s="3" t="s">
        <v>26</v>
      </c>
      <c r="B132" s="2" t="s">
        <v>42</v>
      </c>
      <c r="C132" s="2" t="s">
        <v>45</v>
      </c>
      <c r="D132" s="2">
        <v>1</v>
      </c>
      <c r="E132" s="2">
        <v>2</v>
      </c>
      <c r="F132" s="2">
        <v>2</v>
      </c>
      <c r="G132" s="2">
        <v>1</v>
      </c>
      <c r="H132" s="2">
        <v>2</v>
      </c>
      <c r="I132" s="2">
        <v>4</v>
      </c>
      <c r="J132" s="2">
        <v>3</v>
      </c>
      <c r="K132" s="2">
        <v>4</v>
      </c>
      <c r="L132" s="10">
        <f t="shared" si="8"/>
        <v>2.375</v>
      </c>
      <c r="M132" s="12">
        <f t="shared" si="9"/>
        <v>0.59375</v>
      </c>
    </row>
    <row r="133" spans="1:13" s="1" customFormat="1">
      <c r="A133" s="3" t="s">
        <v>26</v>
      </c>
      <c r="B133" s="2" t="s">
        <v>42</v>
      </c>
      <c r="C133" s="2" t="s">
        <v>44</v>
      </c>
      <c r="D133" s="2">
        <v>1</v>
      </c>
      <c r="E133" s="2">
        <v>1</v>
      </c>
      <c r="F133" s="2">
        <v>4</v>
      </c>
      <c r="G133" s="2">
        <v>4</v>
      </c>
      <c r="H133" s="2">
        <v>2</v>
      </c>
      <c r="I133" s="2">
        <v>3</v>
      </c>
      <c r="J133" s="2">
        <v>2</v>
      </c>
      <c r="K133" s="2">
        <v>2</v>
      </c>
      <c r="L133" s="10">
        <f t="shared" si="8"/>
        <v>2.375</v>
      </c>
      <c r="M133" s="12">
        <f t="shared" si="9"/>
        <v>0.59375</v>
      </c>
    </row>
    <row r="134" spans="1:13" s="1" customFormat="1">
      <c r="A134" s="3" t="s">
        <v>27</v>
      </c>
      <c r="B134" s="2" t="s">
        <v>42</v>
      </c>
      <c r="C134" s="2" t="s">
        <v>44</v>
      </c>
      <c r="D134" s="2">
        <v>1</v>
      </c>
      <c r="E134" s="2">
        <v>2</v>
      </c>
      <c r="F134" s="2">
        <v>2</v>
      </c>
      <c r="G134" s="2">
        <v>4</v>
      </c>
      <c r="H134" s="2">
        <v>3</v>
      </c>
      <c r="I134" s="2">
        <v>2</v>
      </c>
      <c r="J134" s="2">
        <v>3</v>
      </c>
      <c r="K134" s="2">
        <v>4</v>
      </c>
      <c r="L134" s="10">
        <f t="shared" si="8"/>
        <v>2.625</v>
      </c>
      <c r="M134" s="12">
        <f t="shared" si="9"/>
        <v>0.65625</v>
      </c>
    </row>
    <row r="135" spans="1:13" s="1" customFormat="1">
      <c r="A135" s="3" t="s">
        <v>27</v>
      </c>
      <c r="B135" s="2" t="s">
        <v>42</v>
      </c>
      <c r="C135" s="2" t="s">
        <v>45</v>
      </c>
      <c r="D135" s="2">
        <v>2</v>
      </c>
      <c r="E135" s="2">
        <v>4</v>
      </c>
      <c r="F135" s="2">
        <v>1</v>
      </c>
      <c r="G135" s="2">
        <v>4</v>
      </c>
      <c r="H135" s="2">
        <v>3</v>
      </c>
      <c r="I135" s="2">
        <v>1</v>
      </c>
      <c r="J135" s="2">
        <v>2</v>
      </c>
      <c r="K135" s="2">
        <v>4</v>
      </c>
      <c r="L135" s="10">
        <f t="shared" si="8"/>
        <v>2.625</v>
      </c>
      <c r="M135" s="12">
        <f t="shared" si="9"/>
        <v>0.65625</v>
      </c>
    </row>
    <row r="136" spans="1:13" s="1" customFormat="1">
      <c r="A136" s="3" t="s">
        <v>27</v>
      </c>
      <c r="B136" s="2" t="s">
        <v>42</v>
      </c>
      <c r="C136" s="2" t="s">
        <v>44</v>
      </c>
      <c r="D136" s="2">
        <v>4</v>
      </c>
      <c r="E136" s="2">
        <v>3</v>
      </c>
      <c r="F136" s="2">
        <v>4</v>
      </c>
      <c r="G136" s="2">
        <v>4</v>
      </c>
      <c r="H136" s="2">
        <v>1</v>
      </c>
      <c r="I136" s="2">
        <v>3</v>
      </c>
      <c r="J136" s="2">
        <v>2</v>
      </c>
      <c r="K136" s="2">
        <v>1</v>
      </c>
      <c r="L136" s="10">
        <f t="shared" si="8"/>
        <v>2.75</v>
      </c>
      <c r="M136" s="12">
        <f t="shared" si="9"/>
        <v>0.6875</v>
      </c>
    </row>
    <row r="137" spans="1:13" s="1" customFormat="1">
      <c r="A137" s="3" t="s">
        <v>27</v>
      </c>
      <c r="B137" s="2" t="s">
        <v>42</v>
      </c>
      <c r="C137" s="2" t="s">
        <v>44</v>
      </c>
      <c r="D137" s="2">
        <v>3</v>
      </c>
      <c r="E137" s="2">
        <v>4</v>
      </c>
      <c r="F137" s="2">
        <v>2</v>
      </c>
      <c r="G137" s="2">
        <v>2</v>
      </c>
      <c r="H137" s="2">
        <v>4</v>
      </c>
      <c r="I137" s="2">
        <v>3</v>
      </c>
      <c r="J137" s="2">
        <v>1</v>
      </c>
      <c r="K137" s="2">
        <v>1</v>
      </c>
      <c r="L137" s="10">
        <f t="shared" si="8"/>
        <v>2.5</v>
      </c>
      <c r="M137" s="12">
        <f t="shared" si="9"/>
        <v>0.625</v>
      </c>
    </row>
    <row r="138" spans="1:13" s="1" customFormat="1">
      <c r="A138" s="3" t="s">
        <v>27</v>
      </c>
      <c r="B138" s="2" t="s">
        <v>42</v>
      </c>
      <c r="C138" s="2" t="s">
        <v>45</v>
      </c>
      <c r="D138" s="2">
        <v>4</v>
      </c>
      <c r="E138" s="2">
        <v>3</v>
      </c>
      <c r="F138" s="2">
        <v>2</v>
      </c>
      <c r="G138" s="2">
        <v>1</v>
      </c>
      <c r="H138" s="2">
        <v>3</v>
      </c>
      <c r="I138" s="2">
        <v>2</v>
      </c>
      <c r="J138" s="2">
        <v>2</v>
      </c>
      <c r="K138" s="2">
        <v>4</v>
      </c>
      <c r="L138" s="10">
        <f t="shared" si="8"/>
        <v>2.625</v>
      </c>
      <c r="M138" s="12">
        <f t="shared" si="9"/>
        <v>0.65625</v>
      </c>
    </row>
    <row r="139" spans="1:13" s="1" customFormat="1">
      <c r="A139" s="3" t="s">
        <v>27</v>
      </c>
      <c r="B139" s="2" t="s">
        <v>42</v>
      </c>
      <c r="C139" s="2" t="s">
        <v>44</v>
      </c>
      <c r="D139" s="2">
        <v>2</v>
      </c>
      <c r="E139" s="2">
        <v>1</v>
      </c>
      <c r="F139" s="2">
        <v>4</v>
      </c>
      <c r="G139" s="2">
        <v>1</v>
      </c>
      <c r="H139" s="2">
        <v>3</v>
      </c>
      <c r="I139" s="2">
        <v>2</v>
      </c>
      <c r="J139" s="2">
        <v>3</v>
      </c>
      <c r="K139" s="2">
        <v>2</v>
      </c>
      <c r="L139" s="10">
        <f t="shared" si="8"/>
        <v>2.25</v>
      </c>
      <c r="M139" s="12">
        <f t="shared" si="9"/>
        <v>0.5625</v>
      </c>
    </row>
    <row r="140" spans="1:13" s="1" customFormat="1">
      <c r="A140" s="3" t="s">
        <v>28</v>
      </c>
      <c r="B140" s="2" t="s">
        <v>42</v>
      </c>
      <c r="C140" s="2" t="s">
        <v>44</v>
      </c>
      <c r="D140" s="2">
        <v>4</v>
      </c>
      <c r="E140" s="2">
        <v>3</v>
      </c>
      <c r="F140" s="2">
        <v>1</v>
      </c>
      <c r="G140" s="2">
        <v>3</v>
      </c>
      <c r="H140" s="2">
        <v>1</v>
      </c>
      <c r="I140" s="2">
        <v>2</v>
      </c>
      <c r="J140" s="2">
        <v>2</v>
      </c>
      <c r="K140" s="2">
        <v>1</v>
      </c>
      <c r="L140" s="10">
        <f t="shared" si="8"/>
        <v>2.125</v>
      </c>
      <c r="M140" s="12">
        <f t="shared" si="9"/>
        <v>0.53125</v>
      </c>
    </row>
    <row r="141" spans="1:13" s="1" customFormat="1">
      <c r="A141" s="3" t="s">
        <v>28</v>
      </c>
      <c r="B141" s="2" t="s">
        <v>42</v>
      </c>
      <c r="C141" s="2" t="s">
        <v>45</v>
      </c>
      <c r="D141" s="2">
        <v>4</v>
      </c>
      <c r="E141" s="2">
        <v>2</v>
      </c>
      <c r="F141" s="2">
        <v>1</v>
      </c>
      <c r="G141" s="2">
        <v>4</v>
      </c>
      <c r="H141" s="2">
        <v>2</v>
      </c>
      <c r="I141" s="2">
        <v>4</v>
      </c>
      <c r="J141" s="2">
        <v>3</v>
      </c>
      <c r="K141" s="2">
        <v>1</v>
      </c>
      <c r="L141" s="10">
        <f t="shared" si="8"/>
        <v>2.625</v>
      </c>
      <c r="M141" s="12">
        <f t="shared" si="9"/>
        <v>0.65625</v>
      </c>
    </row>
    <row r="142" spans="1:13" s="1" customFormat="1">
      <c r="A142" s="3" t="s">
        <v>28</v>
      </c>
      <c r="B142" s="2" t="s">
        <v>42</v>
      </c>
      <c r="C142" s="2" t="s">
        <v>44</v>
      </c>
      <c r="D142" s="2">
        <v>3</v>
      </c>
      <c r="E142" s="2">
        <v>3</v>
      </c>
      <c r="F142" s="2">
        <v>3</v>
      </c>
      <c r="G142" s="2">
        <v>3</v>
      </c>
      <c r="H142" s="2">
        <v>1</v>
      </c>
      <c r="I142" s="2">
        <v>1</v>
      </c>
      <c r="J142" s="2">
        <v>4</v>
      </c>
      <c r="K142" s="2">
        <v>1</v>
      </c>
      <c r="L142" s="10">
        <f t="shared" si="8"/>
        <v>2.375</v>
      </c>
      <c r="M142" s="12">
        <f t="shared" si="9"/>
        <v>0.59375</v>
      </c>
    </row>
    <row r="143" spans="1:13" s="1" customFormat="1">
      <c r="A143" s="3" t="s">
        <v>28</v>
      </c>
      <c r="B143" s="2" t="s">
        <v>42</v>
      </c>
      <c r="C143" s="2" t="s">
        <v>44</v>
      </c>
      <c r="D143" s="2">
        <v>4</v>
      </c>
      <c r="E143" s="2">
        <v>4</v>
      </c>
      <c r="F143" s="2">
        <v>3</v>
      </c>
      <c r="G143" s="2">
        <v>3</v>
      </c>
      <c r="H143" s="2">
        <v>3</v>
      </c>
      <c r="I143" s="2">
        <v>2</v>
      </c>
      <c r="J143" s="2">
        <v>4</v>
      </c>
      <c r="K143" s="2">
        <v>2</v>
      </c>
      <c r="L143" s="10">
        <f t="shared" si="8"/>
        <v>3.125</v>
      </c>
      <c r="M143" s="12">
        <f t="shared" si="9"/>
        <v>0.78125</v>
      </c>
    </row>
    <row r="144" spans="1:13" s="1" customFormat="1">
      <c r="A144" s="3" t="s">
        <v>28</v>
      </c>
      <c r="B144" s="2" t="s">
        <v>42</v>
      </c>
      <c r="C144" s="2" t="s">
        <v>45</v>
      </c>
      <c r="D144" s="2">
        <v>1</v>
      </c>
      <c r="E144" s="2">
        <v>3</v>
      </c>
      <c r="F144" s="2">
        <v>3</v>
      </c>
      <c r="G144" s="2">
        <v>1</v>
      </c>
      <c r="H144" s="2">
        <v>3</v>
      </c>
      <c r="I144" s="2">
        <v>1</v>
      </c>
      <c r="J144" s="2">
        <v>1</v>
      </c>
      <c r="K144" s="2">
        <v>3</v>
      </c>
      <c r="L144" s="10">
        <f t="shared" si="8"/>
        <v>2</v>
      </c>
      <c r="M144" s="12">
        <f t="shared" si="9"/>
        <v>0.5</v>
      </c>
    </row>
    <row r="145" spans="1:13" s="1" customFormat="1">
      <c r="A145" s="3" t="s">
        <v>28</v>
      </c>
      <c r="B145" s="2" t="s">
        <v>42</v>
      </c>
      <c r="C145" s="2" t="s">
        <v>44</v>
      </c>
      <c r="D145" s="2">
        <v>1</v>
      </c>
      <c r="E145" s="2">
        <v>2</v>
      </c>
      <c r="F145" s="2">
        <v>3</v>
      </c>
      <c r="G145" s="2">
        <v>4</v>
      </c>
      <c r="H145" s="2">
        <v>3</v>
      </c>
      <c r="I145" s="2">
        <v>4</v>
      </c>
      <c r="J145" s="2">
        <v>3</v>
      </c>
      <c r="K145" s="2">
        <v>3</v>
      </c>
      <c r="L145" s="10">
        <f t="shared" si="8"/>
        <v>2.875</v>
      </c>
      <c r="M145" s="12">
        <f t="shared" si="9"/>
        <v>0.71875</v>
      </c>
    </row>
    <row r="146" spans="1:13" s="1" customFormat="1">
      <c r="A146" s="3" t="s">
        <v>29</v>
      </c>
      <c r="B146" s="2" t="s">
        <v>42</v>
      </c>
      <c r="C146" s="2" t="s">
        <v>44</v>
      </c>
      <c r="D146" s="2">
        <v>2</v>
      </c>
      <c r="E146" s="2">
        <v>4</v>
      </c>
      <c r="F146" s="2">
        <v>4</v>
      </c>
      <c r="G146" s="2">
        <v>1</v>
      </c>
      <c r="H146" s="2">
        <v>1</v>
      </c>
      <c r="I146" s="2">
        <v>2</v>
      </c>
      <c r="J146" s="2">
        <v>2</v>
      </c>
      <c r="K146" s="2">
        <v>3</v>
      </c>
      <c r="L146" s="10">
        <f t="shared" si="8"/>
        <v>2.375</v>
      </c>
      <c r="M146" s="12">
        <f t="shared" si="9"/>
        <v>0.59375</v>
      </c>
    </row>
    <row r="147" spans="1:13" s="1" customFormat="1">
      <c r="A147" s="3" t="s">
        <v>29</v>
      </c>
      <c r="B147" s="2" t="s">
        <v>42</v>
      </c>
      <c r="C147" s="2" t="s">
        <v>45</v>
      </c>
      <c r="D147" s="2">
        <v>3</v>
      </c>
      <c r="E147" s="2">
        <v>1</v>
      </c>
      <c r="F147" s="2">
        <v>2</v>
      </c>
      <c r="G147" s="2">
        <v>1</v>
      </c>
      <c r="H147" s="2">
        <v>1</v>
      </c>
      <c r="I147" s="2">
        <v>3</v>
      </c>
      <c r="J147" s="2">
        <v>4</v>
      </c>
      <c r="K147" s="2">
        <v>3</v>
      </c>
      <c r="L147" s="10">
        <f t="shared" si="8"/>
        <v>2.25</v>
      </c>
      <c r="M147" s="12">
        <f t="shared" si="9"/>
        <v>0.5625</v>
      </c>
    </row>
    <row r="148" spans="1:13" s="1" customFormat="1">
      <c r="A148" s="3" t="s">
        <v>29</v>
      </c>
      <c r="B148" s="2" t="s">
        <v>42</v>
      </c>
      <c r="C148" s="2" t="s">
        <v>44</v>
      </c>
      <c r="D148" s="2">
        <v>4</v>
      </c>
      <c r="E148" s="2">
        <v>4</v>
      </c>
      <c r="F148" s="2">
        <v>1</v>
      </c>
      <c r="G148" s="2">
        <v>1</v>
      </c>
      <c r="H148" s="2">
        <v>2</v>
      </c>
      <c r="I148" s="2">
        <v>4</v>
      </c>
      <c r="J148" s="2">
        <v>2</v>
      </c>
      <c r="K148" s="2">
        <v>2</v>
      </c>
      <c r="L148" s="10">
        <f t="shared" si="8"/>
        <v>2.5</v>
      </c>
      <c r="M148" s="12">
        <f t="shared" si="9"/>
        <v>0.625</v>
      </c>
    </row>
    <row r="149" spans="1:13" s="1" customFormat="1">
      <c r="A149" s="3" t="s">
        <v>29</v>
      </c>
      <c r="B149" s="2" t="s">
        <v>42</v>
      </c>
      <c r="C149" s="2" t="s">
        <v>44</v>
      </c>
      <c r="D149" s="2">
        <v>4</v>
      </c>
      <c r="E149" s="2">
        <v>4</v>
      </c>
      <c r="F149" s="2">
        <v>4</v>
      </c>
      <c r="G149" s="2">
        <v>2</v>
      </c>
      <c r="H149" s="2">
        <v>2</v>
      </c>
      <c r="I149" s="2">
        <v>2</v>
      </c>
      <c r="J149" s="2">
        <v>4</v>
      </c>
      <c r="K149" s="2">
        <v>2</v>
      </c>
      <c r="L149" s="10">
        <f t="shared" si="8"/>
        <v>3</v>
      </c>
      <c r="M149" s="12">
        <f t="shared" si="9"/>
        <v>0.75</v>
      </c>
    </row>
    <row r="150" spans="1:13" s="1" customFormat="1">
      <c r="A150" s="3" t="s">
        <v>29</v>
      </c>
      <c r="B150" s="2" t="s">
        <v>42</v>
      </c>
      <c r="C150" s="2" t="s">
        <v>45</v>
      </c>
      <c r="D150" s="2">
        <v>1</v>
      </c>
      <c r="E150" s="2">
        <v>1</v>
      </c>
      <c r="F150" s="2">
        <v>1</v>
      </c>
      <c r="G150" s="2">
        <v>3</v>
      </c>
      <c r="H150" s="2">
        <v>2</v>
      </c>
      <c r="I150" s="2">
        <v>3</v>
      </c>
      <c r="J150" s="2">
        <v>3</v>
      </c>
      <c r="K150" s="2">
        <v>2</v>
      </c>
      <c r="L150" s="10">
        <f t="shared" si="8"/>
        <v>2</v>
      </c>
      <c r="M150" s="12">
        <f t="shared" si="9"/>
        <v>0.5</v>
      </c>
    </row>
    <row r="151" spans="1:13" s="1" customFormat="1">
      <c r="A151" s="3" t="s">
        <v>29</v>
      </c>
      <c r="B151" s="2" t="s">
        <v>42</v>
      </c>
      <c r="C151" s="2" t="s">
        <v>44</v>
      </c>
      <c r="D151" s="2">
        <v>1</v>
      </c>
      <c r="E151" s="2">
        <v>3</v>
      </c>
      <c r="F151" s="2">
        <v>1</v>
      </c>
      <c r="G151" s="2">
        <v>1</v>
      </c>
      <c r="H151" s="2">
        <v>2</v>
      </c>
      <c r="I151" s="2">
        <v>4</v>
      </c>
      <c r="J151" s="2">
        <v>3</v>
      </c>
      <c r="K151" s="2">
        <v>2</v>
      </c>
      <c r="L151" s="10">
        <f t="shared" si="8"/>
        <v>2.125</v>
      </c>
      <c r="M151" s="12">
        <f t="shared" si="9"/>
        <v>0.53125</v>
      </c>
    </row>
    <row r="152" spans="1:13" s="1" customFormat="1">
      <c r="A152" s="3" t="s">
        <v>30</v>
      </c>
      <c r="B152" s="2" t="s">
        <v>42</v>
      </c>
      <c r="C152" s="2" t="s">
        <v>44</v>
      </c>
      <c r="D152" s="2">
        <v>3</v>
      </c>
      <c r="E152" s="2">
        <v>4</v>
      </c>
      <c r="F152" s="2">
        <v>2</v>
      </c>
      <c r="G152" s="2">
        <v>4</v>
      </c>
      <c r="H152" s="2">
        <v>4</v>
      </c>
      <c r="I152" s="2">
        <v>1</v>
      </c>
      <c r="J152" s="2">
        <v>1</v>
      </c>
      <c r="K152" s="2">
        <v>4</v>
      </c>
      <c r="L152" s="10">
        <f t="shared" si="8"/>
        <v>2.875</v>
      </c>
      <c r="M152" s="12">
        <f t="shared" si="9"/>
        <v>0.71875</v>
      </c>
    </row>
    <row r="153" spans="1:13" s="1" customFormat="1">
      <c r="A153" s="3" t="s">
        <v>30</v>
      </c>
      <c r="B153" s="2" t="s">
        <v>42</v>
      </c>
      <c r="C153" s="2" t="s">
        <v>45</v>
      </c>
      <c r="D153" s="2">
        <v>1</v>
      </c>
      <c r="E153" s="2">
        <v>2</v>
      </c>
      <c r="F153" s="2">
        <v>1</v>
      </c>
      <c r="G153" s="2">
        <v>3</v>
      </c>
      <c r="H153" s="2">
        <v>2</v>
      </c>
      <c r="I153" s="2">
        <v>1</v>
      </c>
      <c r="J153" s="2">
        <v>2</v>
      </c>
      <c r="K153" s="2">
        <v>2</v>
      </c>
      <c r="L153" s="10">
        <f t="shared" si="8"/>
        <v>1.75</v>
      </c>
      <c r="M153" s="12">
        <f t="shared" si="9"/>
        <v>0.4375</v>
      </c>
    </row>
    <row r="154" spans="1:13" s="1" customFormat="1">
      <c r="A154" s="3" t="s">
        <v>30</v>
      </c>
      <c r="B154" s="2" t="s">
        <v>42</v>
      </c>
      <c r="C154" s="2" t="s">
        <v>44</v>
      </c>
      <c r="D154" s="2">
        <v>3</v>
      </c>
      <c r="E154" s="2">
        <v>4</v>
      </c>
      <c r="F154" s="2">
        <v>1</v>
      </c>
      <c r="G154" s="2">
        <v>1</v>
      </c>
      <c r="H154" s="2">
        <v>2</v>
      </c>
      <c r="I154" s="2">
        <v>2</v>
      </c>
      <c r="J154" s="2">
        <v>3</v>
      </c>
      <c r="K154" s="2">
        <v>2</v>
      </c>
      <c r="L154" s="10">
        <f t="shared" si="8"/>
        <v>2.25</v>
      </c>
      <c r="M154" s="12">
        <f t="shared" si="9"/>
        <v>0.5625</v>
      </c>
    </row>
    <row r="155" spans="1:13" s="1" customFormat="1">
      <c r="A155" s="3" t="s">
        <v>30</v>
      </c>
      <c r="B155" s="2" t="s">
        <v>42</v>
      </c>
      <c r="C155" s="2" t="s">
        <v>44</v>
      </c>
      <c r="D155" s="2">
        <v>2</v>
      </c>
      <c r="E155" s="2">
        <v>3</v>
      </c>
      <c r="F155" s="2">
        <v>1</v>
      </c>
      <c r="G155" s="2">
        <v>4</v>
      </c>
      <c r="H155" s="2">
        <v>4</v>
      </c>
      <c r="I155" s="2">
        <v>2</v>
      </c>
      <c r="J155" s="2">
        <v>2</v>
      </c>
      <c r="K155" s="2">
        <v>4</v>
      </c>
      <c r="L155" s="10">
        <f t="shared" si="8"/>
        <v>2.75</v>
      </c>
      <c r="M155" s="12">
        <f t="shared" si="9"/>
        <v>0.6875</v>
      </c>
    </row>
    <row r="156" spans="1:13" s="1" customFormat="1">
      <c r="A156" s="3" t="s">
        <v>30</v>
      </c>
      <c r="B156" s="2" t="s">
        <v>42</v>
      </c>
      <c r="C156" s="2" t="s">
        <v>45</v>
      </c>
      <c r="D156" s="2">
        <v>2</v>
      </c>
      <c r="E156" s="2">
        <v>1</v>
      </c>
      <c r="F156" s="2">
        <v>4</v>
      </c>
      <c r="G156" s="2">
        <v>1</v>
      </c>
      <c r="H156" s="2">
        <v>1</v>
      </c>
      <c r="I156" s="2">
        <v>3</v>
      </c>
      <c r="J156" s="2">
        <v>2</v>
      </c>
      <c r="K156" s="2">
        <v>4</v>
      </c>
      <c r="L156" s="10">
        <f t="shared" si="8"/>
        <v>2.25</v>
      </c>
      <c r="M156" s="12">
        <f t="shared" si="9"/>
        <v>0.5625</v>
      </c>
    </row>
    <row r="157" spans="1:13" s="1" customFormat="1">
      <c r="A157" s="3" t="s">
        <v>30</v>
      </c>
      <c r="B157" s="2" t="s">
        <v>42</v>
      </c>
      <c r="C157" s="2" t="s">
        <v>44</v>
      </c>
      <c r="D157" s="2">
        <v>1</v>
      </c>
      <c r="E157" s="2">
        <v>4</v>
      </c>
      <c r="F157" s="2">
        <v>2</v>
      </c>
      <c r="G157" s="2">
        <v>4</v>
      </c>
      <c r="H157" s="2">
        <v>2</v>
      </c>
      <c r="I157" s="2">
        <v>2</v>
      </c>
      <c r="J157" s="2">
        <v>2</v>
      </c>
      <c r="K157" s="2">
        <v>3</v>
      </c>
      <c r="L157" s="10">
        <f t="shared" si="8"/>
        <v>2.5</v>
      </c>
      <c r="M157" s="12">
        <f t="shared" si="9"/>
        <v>0.625</v>
      </c>
    </row>
    <row r="158" spans="1:13" s="1" customFormat="1">
      <c r="A158" s="3" t="s">
        <v>31</v>
      </c>
      <c r="B158" s="2" t="s">
        <v>42</v>
      </c>
      <c r="C158" s="2" t="s">
        <v>44</v>
      </c>
      <c r="D158" s="2">
        <v>1</v>
      </c>
      <c r="E158" s="2">
        <v>3</v>
      </c>
      <c r="F158" s="2">
        <v>4</v>
      </c>
      <c r="G158" s="2">
        <v>4</v>
      </c>
      <c r="H158" s="2">
        <v>3</v>
      </c>
      <c r="I158" s="2">
        <v>1</v>
      </c>
      <c r="J158" s="2">
        <v>2</v>
      </c>
      <c r="K158" s="2">
        <v>3</v>
      </c>
      <c r="L158" s="10">
        <f t="shared" si="8"/>
        <v>2.625</v>
      </c>
      <c r="M158" s="12">
        <f t="shared" si="9"/>
        <v>0.65625</v>
      </c>
    </row>
    <row r="159" spans="1:13" s="1" customFormat="1">
      <c r="A159" s="3" t="s">
        <v>31</v>
      </c>
      <c r="B159" s="2" t="s">
        <v>42</v>
      </c>
      <c r="C159" s="2" t="s">
        <v>45</v>
      </c>
      <c r="D159" s="2">
        <v>2</v>
      </c>
      <c r="E159" s="2">
        <v>2</v>
      </c>
      <c r="F159" s="2">
        <v>3</v>
      </c>
      <c r="G159" s="2">
        <v>4</v>
      </c>
      <c r="H159" s="2">
        <v>4</v>
      </c>
      <c r="I159" s="2">
        <v>1</v>
      </c>
      <c r="J159" s="2">
        <v>3</v>
      </c>
      <c r="K159" s="2">
        <v>4</v>
      </c>
      <c r="L159" s="10">
        <f t="shared" si="8"/>
        <v>2.875</v>
      </c>
      <c r="M159" s="12">
        <f t="shared" si="9"/>
        <v>0.71875</v>
      </c>
    </row>
    <row r="160" spans="1:13" s="1" customFormat="1">
      <c r="A160" s="3" t="s">
        <v>31</v>
      </c>
      <c r="B160" s="2" t="s">
        <v>42</v>
      </c>
      <c r="C160" s="2" t="s">
        <v>44</v>
      </c>
      <c r="D160" s="2">
        <v>2</v>
      </c>
      <c r="E160" s="2">
        <v>1</v>
      </c>
      <c r="F160" s="2">
        <v>4</v>
      </c>
      <c r="G160" s="2">
        <v>1</v>
      </c>
      <c r="H160" s="2">
        <v>4</v>
      </c>
      <c r="I160" s="2">
        <v>3</v>
      </c>
      <c r="J160" s="2">
        <v>4</v>
      </c>
      <c r="K160" s="2">
        <v>2</v>
      </c>
      <c r="L160" s="10">
        <f t="shared" si="8"/>
        <v>2.625</v>
      </c>
      <c r="M160" s="12">
        <f t="shared" si="9"/>
        <v>0.65625</v>
      </c>
    </row>
    <row r="161" spans="1:13" s="1" customFormat="1">
      <c r="A161" s="3" t="s">
        <v>31</v>
      </c>
      <c r="B161" s="2" t="s">
        <v>42</v>
      </c>
      <c r="C161" s="2" t="s">
        <v>44</v>
      </c>
      <c r="D161" s="2">
        <v>3</v>
      </c>
      <c r="E161" s="2">
        <v>3</v>
      </c>
      <c r="F161" s="2">
        <v>1</v>
      </c>
      <c r="G161" s="2">
        <v>2</v>
      </c>
      <c r="H161" s="2">
        <v>1</v>
      </c>
      <c r="I161" s="2">
        <v>1</v>
      </c>
      <c r="J161" s="2">
        <v>2</v>
      </c>
      <c r="K161" s="2">
        <v>3</v>
      </c>
      <c r="L161" s="10">
        <f t="shared" si="8"/>
        <v>2</v>
      </c>
      <c r="M161" s="12">
        <f t="shared" si="9"/>
        <v>0.5</v>
      </c>
    </row>
    <row r="162" spans="1:13" s="1" customFormat="1">
      <c r="A162" s="3" t="s">
        <v>31</v>
      </c>
      <c r="B162" s="2" t="s">
        <v>42</v>
      </c>
      <c r="C162" s="2" t="s">
        <v>45</v>
      </c>
      <c r="D162" s="2">
        <v>4</v>
      </c>
      <c r="E162" s="2">
        <v>3</v>
      </c>
      <c r="F162" s="2">
        <v>1</v>
      </c>
      <c r="G162" s="2">
        <v>2</v>
      </c>
      <c r="H162" s="2">
        <v>3</v>
      </c>
      <c r="I162" s="2">
        <v>1</v>
      </c>
      <c r="J162" s="2">
        <v>4</v>
      </c>
      <c r="K162" s="2">
        <v>3</v>
      </c>
      <c r="L162" s="10">
        <f t="shared" ref="L162:L169" si="10">AVERAGE(D162:K162)</f>
        <v>2.625</v>
      </c>
      <c r="M162" s="12">
        <f t="shared" ref="M162:M170" si="11">L162/4</f>
        <v>0.65625</v>
      </c>
    </row>
    <row r="163" spans="1:13" s="1" customFormat="1">
      <c r="A163" s="3" t="s">
        <v>31</v>
      </c>
      <c r="B163" s="2" t="s">
        <v>42</v>
      </c>
      <c r="C163" s="2" t="s">
        <v>44</v>
      </c>
      <c r="D163" s="2">
        <v>2</v>
      </c>
      <c r="E163" s="2">
        <v>3</v>
      </c>
      <c r="F163" s="2">
        <v>2</v>
      </c>
      <c r="G163" s="2">
        <v>4</v>
      </c>
      <c r="H163" s="2">
        <v>2</v>
      </c>
      <c r="I163" s="2">
        <v>1</v>
      </c>
      <c r="J163" s="2">
        <v>2</v>
      </c>
      <c r="K163" s="2">
        <v>4</v>
      </c>
      <c r="L163" s="10">
        <f t="shared" si="10"/>
        <v>2.5</v>
      </c>
      <c r="M163" s="12">
        <f t="shared" si="11"/>
        <v>0.625</v>
      </c>
    </row>
    <row r="164" spans="1:13" s="1" customFormat="1">
      <c r="A164" s="3" t="s">
        <v>32</v>
      </c>
      <c r="B164" s="2" t="s">
        <v>42</v>
      </c>
      <c r="C164" s="2" t="s">
        <v>44</v>
      </c>
      <c r="D164" s="2">
        <v>3</v>
      </c>
      <c r="E164" s="2">
        <v>3</v>
      </c>
      <c r="F164" s="2">
        <v>2</v>
      </c>
      <c r="G164" s="2">
        <v>2</v>
      </c>
      <c r="H164" s="2">
        <v>1</v>
      </c>
      <c r="I164" s="2">
        <v>1</v>
      </c>
      <c r="J164" s="2">
        <v>2</v>
      </c>
      <c r="K164" s="2">
        <v>1</v>
      </c>
      <c r="L164" s="10">
        <f t="shared" si="10"/>
        <v>1.875</v>
      </c>
      <c r="M164" s="12">
        <f t="shared" si="11"/>
        <v>0.46875</v>
      </c>
    </row>
    <row r="165" spans="1:13" s="1" customFormat="1">
      <c r="A165" s="3" t="s">
        <v>32</v>
      </c>
      <c r="B165" s="2" t="s">
        <v>42</v>
      </c>
      <c r="C165" s="2" t="s">
        <v>45</v>
      </c>
      <c r="D165" s="2">
        <v>2</v>
      </c>
      <c r="E165" s="2">
        <v>4</v>
      </c>
      <c r="F165" s="2">
        <v>1</v>
      </c>
      <c r="G165" s="2">
        <v>1</v>
      </c>
      <c r="H165" s="2">
        <v>1</v>
      </c>
      <c r="I165" s="2">
        <v>3</v>
      </c>
      <c r="J165" s="2">
        <v>2</v>
      </c>
      <c r="K165" s="2">
        <v>3</v>
      </c>
      <c r="L165" s="10">
        <f t="shared" si="10"/>
        <v>2.125</v>
      </c>
      <c r="M165" s="12">
        <f t="shared" si="11"/>
        <v>0.53125</v>
      </c>
    </row>
    <row r="166" spans="1:13" s="1" customFormat="1">
      <c r="A166" s="3" t="s">
        <v>32</v>
      </c>
      <c r="B166" s="2" t="s">
        <v>42</v>
      </c>
      <c r="C166" s="2" t="s">
        <v>44</v>
      </c>
      <c r="D166" s="2">
        <v>1</v>
      </c>
      <c r="E166" s="2">
        <v>4</v>
      </c>
      <c r="F166" s="2">
        <v>3</v>
      </c>
      <c r="G166" s="2">
        <v>2</v>
      </c>
      <c r="H166" s="2">
        <v>3</v>
      </c>
      <c r="I166" s="2">
        <v>2</v>
      </c>
      <c r="J166" s="2">
        <v>4</v>
      </c>
      <c r="K166" s="2">
        <v>4</v>
      </c>
      <c r="L166" s="10">
        <f t="shared" si="10"/>
        <v>2.875</v>
      </c>
      <c r="M166" s="12">
        <f t="shared" si="11"/>
        <v>0.71875</v>
      </c>
    </row>
    <row r="167" spans="1:13" s="1" customFormat="1">
      <c r="A167" s="3" t="s">
        <v>32</v>
      </c>
      <c r="B167" s="2" t="s">
        <v>42</v>
      </c>
      <c r="C167" s="2" t="s">
        <v>44</v>
      </c>
      <c r="D167" s="2">
        <v>2</v>
      </c>
      <c r="E167" s="2">
        <v>2</v>
      </c>
      <c r="F167" s="2">
        <v>1</v>
      </c>
      <c r="G167" s="2">
        <v>4</v>
      </c>
      <c r="H167" s="2">
        <v>2</v>
      </c>
      <c r="I167" s="2">
        <v>3</v>
      </c>
      <c r="J167" s="2">
        <v>4</v>
      </c>
      <c r="K167" s="2">
        <v>3</v>
      </c>
      <c r="L167" s="10">
        <f t="shared" si="10"/>
        <v>2.625</v>
      </c>
      <c r="M167" s="12">
        <f t="shared" si="11"/>
        <v>0.65625</v>
      </c>
    </row>
    <row r="168" spans="1:13" s="1" customFormat="1">
      <c r="A168" s="3" t="s">
        <v>32</v>
      </c>
      <c r="B168" s="2" t="s">
        <v>42</v>
      </c>
      <c r="C168" s="2" t="s">
        <v>45</v>
      </c>
      <c r="D168" s="2">
        <v>1</v>
      </c>
      <c r="E168" s="2">
        <v>2</v>
      </c>
      <c r="F168" s="2">
        <v>1</v>
      </c>
      <c r="G168" s="2">
        <v>1</v>
      </c>
      <c r="H168" s="26">
        <f>G168/4</f>
        <v>0.25</v>
      </c>
      <c r="I168" s="2">
        <v>2</v>
      </c>
      <c r="J168" s="2">
        <v>4</v>
      </c>
      <c r="K168" s="2">
        <v>2</v>
      </c>
      <c r="L168" s="10">
        <f t="shared" si="10"/>
        <v>1.65625</v>
      </c>
      <c r="M168" s="12">
        <f t="shared" si="11"/>
        <v>0.4140625</v>
      </c>
    </row>
    <row r="169" spans="1:13" s="1" customFormat="1">
      <c r="A169" s="3" t="s">
        <v>32</v>
      </c>
      <c r="B169" s="2" t="s">
        <v>42</v>
      </c>
      <c r="C169" s="2" t="s">
        <v>44</v>
      </c>
      <c r="D169" s="2">
        <v>3</v>
      </c>
      <c r="E169" s="2">
        <v>1</v>
      </c>
      <c r="F169" s="2">
        <v>3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10">
        <f t="shared" si="10"/>
        <v>2.875</v>
      </c>
      <c r="M169" s="12">
        <f t="shared" si="11"/>
        <v>0.71875</v>
      </c>
    </row>
    <row r="170" spans="1:13" s="8" customFormat="1">
      <c r="A170" s="4" t="s">
        <v>13</v>
      </c>
      <c r="B170" s="4"/>
      <c r="C170" s="4"/>
      <c r="D170" s="29">
        <f t="shared" ref="D170:L170" si="12">AVERAGE(D2:D169)</f>
        <v>2.4345238095238093</v>
      </c>
      <c r="E170" s="29">
        <f t="shared" si="12"/>
        <v>2.5178571428571428</v>
      </c>
      <c r="F170" s="29">
        <f t="shared" si="12"/>
        <v>2.4821428571428572</v>
      </c>
      <c r="G170" s="29">
        <f t="shared" si="12"/>
        <v>2.4166666666666665</v>
      </c>
      <c r="H170" s="29">
        <f t="shared" si="12"/>
        <v>2.53125</v>
      </c>
      <c r="I170" s="29">
        <f t="shared" si="12"/>
        <v>2.4880952380952381</v>
      </c>
      <c r="J170" s="29">
        <f t="shared" si="12"/>
        <v>2.5238095238095237</v>
      </c>
      <c r="K170" s="29">
        <f t="shared" si="12"/>
        <v>2.6488095238095237</v>
      </c>
      <c r="L170" s="29">
        <f t="shared" si="12"/>
        <v>2.5053943452380953</v>
      </c>
      <c r="M170" s="31">
        <f t="shared" si="11"/>
        <v>0.62634858630952384</v>
      </c>
    </row>
    <row r="171" spans="1:13" s="8" customFormat="1">
      <c r="A171" s="13" t="s">
        <v>33</v>
      </c>
      <c r="B171" s="13"/>
      <c r="C171" s="13"/>
      <c r="D171" s="14">
        <f t="shared" ref="D171:L171" si="13">D170/4</f>
        <v>0.60863095238095233</v>
      </c>
      <c r="E171" s="14">
        <f t="shared" si="13"/>
        <v>0.6294642857142857</v>
      </c>
      <c r="F171" s="14">
        <f t="shared" si="13"/>
        <v>0.6205357142857143</v>
      </c>
      <c r="G171" s="14">
        <f t="shared" si="13"/>
        <v>0.60416666666666663</v>
      </c>
      <c r="H171" s="14">
        <f t="shared" si="13"/>
        <v>0.6328125</v>
      </c>
      <c r="I171" s="14">
        <f t="shared" si="13"/>
        <v>0.62202380952380953</v>
      </c>
      <c r="J171" s="14">
        <f t="shared" si="13"/>
        <v>0.63095238095238093</v>
      </c>
      <c r="K171" s="14">
        <f t="shared" si="13"/>
        <v>0.66220238095238093</v>
      </c>
      <c r="L171" s="30">
        <f t="shared" si="13"/>
        <v>0.62634858630952384</v>
      </c>
      <c r="M171" s="13"/>
    </row>
    <row r="172" spans="1:13">
      <c r="A172" s="25" t="s">
        <v>48</v>
      </c>
      <c r="B172" s="25"/>
      <c r="C172" s="45" t="s">
        <v>44</v>
      </c>
      <c r="D172" s="27">
        <v>2.5</v>
      </c>
      <c r="E172" s="27">
        <v>2.5499999999999998</v>
      </c>
      <c r="F172" s="27">
        <v>2.57</v>
      </c>
      <c r="G172" s="27">
        <v>2.35</v>
      </c>
      <c r="H172" s="27">
        <v>2.4700000000000002</v>
      </c>
      <c r="I172" s="27">
        <v>2.4300000000000002</v>
      </c>
      <c r="J172" s="27">
        <v>2.5499999999999998</v>
      </c>
      <c r="K172" s="27">
        <v>2.6</v>
      </c>
      <c r="L172" s="9">
        <v>2.5099999999999998</v>
      </c>
      <c r="M172" s="26">
        <f>L172/4</f>
        <v>0.62749999999999995</v>
      </c>
    </row>
    <row r="173" spans="1:13">
      <c r="A173" s="13" t="s">
        <v>33</v>
      </c>
      <c r="B173" s="13"/>
      <c r="C173" s="13"/>
      <c r="D173" s="14">
        <f t="shared" ref="D173:L173" si="14">D172/4</f>
        <v>0.625</v>
      </c>
      <c r="E173" s="14">
        <f t="shared" si="14"/>
        <v>0.63749999999999996</v>
      </c>
      <c r="F173" s="14">
        <f t="shared" si="14"/>
        <v>0.64249999999999996</v>
      </c>
      <c r="G173" s="14">
        <f t="shared" si="14"/>
        <v>0.58750000000000002</v>
      </c>
      <c r="H173" s="14">
        <f t="shared" si="14"/>
        <v>0.61750000000000005</v>
      </c>
      <c r="I173" s="14">
        <f t="shared" si="14"/>
        <v>0.60750000000000004</v>
      </c>
      <c r="J173" s="14">
        <f t="shared" si="14"/>
        <v>0.63749999999999996</v>
      </c>
      <c r="K173" s="14">
        <f t="shared" si="14"/>
        <v>0.65</v>
      </c>
      <c r="L173" s="30">
        <f t="shared" si="14"/>
        <v>0.62749999999999995</v>
      </c>
      <c r="M173" s="13"/>
    </row>
    <row r="174" spans="1:13">
      <c r="A174" s="25" t="s">
        <v>49</v>
      </c>
      <c r="B174" s="25"/>
      <c r="C174" s="45" t="s">
        <v>45</v>
      </c>
      <c r="D174" s="27">
        <v>2.2799999999999998</v>
      </c>
      <c r="E174" s="27">
        <v>2.44</v>
      </c>
      <c r="F174" s="27">
        <v>2.2999999999999998</v>
      </c>
      <c r="G174" s="27">
        <v>2.5299999999999998</v>
      </c>
      <c r="H174" s="27">
        <v>2.71</v>
      </c>
      <c r="I174" s="27">
        <v>2.58</v>
      </c>
      <c r="J174" s="27">
        <v>2.46</v>
      </c>
      <c r="K174" s="27">
        <v>2.73</v>
      </c>
      <c r="L174" s="9">
        <v>2.5099999999999998</v>
      </c>
      <c r="M174" s="26">
        <f>L174/4</f>
        <v>0.62749999999999995</v>
      </c>
    </row>
    <row r="175" spans="1:13">
      <c r="A175" s="13" t="s">
        <v>33</v>
      </c>
      <c r="B175" s="13"/>
      <c r="C175" s="13"/>
      <c r="D175" s="14">
        <f t="shared" ref="D175:L175" si="15">D174/4</f>
        <v>0.56999999999999995</v>
      </c>
      <c r="E175" s="14">
        <f t="shared" si="15"/>
        <v>0.61</v>
      </c>
      <c r="F175" s="14">
        <f t="shared" si="15"/>
        <v>0.57499999999999996</v>
      </c>
      <c r="G175" s="14">
        <f t="shared" si="15"/>
        <v>0.63249999999999995</v>
      </c>
      <c r="H175" s="14">
        <f t="shared" si="15"/>
        <v>0.67749999999999999</v>
      </c>
      <c r="I175" s="14">
        <f t="shared" si="15"/>
        <v>0.64500000000000002</v>
      </c>
      <c r="J175" s="14">
        <f t="shared" si="15"/>
        <v>0.61499999999999999</v>
      </c>
      <c r="K175" s="14">
        <f t="shared" si="15"/>
        <v>0.6825</v>
      </c>
      <c r="L175" s="30">
        <f t="shared" si="15"/>
        <v>0.62749999999999995</v>
      </c>
      <c r="M175" s="13"/>
    </row>
    <row r="176" spans="1:13">
      <c r="A176" s="47" t="s">
        <v>61</v>
      </c>
      <c r="D176" s="46">
        <f>STDEV(D2,D169)</f>
        <v>1.4142135623730951</v>
      </c>
      <c r="E176" s="46">
        <f t="shared" ref="E176:K176" si="16">STDEV(E2,E169)</f>
        <v>0</v>
      </c>
      <c r="F176" s="46">
        <f t="shared" si="16"/>
        <v>1.4142135623730951</v>
      </c>
      <c r="G176" s="46">
        <f t="shared" si="16"/>
        <v>0.70710678118654757</v>
      </c>
      <c r="H176" s="46">
        <f t="shared" si="16"/>
        <v>0.70710678118654757</v>
      </c>
      <c r="I176" s="46">
        <f t="shared" si="16"/>
        <v>1.4142135623730951</v>
      </c>
      <c r="J176" s="46">
        <f t="shared" si="16"/>
        <v>0.70710678118654757</v>
      </c>
      <c r="K176" s="46">
        <f t="shared" si="16"/>
        <v>1.4142135623730951</v>
      </c>
    </row>
    <row r="178" spans="1:13" s="8" customFormat="1" ht="28.5" customHeight="1">
      <c r="A178" s="4" t="s">
        <v>64</v>
      </c>
      <c r="B178" s="4" t="s">
        <v>40</v>
      </c>
      <c r="C178" s="4" t="s">
        <v>43</v>
      </c>
      <c r="D178" s="4" t="s">
        <v>1</v>
      </c>
      <c r="E178" s="4" t="s">
        <v>39</v>
      </c>
      <c r="F178" s="4" t="s">
        <v>3</v>
      </c>
      <c r="G178" s="4" t="s">
        <v>36</v>
      </c>
      <c r="H178" s="4" t="s">
        <v>35</v>
      </c>
      <c r="I178" s="4" t="s">
        <v>38</v>
      </c>
      <c r="J178" s="4" t="s">
        <v>37</v>
      </c>
      <c r="K178" s="4" t="s">
        <v>2</v>
      </c>
      <c r="L178" s="9"/>
      <c r="M178" s="9"/>
    </row>
    <row r="179" spans="1:13" s="8" customFormat="1">
      <c r="A179" s="4" t="s">
        <v>13</v>
      </c>
      <c r="B179" s="4"/>
      <c r="C179" s="4"/>
      <c r="D179" s="29">
        <v>2.4367521367521365</v>
      </c>
      <c r="E179" s="29">
        <v>2.4367521367521365</v>
      </c>
      <c r="F179" s="29">
        <v>2.4367521367521365</v>
      </c>
      <c r="G179" s="29">
        <v>2.4367521367521365</v>
      </c>
      <c r="H179" s="29">
        <v>2.4367521367521365</v>
      </c>
      <c r="I179" s="29">
        <v>2.4367521367521365</v>
      </c>
      <c r="J179" s="29">
        <v>2.4367521367521365</v>
      </c>
      <c r="K179" s="29">
        <v>2.4367521367521365</v>
      </c>
      <c r="L179" s="9"/>
      <c r="M179" s="9"/>
    </row>
    <row r="180" spans="1:13">
      <c r="A180" s="47" t="s">
        <v>61</v>
      </c>
      <c r="D180" s="46">
        <f>D176</f>
        <v>1.4142135623730951</v>
      </c>
      <c r="E180" s="46">
        <f t="shared" ref="E180:K180" si="17">E176</f>
        <v>0</v>
      </c>
      <c r="F180" s="46">
        <f t="shared" si="17"/>
        <v>1.4142135623730951</v>
      </c>
      <c r="G180" s="46">
        <f t="shared" si="17"/>
        <v>0.70710678118654757</v>
      </c>
      <c r="H180" s="46">
        <f t="shared" si="17"/>
        <v>0.70710678118654757</v>
      </c>
      <c r="I180" s="46">
        <f t="shared" si="17"/>
        <v>1.4142135623730951</v>
      </c>
      <c r="J180" s="46">
        <f t="shared" si="17"/>
        <v>0.70710678118654757</v>
      </c>
      <c r="K180" s="46">
        <f t="shared" si="17"/>
        <v>1.4142135623730951</v>
      </c>
    </row>
    <row r="181" spans="1:13" s="8" customFormat="1">
      <c r="A181" s="13" t="s">
        <v>33</v>
      </c>
      <c r="B181" s="13"/>
      <c r="C181" s="13"/>
      <c r="D181" s="14">
        <v>0.60918803418803413</v>
      </c>
      <c r="E181" s="14">
        <v>0.62927350427350415</v>
      </c>
      <c r="F181" s="14">
        <v>0.62136752136752127</v>
      </c>
      <c r="G181" s="14">
        <v>0.60470085470085466</v>
      </c>
      <c r="H181" s="14">
        <v>0.63867521367521374</v>
      </c>
      <c r="I181" s="14">
        <v>0.62222222222222201</v>
      </c>
      <c r="J181" s="14">
        <v>0.6299145299145299</v>
      </c>
      <c r="K181" s="14">
        <v>0.66196581196581206</v>
      </c>
      <c r="L181" s="9"/>
      <c r="M181" s="9"/>
    </row>
    <row r="201" spans="1:11" ht="25.5">
      <c r="A201" s="4"/>
      <c r="B201" s="4" t="s">
        <v>40</v>
      </c>
      <c r="C201" s="4" t="s">
        <v>43</v>
      </c>
      <c r="D201" s="4" t="s">
        <v>1</v>
      </c>
      <c r="E201" s="4" t="s">
        <v>39</v>
      </c>
      <c r="F201" s="4" t="s">
        <v>3</v>
      </c>
      <c r="G201" s="4" t="s">
        <v>36</v>
      </c>
      <c r="H201" s="4" t="s">
        <v>35</v>
      </c>
      <c r="I201" s="4" t="s">
        <v>38</v>
      </c>
      <c r="J201" s="4" t="s">
        <v>37</v>
      </c>
      <c r="K201" s="4" t="s">
        <v>2</v>
      </c>
    </row>
    <row r="202" spans="1:11">
      <c r="A202" s="25" t="s">
        <v>48</v>
      </c>
      <c r="B202" s="25"/>
      <c r="C202" s="45" t="s">
        <v>44</v>
      </c>
      <c r="D202" s="27">
        <v>2.5</v>
      </c>
      <c r="E202" s="27">
        <v>2.5499999999999998</v>
      </c>
      <c r="F202" s="27">
        <v>2.57</v>
      </c>
      <c r="G202" s="27">
        <v>2.35</v>
      </c>
      <c r="H202" s="27">
        <v>2.4700000000000002</v>
      </c>
      <c r="I202" s="27">
        <v>2.4300000000000002</v>
      </c>
      <c r="J202" s="27">
        <v>2.5499999999999998</v>
      </c>
      <c r="K202" s="27">
        <v>2.6</v>
      </c>
    </row>
    <row r="203" spans="1:11">
      <c r="A203" s="25" t="s">
        <v>49</v>
      </c>
      <c r="B203" s="25"/>
      <c r="C203" s="45" t="s">
        <v>45</v>
      </c>
      <c r="D203" s="27">
        <v>2.2799999999999998</v>
      </c>
      <c r="E203" s="27">
        <v>2.44</v>
      </c>
      <c r="F203" s="27">
        <v>2.2999999999999998</v>
      </c>
      <c r="G203" s="27">
        <v>2.5299999999999998</v>
      </c>
      <c r="H203" s="27">
        <v>2.71</v>
      </c>
      <c r="I203" s="27">
        <v>2.58</v>
      </c>
      <c r="J203" s="27">
        <v>2.46</v>
      </c>
      <c r="K203" s="27">
        <v>2.73</v>
      </c>
    </row>
    <row r="223" spans="1:11" ht="25.5">
      <c r="A223" s="4"/>
      <c r="B223" s="4" t="s">
        <v>40</v>
      </c>
      <c r="C223" s="4" t="s">
        <v>43</v>
      </c>
      <c r="D223" s="4" t="s">
        <v>1</v>
      </c>
      <c r="E223" s="4" t="s">
        <v>39</v>
      </c>
      <c r="F223" s="4" t="s">
        <v>3</v>
      </c>
      <c r="G223" s="4" t="s">
        <v>36</v>
      </c>
      <c r="H223" s="4" t="s">
        <v>35</v>
      </c>
      <c r="I223" s="4" t="s">
        <v>38</v>
      </c>
      <c r="J223" s="4" t="s">
        <v>37</v>
      </c>
      <c r="K223" s="4" t="s">
        <v>2</v>
      </c>
    </row>
    <row r="224" spans="1:11">
      <c r="A224" s="47" t="s">
        <v>62</v>
      </c>
      <c r="D224" s="46">
        <v>1.4142135623730951</v>
      </c>
      <c r="E224" s="46">
        <v>0</v>
      </c>
      <c r="F224" s="46">
        <v>1.4142135623730951</v>
      </c>
      <c r="G224" s="46">
        <v>0.70710678118654757</v>
      </c>
      <c r="H224" s="46">
        <v>0.70710678118654757</v>
      </c>
      <c r="I224" s="46">
        <v>1.4142135623730951</v>
      </c>
      <c r="J224" s="46">
        <v>0.70710678118654757</v>
      </c>
      <c r="K224" s="46">
        <v>1.4142135623730951</v>
      </c>
    </row>
    <row r="225" spans="1:11">
      <c r="A225" s="47" t="s">
        <v>63</v>
      </c>
      <c r="D225" s="46">
        <v>1.4142135623730951</v>
      </c>
      <c r="E225" s="46">
        <v>0.70710678118654757</v>
      </c>
      <c r="F225" s="46">
        <v>1.4142135623730951</v>
      </c>
      <c r="G225" s="46">
        <v>0.70710678118654757</v>
      </c>
      <c r="H225" s="46">
        <v>0.70710678118654757</v>
      </c>
      <c r="I225" s="46">
        <v>0.70710678118654757</v>
      </c>
      <c r="J225" s="46">
        <v>0.70710678118654757</v>
      </c>
      <c r="K225" s="46">
        <v>1.4142135623730951</v>
      </c>
    </row>
  </sheetData>
  <autoFilter ref="A1:M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77"/>
  <sheetViews>
    <sheetView workbookViewId="0">
      <pane xSplit="1" ySplit="1" topLeftCell="B89" activePane="bottomRight" state="frozen"/>
      <selection pane="topRight" activeCell="C1" sqref="C1"/>
      <selection pane="bottomLeft" activeCell="A2" sqref="A2"/>
      <selection pane="bottomRight" activeCell="K179" sqref="K179"/>
    </sheetView>
  </sheetViews>
  <sheetFormatPr defaultColWidth="8.7109375" defaultRowHeight="12.75"/>
  <cols>
    <col min="1" max="1" width="28.140625" style="7" customWidth="1"/>
    <col min="2" max="2" width="11.140625" style="9" bestFit="1" customWidth="1"/>
    <col min="3" max="3" width="8.7109375" style="9" customWidth="1"/>
    <col min="4" max="4" width="11.5703125" style="9" customWidth="1"/>
    <col min="5" max="5" width="8.5703125" style="9" customWidth="1"/>
    <col min="6" max="6" width="10.85546875" style="9" customWidth="1"/>
    <col min="7" max="7" width="11.28515625" style="9" customWidth="1"/>
    <col min="8" max="8" width="10.5703125" style="9" customWidth="1"/>
    <col min="9" max="9" width="11" style="9" customWidth="1"/>
    <col min="10" max="10" width="11.42578125" style="9" customWidth="1"/>
    <col min="11" max="11" width="14" style="9" customWidth="1"/>
    <col min="12" max="12" width="8.5703125" style="9" customWidth="1"/>
    <col min="13" max="13" width="9.85546875" style="9" customWidth="1"/>
    <col min="14" max="16384" width="8.7109375" style="7"/>
  </cols>
  <sheetData>
    <row r="1" spans="1:13" s="8" customFormat="1" ht="28.5" customHeight="1">
      <c r="A1" s="4" t="s">
        <v>0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  <c r="L1" s="4" t="s">
        <v>13</v>
      </c>
      <c r="M1" s="4" t="s">
        <v>33</v>
      </c>
    </row>
    <row r="2" spans="1:13" s="1" customFormat="1">
      <c r="A2" s="3" t="s">
        <v>4</v>
      </c>
      <c r="B2" s="2" t="s">
        <v>42</v>
      </c>
      <c r="C2" s="2" t="s">
        <v>44</v>
      </c>
      <c r="D2" s="2">
        <v>1</v>
      </c>
      <c r="E2" s="2">
        <v>1</v>
      </c>
      <c r="F2" s="2">
        <v>1</v>
      </c>
      <c r="G2" s="2">
        <v>3</v>
      </c>
      <c r="H2" s="2">
        <v>4</v>
      </c>
      <c r="I2" s="2">
        <v>1</v>
      </c>
      <c r="J2" s="2">
        <v>3</v>
      </c>
      <c r="K2" s="2">
        <v>2</v>
      </c>
      <c r="L2" s="10">
        <f t="shared" ref="L2:L33" si="0">AVERAGE(D2:K2)</f>
        <v>2</v>
      </c>
      <c r="M2" s="12">
        <f t="shared" ref="M2:M33" si="1">L2/4</f>
        <v>0.5</v>
      </c>
    </row>
    <row r="3" spans="1:13" s="1" customFormat="1">
      <c r="A3" s="3" t="s">
        <v>4</v>
      </c>
      <c r="B3" s="2" t="s">
        <v>42</v>
      </c>
      <c r="C3" s="2" t="s">
        <v>44</v>
      </c>
      <c r="D3" s="2">
        <v>4</v>
      </c>
      <c r="E3" s="2">
        <v>1</v>
      </c>
      <c r="F3" s="2">
        <v>3</v>
      </c>
      <c r="G3" s="2">
        <v>1</v>
      </c>
      <c r="H3" s="2">
        <v>4</v>
      </c>
      <c r="I3" s="2">
        <v>4</v>
      </c>
      <c r="J3" s="2">
        <v>3</v>
      </c>
      <c r="K3" s="2">
        <v>3</v>
      </c>
      <c r="L3" s="10">
        <f t="shared" si="0"/>
        <v>2.875</v>
      </c>
      <c r="M3" s="12">
        <f t="shared" si="1"/>
        <v>0.71875</v>
      </c>
    </row>
    <row r="4" spans="1:13" s="1" customFormat="1">
      <c r="A4" s="3" t="s">
        <v>4</v>
      </c>
      <c r="B4" s="2" t="s">
        <v>42</v>
      </c>
      <c r="C4" s="2" t="s">
        <v>44</v>
      </c>
      <c r="D4" s="2">
        <v>2</v>
      </c>
      <c r="E4" s="2">
        <v>3</v>
      </c>
      <c r="F4" s="2">
        <v>4</v>
      </c>
      <c r="G4" s="2">
        <v>1</v>
      </c>
      <c r="H4" s="2">
        <v>2</v>
      </c>
      <c r="I4" s="2">
        <v>4</v>
      </c>
      <c r="J4" s="2">
        <v>1</v>
      </c>
      <c r="K4" s="2">
        <v>2</v>
      </c>
      <c r="L4" s="10">
        <f t="shared" si="0"/>
        <v>2.375</v>
      </c>
      <c r="M4" s="12">
        <f t="shared" si="1"/>
        <v>0.59375</v>
      </c>
    </row>
    <row r="5" spans="1:13" s="1" customFormat="1">
      <c r="A5" s="3" t="s">
        <v>4</v>
      </c>
      <c r="B5" s="2" t="s">
        <v>42</v>
      </c>
      <c r="C5" s="2" t="s">
        <v>44</v>
      </c>
      <c r="D5" s="2">
        <v>2</v>
      </c>
      <c r="E5" s="2">
        <v>3</v>
      </c>
      <c r="F5" s="2">
        <v>2</v>
      </c>
      <c r="G5" s="2">
        <v>1</v>
      </c>
      <c r="H5" s="2">
        <v>4</v>
      </c>
      <c r="I5" s="2">
        <v>2</v>
      </c>
      <c r="J5" s="2">
        <v>3</v>
      </c>
      <c r="K5" s="2">
        <v>1</v>
      </c>
      <c r="L5" s="10">
        <f t="shared" si="0"/>
        <v>2.25</v>
      </c>
      <c r="M5" s="12">
        <f t="shared" si="1"/>
        <v>0.5625</v>
      </c>
    </row>
    <row r="6" spans="1:13" s="1" customFormat="1">
      <c r="A6" s="3" t="s">
        <v>5</v>
      </c>
      <c r="B6" s="2" t="s">
        <v>42</v>
      </c>
      <c r="C6" s="2" t="s">
        <v>44</v>
      </c>
      <c r="D6" s="2">
        <v>2</v>
      </c>
      <c r="E6" s="2">
        <v>4</v>
      </c>
      <c r="F6" s="2">
        <v>3</v>
      </c>
      <c r="G6" s="2">
        <v>1</v>
      </c>
      <c r="H6" s="2">
        <v>4</v>
      </c>
      <c r="I6" s="2">
        <v>1</v>
      </c>
      <c r="J6" s="2">
        <v>1</v>
      </c>
      <c r="K6" s="2">
        <v>1</v>
      </c>
      <c r="L6" s="10">
        <f t="shared" si="0"/>
        <v>2.125</v>
      </c>
      <c r="M6" s="12">
        <f t="shared" si="1"/>
        <v>0.53125</v>
      </c>
    </row>
    <row r="7" spans="1:13" s="1" customFormat="1">
      <c r="A7" s="3" t="s">
        <v>5</v>
      </c>
      <c r="B7" s="2" t="s">
        <v>42</v>
      </c>
      <c r="C7" s="2" t="s">
        <v>44</v>
      </c>
      <c r="D7" s="2">
        <v>2</v>
      </c>
      <c r="E7" s="2">
        <v>2</v>
      </c>
      <c r="F7" s="2">
        <v>2</v>
      </c>
      <c r="G7" s="2">
        <v>3</v>
      </c>
      <c r="H7" s="2">
        <v>4</v>
      </c>
      <c r="I7" s="2">
        <v>2</v>
      </c>
      <c r="J7" s="2">
        <v>3</v>
      </c>
      <c r="K7" s="2">
        <v>2</v>
      </c>
      <c r="L7" s="10">
        <f t="shared" si="0"/>
        <v>2.5</v>
      </c>
      <c r="M7" s="12">
        <f t="shared" si="1"/>
        <v>0.625</v>
      </c>
    </row>
    <row r="8" spans="1:13" s="1" customFormat="1">
      <c r="A8" s="3" t="s">
        <v>5</v>
      </c>
      <c r="B8" s="2" t="s">
        <v>42</v>
      </c>
      <c r="C8" s="2" t="s">
        <v>44</v>
      </c>
      <c r="D8" s="2">
        <v>4</v>
      </c>
      <c r="E8" s="2">
        <v>1</v>
      </c>
      <c r="F8" s="2">
        <v>4</v>
      </c>
      <c r="G8" s="2">
        <v>3</v>
      </c>
      <c r="H8" s="2">
        <v>2</v>
      </c>
      <c r="I8" s="2">
        <v>2</v>
      </c>
      <c r="J8" s="2">
        <v>4</v>
      </c>
      <c r="K8" s="2">
        <v>2</v>
      </c>
      <c r="L8" s="10">
        <f t="shared" si="0"/>
        <v>2.75</v>
      </c>
      <c r="M8" s="12">
        <f t="shared" si="1"/>
        <v>0.6875</v>
      </c>
    </row>
    <row r="9" spans="1:13" s="1" customFormat="1">
      <c r="A9" s="3" t="s">
        <v>5</v>
      </c>
      <c r="B9" s="2" t="s">
        <v>42</v>
      </c>
      <c r="C9" s="2" t="s">
        <v>44</v>
      </c>
      <c r="D9" s="2">
        <v>1</v>
      </c>
      <c r="E9" s="2">
        <v>2</v>
      </c>
      <c r="F9" s="2">
        <v>4</v>
      </c>
      <c r="G9" s="2">
        <v>1</v>
      </c>
      <c r="H9" s="2">
        <v>2</v>
      </c>
      <c r="I9" s="2">
        <v>3</v>
      </c>
      <c r="J9" s="2">
        <v>2</v>
      </c>
      <c r="K9" s="2">
        <v>3</v>
      </c>
      <c r="L9" s="10">
        <f t="shared" si="0"/>
        <v>2.25</v>
      </c>
      <c r="M9" s="12">
        <f t="shared" si="1"/>
        <v>0.5625</v>
      </c>
    </row>
    <row r="10" spans="1:13" s="1" customFormat="1">
      <c r="A10" s="3" t="s">
        <v>6</v>
      </c>
      <c r="B10" s="2" t="s">
        <v>42</v>
      </c>
      <c r="C10" s="2" t="s">
        <v>44</v>
      </c>
      <c r="D10" s="2">
        <v>1</v>
      </c>
      <c r="E10" s="2">
        <v>4</v>
      </c>
      <c r="F10" s="2">
        <v>3</v>
      </c>
      <c r="G10" s="2">
        <v>1</v>
      </c>
      <c r="H10" s="2">
        <v>4</v>
      </c>
      <c r="I10" s="2">
        <v>2</v>
      </c>
      <c r="J10" s="2">
        <v>2</v>
      </c>
      <c r="K10" s="2">
        <v>3</v>
      </c>
      <c r="L10" s="10">
        <f t="shared" si="0"/>
        <v>2.5</v>
      </c>
      <c r="M10" s="12">
        <f t="shared" si="1"/>
        <v>0.625</v>
      </c>
    </row>
    <row r="11" spans="1:13" s="1" customFormat="1">
      <c r="A11" s="3" t="s">
        <v>6</v>
      </c>
      <c r="B11" s="2" t="s">
        <v>42</v>
      </c>
      <c r="C11" s="2" t="s">
        <v>44</v>
      </c>
      <c r="D11" s="2">
        <v>3</v>
      </c>
      <c r="E11" s="2">
        <v>3</v>
      </c>
      <c r="F11" s="2">
        <v>2</v>
      </c>
      <c r="G11" s="2">
        <v>4</v>
      </c>
      <c r="H11" s="2">
        <v>1</v>
      </c>
      <c r="I11" s="2">
        <v>2</v>
      </c>
      <c r="J11" s="2">
        <v>4</v>
      </c>
      <c r="K11" s="2">
        <v>4</v>
      </c>
      <c r="L11" s="10">
        <f t="shared" si="0"/>
        <v>2.875</v>
      </c>
      <c r="M11" s="12">
        <f t="shared" si="1"/>
        <v>0.71875</v>
      </c>
    </row>
    <row r="12" spans="1:13" s="1" customFormat="1">
      <c r="A12" s="3" t="s">
        <v>6</v>
      </c>
      <c r="B12" s="2" t="s">
        <v>42</v>
      </c>
      <c r="C12" s="2" t="s">
        <v>44</v>
      </c>
      <c r="D12" s="2">
        <v>1</v>
      </c>
      <c r="E12" s="2">
        <v>1</v>
      </c>
      <c r="F12" s="2">
        <v>4</v>
      </c>
      <c r="G12" s="2">
        <v>2</v>
      </c>
      <c r="H12" s="2">
        <v>2</v>
      </c>
      <c r="I12" s="2">
        <v>4</v>
      </c>
      <c r="J12" s="2">
        <v>1</v>
      </c>
      <c r="K12" s="2">
        <v>1</v>
      </c>
      <c r="L12" s="10">
        <f t="shared" si="0"/>
        <v>2</v>
      </c>
      <c r="M12" s="12">
        <f t="shared" si="1"/>
        <v>0.5</v>
      </c>
    </row>
    <row r="13" spans="1:13" s="1" customFormat="1">
      <c r="A13" s="3" t="s">
        <v>6</v>
      </c>
      <c r="B13" s="2" t="s">
        <v>42</v>
      </c>
      <c r="C13" s="2" t="s">
        <v>44</v>
      </c>
      <c r="D13" s="2">
        <v>1</v>
      </c>
      <c r="E13" s="2">
        <v>2</v>
      </c>
      <c r="F13" s="2">
        <v>2</v>
      </c>
      <c r="G13" s="2">
        <v>2</v>
      </c>
      <c r="H13" s="2">
        <v>1</v>
      </c>
      <c r="I13" s="2">
        <v>4</v>
      </c>
      <c r="J13" s="2">
        <v>2</v>
      </c>
      <c r="K13" s="2">
        <v>3</v>
      </c>
      <c r="L13" s="10">
        <f t="shared" si="0"/>
        <v>2.125</v>
      </c>
      <c r="M13" s="12">
        <f t="shared" si="1"/>
        <v>0.53125</v>
      </c>
    </row>
    <row r="14" spans="1:13" s="1" customFormat="1">
      <c r="A14" s="3" t="s">
        <v>7</v>
      </c>
      <c r="B14" s="2" t="s">
        <v>42</v>
      </c>
      <c r="C14" s="2" t="s">
        <v>44</v>
      </c>
      <c r="D14" s="2">
        <v>4</v>
      </c>
      <c r="E14" s="2">
        <v>3</v>
      </c>
      <c r="F14" s="2">
        <v>3</v>
      </c>
      <c r="G14" s="2">
        <v>3</v>
      </c>
      <c r="H14" s="2">
        <v>1</v>
      </c>
      <c r="I14" s="2">
        <v>3</v>
      </c>
      <c r="J14" s="2">
        <v>2</v>
      </c>
      <c r="K14" s="2">
        <v>4</v>
      </c>
      <c r="L14" s="10">
        <f t="shared" si="0"/>
        <v>2.875</v>
      </c>
      <c r="M14" s="12">
        <f t="shared" si="1"/>
        <v>0.71875</v>
      </c>
    </row>
    <row r="15" spans="1:13" s="1" customFormat="1">
      <c r="A15" s="3" t="s">
        <v>7</v>
      </c>
      <c r="B15" s="2" t="s">
        <v>42</v>
      </c>
      <c r="C15" s="2" t="s">
        <v>44</v>
      </c>
      <c r="D15" s="2">
        <v>2</v>
      </c>
      <c r="E15" s="2">
        <v>1</v>
      </c>
      <c r="F15" s="2">
        <v>4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10">
        <f t="shared" si="0"/>
        <v>2.75</v>
      </c>
      <c r="M15" s="12">
        <f t="shared" si="1"/>
        <v>0.6875</v>
      </c>
    </row>
    <row r="16" spans="1:13" s="1" customFormat="1">
      <c r="A16" s="3" t="s">
        <v>7</v>
      </c>
      <c r="B16" s="2" t="s">
        <v>42</v>
      </c>
      <c r="C16" s="2" t="s">
        <v>44</v>
      </c>
      <c r="D16" s="2">
        <v>3</v>
      </c>
      <c r="E16" s="2">
        <v>3</v>
      </c>
      <c r="F16" s="2">
        <v>3</v>
      </c>
      <c r="G16" s="2">
        <v>4</v>
      </c>
      <c r="H16" s="2">
        <v>4</v>
      </c>
      <c r="I16" s="2">
        <v>2</v>
      </c>
      <c r="J16" s="2">
        <v>2</v>
      </c>
      <c r="K16" s="2">
        <v>4</v>
      </c>
      <c r="L16" s="10">
        <f t="shared" si="0"/>
        <v>3.125</v>
      </c>
      <c r="M16" s="12">
        <f t="shared" si="1"/>
        <v>0.78125</v>
      </c>
    </row>
    <row r="17" spans="1:13" s="1" customFormat="1">
      <c r="A17" s="3" t="s">
        <v>7</v>
      </c>
      <c r="B17" s="2" t="s">
        <v>42</v>
      </c>
      <c r="C17" s="2" t="s">
        <v>44</v>
      </c>
      <c r="D17" s="2">
        <v>2</v>
      </c>
      <c r="E17" s="2">
        <v>1</v>
      </c>
      <c r="F17" s="2">
        <v>1</v>
      </c>
      <c r="G17" s="2">
        <v>4</v>
      </c>
      <c r="H17" s="2">
        <v>1</v>
      </c>
      <c r="I17" s="2">
        <v>4</v>
      </c>
      <c r="J17" s="2">
        <v>2</v>
      </c>
      <c r="K17" s="2">
        <v>1</v>
      </c>
      <c r="L17" s="10">
        <f t="shared" si="0"/>
        <v>2</v>
      </c>
      <c r="M17" s="12">
        <f t="shared" si="1"/>
        <v>0.5</v>
      </c>
    </row>
    <row r="18" spans="1:13" s="1" customFormat="1">
      <c r="A18" s="3" t="s">
        <v>8</v>
      </c>
      <c r="B18" s="2" t="s">
        <v>42</v>
      </c>
      <c r="C18" s="2" t="s">
        <v>44</v>
      </c>
      <c r="D18" s="2">
        <v>3</v>
      </c>
      <c r="E18" s="2">
        <v>3</v>
      </c>
      <c r="F18" s="2">
        <v>4</v>
      </c>
      <c r="G18" s="2">
        <v>1</v>
      </c>
      <c r="H18" s="2">
        <v>1</v>
      </c>
      <c r="I18" s="2">
        <v>2</v>
      </c>
      <c r="J18" s="2">
        <v>3</v>
      </c>
      <c r="K18" s="2">
        <v>3</v>
      </c>
      <c r="L18" s="10">
        <f t="shared" si="0"/>
        <v>2.5</v>
      </c>
      <c r="M18" s="12">
        <f t="shared" si="1"/>
        <v>0.625</v>
      </c>
    </row>
    <row r="19" spans="1:13" s="1" customFormat="1">
      <c r="A19" s="3" t="s">
        <v>8</v>
      </c>
      <c r="B19" s="2" t="s">
        <v>42</v>
      </c>
      <c r="C19" s="2" t="s">
        <v>44</v>
      </c>
      <c r="D19" s="2">
        <v>2</v>
      </c>
      <c r="E19" s="2">
        <v>1</v>
      </c>
      <c r="F19" s="2">
        <v>4</v>
      </c>
      <c r="G19" s="2">
        <v>2</v>
      </c>
      <c r="H19" s="2">
        <v>2</v>
      </c>
      <c r="I19" s="2">
        <v>2</v>
      </c>
      <c r="J19" s="2">
        <v>2</v>
      </c>
      <c r="K19" s="2">
        <v>3</v>
      </c>
      <c r="L19" s="10">
        <f t="shared" si="0"/>
        <v>2.25</v>
      </c>
      <c r="M19" s="12">
        <f t="shared" si="1"/>
        <v>0.5625</v>
      </c>
    </row>
    <row r="20" spans="1:13" s="1" customFormat="1">
      <c r="A20" s="3" t="s">
        <v>8</v>
      </c>
      <c r="B20" s="2" t="s">
        <v>42</v>
      </c>
      <c r="C20" s="2" t="s">
        <v>44</v>
      </c>
      <c r="D20" s="2">
        <v>1</v>
      </c>
      <c r="E20" s="2">
        <v>2</v>
      </c>
      <c r="F20" s="2">
        <v>2</v>
      </c>
      <c r="G20" s="2">
        <v>1</v>
      </c>
      <c r="H20" s="2">
        <v>4</v>
      </c>
      <c r="I20" s="2">
        <v>4</v>
      </c>
      <c r="J20" s="2">
        <v>4</v>
      </c>
      <c r="K20" s="2">
        <v>1</v>
      </c>
      <c r="L20" s="10">
        <f t="shared" si="0"/>
        <v>2.375</v>
      </c>
      <c r="M20" s="12">
        <f t="shared" si="1"/>
        <v>0.59375</v>
      </c>
    </row>
    <row r="21" spans="1:13" s="1" customFormat="1">
      <c r="A21" s="3" t="s">
        <v>8</v>
      </c>
      <c r="B21" s="2" t="s">
        <v>42</v>
      </c>
      <c r="C21" s="2" t="s">
        <v>44</v>
      </c>
      <c r="D21" s="2">
        <v>3</v>
      </c>
      <c r="E21" s="2">
        <v>1</v>
      </c>
      <c r="F21" s="2">
        <v>2</v>
      </c>
      <c r="G21" s="2">
        <v>3</v>
      </c>
      <c r="H21" s="2">
        <v>2</v>
      </c>
      <c r="I21" s="2">
        <v>1</v>
      </c>
      <c r="J21" s="2">
        <v>4</v>
      </c>
      <c r="K21" s="2">
        <v>3</v>
      </c>
      <c r="L21" s="10">
        <f t="shared" si="0"/>
        <v>2.375</v>
      </c>
      <c r="M21" s="12">
        <f t="shared" si="1"/>
        <v>0.59375</v>
      </c>
    </row>
    <row r="22" spans="1:13" s="1" customFormat="1">
      <c r="A22" s="3" t="s">
        <v>9</v>
      </c>
      <c r="B22" s="2" t="s">
        <v>42</v>
      </c>
      <c r="C22" s="2" t="s">
        <v>44</v>
      </c>
      <c r="D22" s="2">
        <v>3</v>
      </c>
      <c r="E22" s="2">
        <v>3</v>
      </c>
      <c r="F22" s="2">
        <v>3</v>
      </c>
      <c r="G22" s="2">
        <v>1</v>
      </c>
      <c r="H22" s="2">
        <v>3</v>
      </c>
      <c r="I22" s="2">
        <v>2</v>
      </c>
      <c r="J22" s="2">
        <v>4</v>
      </c>
      <c r="K22" s="2">
        <v>4</v>
      </c>
      <c r="L22" s="10">
        <f t="shared" si="0"/>
        <v>2.875</v>
      </c>
      <c r="M22" s="12">
        <f t="shared" si="1"/>
        <v>0.71875</v>
      </c>
    </row>
    <row r="23" spans="1:13" s="1" customFormat="1">
      <c r="A23" s="3" t="s">
        <v>9</v>
      </c>
      <c r="B23" s="2" t="s">
        <v>42</v>
      </c>
      <c r="C23" s="2" t="s">
        <v>44</v>
      </c>
      <c r="D23" s="2">
        <v>1</v>
      </c>
      <c r="E23" s="2">
        <v>3</v>
      </c>
      <c r="F23" s="2">
        <v>1</v>
      </c>
      <c r="G23" s="2">
        <v>2</v>
      </c>
      <c r="H23" s="2">
        <v>3</v>
      </c>
      <c r="I23" s="2">
        <v>3</v>
      </c>
      <c r="J23" s="2">
        <v>2</v>
      </c>
      <c r="K23" s="2">
        <v>4</v>
      </c>
      <c r="L23" s="10">
        <f t="shared" si="0"/>
        <v>2.375</v>
      </c>
      <c r="M23" s="12">
        <f t="shared" si="1"/>
        <v>0.59375</v>
      </c>
    </row>
    <row r="24" spans="1:13" s="1" customFormat="1">
      <c r="A24" s="3" t="s">
        <v>9</v>
      </c>
      <c r="B24" s="2" t="s">
        <v>42</v>
      </c>
      <c r="C24" s="2" t="s">
        <v>44</v>
      </c>
      <c r="D24" s="2">
        <v>3</v>
      </c>
      <c r="E24" s="2">
        <v>2</v>
      </c>
      <c r="F24" s="2">
        <v>3</v>
      </c>
      <c r="G24" s="2">
        <v>1</v>
      </c>
      <c r="H24" s="2">
        <v>3</v>
      </c>
      <c r="I24" s="2">
        <v>4</v>
      </c>
      <c r="J24" s="2">
        <v>1</v>
      </c>
      <c r="K24" s="2">
        <v>2</v>
      </c>
      <c r="L24" s="10">
        <f t="shared" si="0"/>
        <v>2.375</v>
      </c>
      <c r="M24" s="12">
        <f t="shared" si="1"/>
        <v>0.59375</v>
      </c>
    </row>
    <row r="25" spans="1:13" s="1" customFormat="1">
      <c r="A25" s="3" t="s">
        <v>9</v>
      </c>
      <c r="B25" s="2" t="s">
        <v>42</v>
      </c>
      <c r="C25" s="2" t="s">
        <v>44</v>
      </c>
      <c r="D25" s="2">
        <v>4</v>
      </c>
      <c r="E25" s="2">
        <v>3</v>
      </c>
      <c r="F25" s="2">
        <v>2</v>
      </c>
      <c r="G25" s="2">
        <v>1</v>
      </c>
      <c r="H25" s="2">
        <v>2</v>
      </c>
      <c r="I25" s="2">
        <v>2</v>
      </c>
      <c r="J25" s="2">
        <v>3</v>
      </c>
      <c r="K25" s="2">
        <v>1</v>
      </c>
      <c r="L25" s="10">
        <f t="shared" si="0"/>
        <v>2.25</v>
      </c>
      <c r="M25" s="12">
        <f t="shared" si="1"/>
        <v>0.5625</v>
      </c>
    </row>
    <row r="26" spans="1:13" s="1" customFormat="1">
      <c r="A26" s="3" t="s">
        <v>10</v>
      </c>
      <c r="B26" s="2" t="s">
        <v>42</v>
      </c>
      <c r="C26" s="2" t="s">
        <v>44</v>
      </c>
      <c r="D26" s="2">
        <v>4</v>
      </c>
      <c r="E26" s="2">
        <v>2</v>
      </c>
      <c r="F26" s="2">
        <v>2</v>
      </c>
      <c r="G26" s="2">
        <v>2</v>
      </c>
      <c r="H26" s="2">
        <v>4</v>
      </c>
      <c r="I26" s="2">
        <v>1</v>
      </c>
      <c r="J26" s="2">
        <v>1</v>
      </c>
      <c r="K26" s="2">
        <v>2</v>
      </c>
      <c r="L26" s="10">
        <f t="shared" si="0"/>
        <v>2.25</v>
      </c>
      <c r="M26" s="12">
        <f t="shared" si="1"/>
        <v>0.5625</v>
      </c>
    </row>
    <row r="27" spans="1:13" s="1" customFormat="1">
      <c r="A27" s="3" t="s">
        <v>10</v>
      </c>
      <c r="B27" s="2" t="s">
        <v>42</v>
      </c>
      <c r="C27" s="2" t="s">
        <v>44</v>
      </c>
      <c r="D27" s="2">
        <v>3</v>
      </c>
      <c r="E27" s="2">
        <v>3</v>
      </c>
      <c r="F27" s="2">
        <v>2</v>
      </c>
      <c r="G27" s="2">
        <v>3</v>
      </c>
      <c r="H27" s="2">
        <v>1</v>
      </c>
      <c r="I27" s="2">
        <v>3</v>
      </c>
      <c r="J27" s="2">
        <v>1</v>
      </c>
      <c r="K27" s="2">
        <v>1</v>
      </c>
      <c r="L27" s="10">
        <f t="shared" si="0"/>
        <v>2.125</v>
      </c>
      <c r="M27" s="12">
        <f t="shared" si="1"/>
        <v>0.53125</v>
      </c>
    </row>
    <row r="28" spans="1:13" s="1" customFormat="1">
      <c r="A28" s="3" t="s">
        <v>10</v>
      </c>
      <c r="B28" s="2" t="s">
        <v>42</v>
      </c>
      <c r="C28" s="2" t="s">
        <v>44</v>
      </c>
      <c r="D28" s="2">
        <v>4</v>
      </c>
      <c r="E28" s="2">
        <v>4</v>
      </c>
      <c r="F28" s="2">
        <v>2</v>
      </c>
      <c r="G28" s="2">
        <v>2</v>
      </c>
      <c r="H28" s="2">
        <v>2</v>
      </c>
      <c r="I28" s="2">
        <v>4</v>
      </c>
      <c r="J28" s="2">
        <v>3</v>
      </c>
      <c r="K28" s="2">
        <v>2</v>
      </c>
      <c r="L28" s="10">
        <f t="shared" si="0"/>
        <v>2.875</v>
      </c>
      <c r="M28" s="12">
        <f t="shared" si="1"/>
        <v>0.71875</v>
      </c>
    </row>
    <row r="29" spans="1:13" s="1" customFormat="1">
      <c r="A29" s="3" t="s">
        <v>10</v>
      </c>
      <c r="B29" s="2" t="s">
        <v>42</v>
      </c>
      <c r="C29" s="2" t="s">
        <v>44</v>
      </c>
      <c r="D29" s="2">
        <v>2</v>
      </c>
      <c r="E29" s="2">
        <v>4</v>
      </c>
      <c r="F29" s="2">
        <v>3</v>
      </c>
      <c r="G29" s="2">
        <v>3</v>
      </c>
      <c r="H29" s="2">
        <v>2</v>
      </c>
      <c r="I29" s="2">
        <v>1</v>
      </c>
      <c r="J29" s="2">
        <v>4</v>
      </c>
      <c r="K29" s="2">
        <v>1</v>
      </c>
      <c r="L29" s="10">
        <f t="shared" si="0"/>
        <v>2.5</v>
      </c>
      <c r="M29" s="12">
        <f t="shared" si="1"/>
        <v>0.625</v>
      </c>
    </row>
    <row r="30" spans="1:13" s="1" customFormat="1">
      <c r="A30" s="3" t="s">
        <v>11</v>
      </c>
      <c r="B30" s="2" t="s">
        <v>42</v>
      </c>
      <c r="C30" s="2" t="s">
        <v>44</v>
      </c>
      <c r="D30" s="2">
        <v>2</v>
      </c>
      <c r="E30" s="2">
        <v>2</v>
      </c>
      <c r="F30" s="2">
        <v>3</v>
      </c>
      <c r="G30" s="2">
        <v>3</v>
      </c>
      <c r="H30" s="2">
        <v>2</v>
      </c>
      <c r="I30" s="2">
        <v>1</v>
      </c>
      <c r="J30" s="2">
        <v>1</v>
      </c>
      <c r="K30" s="2">
        <v>2</v>
      </c>
      <c r="L30" s="10">
        <f t="shared" si="0"/>
        <v>2</v>
      </c>
      <c r="M30" s="12">
        <f t="shared" si="1"/>
        <v>0.5</v>
      </c>
    </row>
    <row r="31" spans="1:13" s="1" customFormat="1">
      <c r="A31" s="3" t="s">
        <v>11</v>
      </c>
      <c r="B31" s="2" t="s">
        <v>42</v>
      </c>
      <c r="C31" s="2" t="s">
        <v>44</v>
      </c>
      <c r="D31" s="2">
        <v>4</v>
      </c>
      <c r="E31" s="2">
        <v>3</v>
      </c>
      <c r="F31" s="2">
        <v>4</v>
      </c>
      <c r="G31" s="2">
        <v>4</v>
      </c>
      <c r="H31" s="2">
        <v>3</v>
      </c>
      <c r="I31" s="2">
        <v>4</v>
      </c>
      <c r="J31" s="2">
        <v>2</v>
      </c>
      <c r="K31" s="2">
        <v>4</v>
      </c>
      <c r="L31" s="10">
        <f t="shared" si="0"/>
        <v>3.5</v>
      </c>
      <c r="M31" s="12">
        <f t="shared" si="1"/>
        <v>0.875</v>
      </c>
    </row>
    <row r="32" spans="1:13" s="1" customFormat="1">
      <c r="A32" s="3" t="s">
        <v>11</v>
      </c>
      <c r="B32" s="2" t="s">
        <v>42</v>
      </c>
      <c r="C32" s="2" t="s">
        <v>44</v>
      </c>
      <c r="D32" s="2">
        <v>1</v>
      </c>
      <c r="E32" s="2">
        <v>3</v>
      </c>
      <c r="F32" s="2">
        <v>2</v>
      </c>
      <c r="G32" s="2">
        <v>4</v>
      </c>
      <c r="H32" s="2">
        <v>3</v>
      </c>
      <c r="I32" s="2">
        <v>2</v>
      </c>
      <c r="J32" s="2">
        <v>1</v>
      </c>
      <c r="K32" s="2">
        <v>2</v>
      </c>
      <c r="L32" s="10">
        <f t="shared" si="0"/>
        <v>2.25</v>
      </c>
      <c r="M32" s="12">
        <f t="shared" si="1"/>
        <v>0.5625</v>
      </c>
    </row>
    <row r="33" spans="1:13" s="1" customFormat="1">
      <c r="A33" s="3" t="s">
        <v>11</v>
      </c>
      <c r="B33" s="2" t="s">
        <v>42</v>
      </c>
      <c r="C33" s="2" t="s">
        <v>44</v>
      </c>
      <c r="D33" s="2">
        <v>4</v>
      </c>
      <c r="E33" s="2">
        <v>2</v>
      </c>
      <c r="F33" s="2">
        <v>2</v>
      </c>
      <c r="G33" s="2">
        <v>1</v>
      </c>
      <c r="H33" s="2">
        <v>1</v>
      </c>
      <c r="I33" s="2">
        <v>4</v>
      </c>
      <c r="J33" s="2">
        <v>4</v>
      </c>
      <c r="K33" s="2">
        <v>3</v>
      </c>
      <c r="L33" s="10">
        <f t="shared" si="0"/>
        <v>2.625</v>
      </c>
      <c r="M33" s="12">
        <f t="shared" si="1"/>
        <v>0.65625</v>
      </c>
    </row>
    <row r="34" spans="1:13" s="1" customFormat="1">
      <c r="A34" s="3" t="s">
        <v>12</v>
      </c>
      <c r="B34" s="2" t="s">
        <v>42</v>
      </c>
      <c r="C34" s="2" t="s">
        <v>44</v>
      </c>
      <c r="D34" s="2">
        <v>1</v>
      </c>
      <c r="E34" s="2">
        <v>3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2">
        <v>1</v>
      </c>
      <c r="L34" s="10">
        <f t="shared" ref="L34:L65" si="2">AVERAGE(D34:K34)</f>
        <v>1.375</v>
      </c>
      <c r="M34" s="12">
        <f t="shared" ref="M34:M65" si="3">L34/4</f>
        <v>0.34375</v>
      </c>
    </row>
    <row r="35" spans="1:13" s="1" customFormat="1">
      <c r="A35" s="3" t="s">
        <v>12</v>
      </c>
      <c r="B35" s="2" t="s">
        <v>42</v>
      </c>
      <c r="C35" s="2" t="s">
        <v>44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1</v>
      </c>
      <c r="J35" s="2">
        <v>1</v>
      </c>
      <c r="K35" s="2">
        <v>4</v>
      </c>
      <c r="L35" s="10">
        <f t="shared" si="2"/>
        <v>1.75</v>
      </c>
      <c r="M35" s="12">
        <f t="shared" si="3"/>
        <v>0.4375</v>
      </c>
    </row>
    <row r="36" spans="1:13" s="1" customFormat="1">
      <c r="A36" s="3" t="s">
        <v>12</v>
      </c>
      <c r="B36" s="2" t="s">
        <v>42</v>
      </c>
      <c r="C36" s="2" t="s">
        <v>44</v>
      </c>
      <c r="D36" s="2">
        <v>4</v>
      </c>
      <c r="E36" s="2">
        <v>3</v>
      </c>
      <c r="F36" s="2">
        <v>2</v>
      </c>
      <c r="G36" s="2">
        <v>3</v>
      </c>
      <c r="H36" s="2">
        <v>4</v>
      </c>
      <c r="I36" s="2">
        <v>1</v>
      </c>
      <c r="J36" s="2">
        <v>3</v>
      </c>
      <c r="K36" s="2">
        <v>4</v>
      </c>
      <c r="L36" s="10">
        <f t="shared" si="2"/>
        <v>3</v>
      </c>
      <c r="M36" s="12">
        <f t="shared" si="3"/>
        <v>0.75</v>
      </c>
    </row>
    <row r="37" spans="1:13" s="1" customFormat="1">
      <c r="A37" s="3" t="s">
        <v>12</v>
      </c>
      <c r="B37" s="2" t="s">
        <v>42</v>
      </c>
      <c r="C37" s="2" t="s">
        <v>44</v>
      </c>
      <c r="D37" s="2">
        <v>2</v>
      </c>
      <c r="E37" s="2">
        <v>4</v>
      </c>
      <c r="F37" s="2">
        <v>2</v>
      </c>
      <c r="G37" s="2">
        <v>1</v>
      </c>
      <c r="H37" s="2">
        <v>2</v>
      </c>
      <c r="I37" s="2">
        <v>4</v>
      </c>
      <c r="J37" s="2">
        <v>4</v>
      </c>
      <c r="K37" s="2">
        <v>2</v>
      </c>
      <c r="L37" s="10">
        <f t="shared" si="2"/>
        <v>2.625</v>
      </c>
      <c r="M37" s="12">
        <f t="shared" si="3"/>
        <v>0.65625</v>
      </c>
    </row>
    <row r="38" spans="1:13" s="1" customFormat="1">
      <c r="A38" s="3" t="s">
        <v>14</v>
      </c>
      <c r="B38" s="2" t="s">
        <v>42</v>
      </c>
      <c r="C38" s="2" t="s">
        <v>44</v>
      </c>
      <c r="D38" s="2">
        <v>2</v>
      </c>
      <c r="E38" s="2">
        <v>3</v>
      </c>
      <c r="F38" s="2">
        <v>2</v>
      </c>
      <c r="G38" s="2">
        <v>2</v>
      </c>
      <c r="H38" s="2">
        <v>2</v>
      </c>
      <c r="I38" s="2">
        <v>4</v>
      </c>
      <c r="J38" s="2">
        <v>4</v>
      </c>
      <c r="K38" s="2">
        <v>3</v>
      </c>
      <c r="L38" s="10">
        <f t="shared" si="2"/>
        <v>2.75</v>
      </c>
      <c r="M38" s="12">
        <f t="shared" si="3"/>
        <v>0.6875</v>
      </c>
    </row>
    <row r="39" spans="1:13" s="1" customFormat="1">
      <c r="A39" s="3" t="s">
        <v>14</v>
      </c>
      <c r="B39" s="2" t="s">
        <v>42</v>
      </c>
      <c r="C39" s="2" t="s">
        <v>44</v>
      </c>
      <c r="D39" s="2">
        <v>3</v>
      </c>
      <c r="E39" s="2">
        <v>2</v>
      </c>
      <c r="F39" s="2">
        <v>4</v>
      </c>
      <c r="G39" s="2">
        <v>2</v>
      </c>
      <c r="H39" s="2">
        <v>2</v>
      </c>
      <c r="I39" s="2">
        <v>3</v>
      </c>
      <c r="J39" s="2">
        <v>3</v>
      </c>
      <c r="K39" s="2">
        <v>2</v>
      </c>
      <c r="L39" s="10">
        <f t="shared" si="2"/>
        <v>2.625</v>
      </c>
      <c r="M39" s="12">
        <f t="shared" si="3"/>
        <v>0.65625</v>
      </c>
    </row>
    <row r="40" spans="1:13" s="1" customFormat="1">
      <c r="A40" s="3" t="s">
        <v>14</v>
      </c>
      <c r="B40" s="2" t="s">
        <v>42</v>
      </c>
      <c r="C40" s="2" t="s">
        <v>44</v>
      </c>
      <c r="D40" s="2">
        <v>4</v>
      </c>
      <c r="E40" s="2">
        <v>2</v>
      </c>
      <c r="F40" s="2">
        <v>4</v>
      </c>
      <c r="G40" s="2">
        <v>1</v>
      </c>
      <c r="H40" s="2">
        <v>3</v>
      </c>
      <c r="I40" s="2">
        <v>1</v>
      </c>
      <c r="J40" s="2">
        <v>4</v>
      </c>
      <c r="K40" s="2">
        <v>3</v>
      </c>
      <c r="L40" s="10">
        <f t="shared" si="2"/>
        <v>2.75</v>
      </c>
      <c r="M40" s="12">
        <f t="shared" si="3"/>
        <v>0.6875</v>
      </c>
    </row>
    <row r="41" spans="1:13" s="1" customFormat="1">
      <c r="A41" s="3" t="s">
        <v>14</v>
      </c>
      <c r="B41" s="2" t="s">
        <v>42</v>
      </c>
      <c r="C41" s="2" t="s">
        <v>44</v>
      </c>
      <c r="D41" s="2">
        <v>4</v>
      </c>
      <c r="E41" s="2">
        <v>4</v>
      </c>
      <c r="F41" s="2">
        <v>3</v>
      </c>
      <c r="G41" s="2">
        <v>3</v>
      </c>
      <c r="H41" s="2">
        <v>4</v>
      </c>
      <c r="I41" s="2">
        <v>4</v>
      </c>
      <c r="J41" s="2">
        <v>2</v>
      </c>
      <c r="K41" s="2">
        <v>1</v>
      </c>
      <c r="L41" s="10">
        <f t="shared" si="2"/>
        <v>3.125</v>
      </c>
      <c r="M41" s="12">
        <f t="shared" si="3"/>
        <v>0.78125</v>
      </c>
    </row>
    <row r="42" spans="1:13" s="1" customFormat="1">
      <c r="A42" s="3" t="s">
        <v>15</v>
      </c>
      <c r="B42" s="2" t="s">
        <v>42</v>
      </c>
      <c r="C42" s="2" t="s">
        <v>44</v>
      </c>
      <c r="D42" s="2">
        <v>4</v>
      </c>
      <c r="E42" s="2">
        <v>2</v>
      </c>
      <c r="F42" s="2">
        <v>3</v>
      </c>
      <c r="G42" s="2">
        <v>4</v>
      </c>
      <c r="H42" s="2">
        <v>1</v>
      </c>
      <c r="I42" s="2">
        <v>3</v>
      </c>
      <c r="J42" s="2">
        <v>3</v>
      </c>
      <c r="K42" s="2">
        <v>1</v>
      </c>
      <c r="L42" s="10">
        <f t="shared" si="2"/>
        <v>2.625</v>
      </c>
      <c r="M42" s="12">
        <f t="shared" si="3"/>
        <v>0.65625</v>
      </c>
    </row>
    <row r="43" spans="1:13" s="1" customFormat="1">
      <c r="A43" s="3" t="s">
        <v>15</v>
      </c>
      <c r="B43" s="2" t="s">
        <v>42</v>
      </c>
      <c r="C43" s="2" t="s">
        <v>44</v>
      </c>
      <c r="D43" s="2">
        <v>3</v>
      </c>
      <c r="E43" s="2">
        <v>2</v>
      </c>
      <c r="F43" s="2">
        <v>2</v>
      </c>
      <c r="G43" s="2">
        <v>2</v>
      </c>
      <c r="H43" s="2">
        <v>3</v>
      </c>
      <c r="I43" s="2">
        <v>1</v>
      </c>
      <c r="J43" s="2">
        <v>1</v>
      </c>
      <c r="K43" s="2">
        <v>4</v>
      </c>
      <c r="L43" s="10">
        <f t="shared" si="2"/>
        <v>2.25</v>
      </c>
      <c r="M43" s="12">
        <f t="shared" si="3"/>
        <v>0.5625</v>
      </c>
    </row>
    <row r="44" spans="1:13" s="1" customFormat="1">
      <c r="A44" s="3" t="s">
        <v>15</v>
      </c>
      <c r="B44" s="2" t="s">
        <v>42</v>
      </c>
      <c r="C44" s="2" t="s">
        <v>44</v>
      </c>
      <c r="D44" s="2">
        <v>4</v>
      </c>
      <c r="E44" s="2">
        <v>4</v>
      </c>
      <c r="F44" s="2">
        <v>1</v>
      </c>
      <c r="G44" s="2">
        <v>2</v>
      </c>
      <c r="H44" s="2">
        <v>3</v>
      </c>
      <c r="I44" s="2">
        <v>1</v>
      </c>
      <c r="J44" s="2">
        <v>3</v>
      </c>
      <c r="K44" s="2">
        <v>1</v>
      </c>
      <c r="L44" s="10">
        <f t="shared" si="2"/>
        <v>2.375</v>
      </c>
      <c r="M44" s="12">
        <f t="shared" si="3"/>
        <v>0.59375</v>
      </c>
    </row>
    <row r="45" spans="1:13" s="1" customFormat="1">
      <c r="A45" s="3" t="s">
        <v>15</v>
      </c>
      <c r="B45" s="2" t="s">
        <v>42</v>
      </c>
      <c r="C45" s="2" t="s">
        <v>44</v>
      </c>
      <c r="D45" s="2">
        <v>2</v>
      </c>
      <c r="E45" s="2">
        <v>3</v>
      </c>
      <c r="F45" s="2">
        <v>1</v>
      </c>
      <c r="G45" s="2">
        <v>1</v>
      </c>
      <c r="H45" s="2">
        <v>2</v>
      </c>
      <c r="I45" s="2">
        <v>3</v>
      </c>
      <c r="J45" s="2">
        <v>4</v>
      </c>
      <c r="K45" s="2">
        <v>4</v>
      </c>
      <c r="L45" s="10">
        <f t="shared" si="2"/>
        <v>2.5</v>
      </c>
      <c r="M45" s="12">
        <f t="shared" si="3"/>
        <v>0.625</v>
      </c>
    </row>
    <row r="46" spans="1:13" s="1" customFormat="1">
      <c r="A46" s="3" t="s">
        <v>16</v>
      </c>
      <c r="B46" s="2" t="s">
        <v>42</v>
      </c>
      <c r="C46" s="2" t="s">
        <v>44</v>
      </c>
      <c r="D46" s="2">
        <v>2</v>
      </c>
      <c r="E46" s="2">
        <v>2</v>
      </c>
      <c r="F46" s="2">
        <v>4</v>
      </c>
      <c r="G46" s="2">
        <v>1</v>
      </c>
      <c r="H46" s="2">
        <v>2</v>
      </c>
      <c r="I46" s="2">
        <v>1</v>
      </c>
      <c r="J46" s="2">
        <v>1</v>
      </c>
      <c r="K46" s="2">
        <v>4</v>
      </c>
      <c r="L46" s="10">
        <f t="shared" si="2"/>
        <v>2.125</v>
      </c>
      <c r="M46" s="12">
        <f t="shared" si="3"/>
        <v>0.53125</v>
      </c>
    </row>
    <row r="47" spans="1:13" s="1" customFormat="1">
      <c r="A47" s="3" t="s">
        <v>16</v>
      </c>
      <c r="B47" s="2" t="s">
        <v>42</v>
      </c>
      <c r="C47" s="2" t="s">
        <v>44</v>
      </c>
      <c r="D47" s="2">
        <v>2</v>
      </c>
      <c r="E47" s="2">
        <v>1</v>
      </c>
      <c r="F47" s="2">
        <v>2</v>
      </c>
      <c r="G47" s="2">
        <v>1</v>
      </c>
      <c r="H47" s="2">
        <v>3</v>
      </c>
      <c r="I47" s="2">
        <v>4</v>
      </c>
      <c r="J47" s="2">
        <v>3</v>
      </c>
      <c r="K47" s="2">
        <v>3</v>
      </c>
      <c r="L47" s="10">
        <f t="shared" si="2"/>
        <v>2.375</v>
      </c>
      <c r="M47" s="12">
        <f t="shared" si="3"/>
        <v>0.59375</v>
      </c>
    </row>
    <row r="48" spans="1:13" s="1" customFormat="1">
      <c r="A48" s="3" t="s">
        <v>16</v>
      </c>
      <c r="B48" s="2" t="s">
        <v>42</v>
      </c>
      <c r="C48" s="2" t="s">
        <v>44</v>
      </c>
      <c r="D48" s="2">
        <v>4</v>
      </c>
      <c r="E48" s="2">
        <v>3</v>
      </c>
      <c r="F48" s="2">
        <v>4</v>
      </c>
      <c r="G48" s="2">
        <v>3</v>
      </c>
      <c r="H48" s="2">
        <v>4</v>
      </c>
      <c r="I48" s="2">
        <v>4</v>
      </c>
      <c r="J48" s="2">
        <v>4</v>
      </c>
      <c r="K48" s="2">
        <v>1</v>
      </c>
      <c r="L48" s="10">
        <f t="shared" si="2"/>
        <v>3.375</v>
      </c>
      <c r="M48" s="12">
        <f t="shared" si="3"/>
        <v>0.84375</v>
      </c>
    </row>
    <row r="49" spans="1:13" s="1" customFormat="1">
      <c r="A49" s="3" t="s">
        <v>16</v>
      </c>
      <c r="B49" s="2" t="s">
        <v>42</v>
      </c>
      <c r="C49" s="2" t="s">
        <v>44</v>
      </c>
      <c r="D49" s="2">
        <v>4</v>
      </c>
      <c r="E49" s="2">
        <v>1</v>
      </c>
      <c r="F49" s="2">
        <v>3</v>
      </c>
      <c r="G49" s="2">
        <v>4</v>
      </c>
      <c r="H49" s="2">
        <v>3</v>
      </c>
      <c r="I49" s="2">
        <v>4</v>
      </c>
      <c r="J49" s="2">
        <v>3</v>
      </c>
      <c r="K49" s="2">
        <v>3</v>
      </c>
      <c r="L49" s="10">
        <f t="shared" si="2"/>
        <v>3.125</v>
      </c>
      <c r="M49" s="12">
        <f t="shared" si="3"/>
        <v>0.78125</v>
      </c>
    </row>
    <row r="50" spans="1:13" s="1" customFormat="1">
      <c r="A50" s="3" t="s">
        <v>17</v>
      </c>
      <c r="B50" s="2" t="s">
        <v>42</v>
      </c>
      <c r="C50" s="2" t="s">
        <v>44</v>
      </c>
      <c r="D50" s="2">
        <v>1</v>
      </c>
      <c r="E50" s="2">
        <v>1</v>
      </c>
      <c r="F50" s="2">
        <v>2</v>
      </c>
      <c r="G50" s="2">
        <v>1</v>
      </c>
      <c r="H50" s="2">
        <v>2</v>
      </c>
      <c r="I50" s="2">
        <v>1</v>
      </c>
      <c r="J50" s="2">
        <v>3</v>
      </c>
      <c r="K50" s="2">
        <v>1</v>
      </c>
      <c r="L50" s="10">
        <f t="shared" si="2"/>
        <v>1.5</v>
      </c>
      <c r="M50" s="12">
        <f t="shared" si="3"/>
        <v>0.375</v>
      </c>
    </row>
    <row r="51" spans="1:13" s="1" customFormat="1">
      <c r="A51" s="3" t="s">
        <v>17</v>
      </c>
      <c r="B51" s="2" t="s">
        <v>42</v>
      </c>
      <c r="C51" s="2" t="s">
        <v>44</v>
      </c>
      <c r="D51" s="2">
        <v>2</v>
      </c>
      <c r="E51" s="2">
        <v>4</v>
      </c>
      <c r="F51" s="2">
        <v>1</v>
      </c>
      <c r="G51" s="2">
        <v>2</v>
      </c>
      <c r="H51" s="2">
        <v>1</v>
      </c>
      <c r="I51" s="2">
        <v>3</v>
      </c>
      <c r="J51" s="2">
        <v>3</v>
      </c>
      <c r="K51" s="2">
        <v>4</v>
      </c>
      <c r="L51" s="10">
        <f t="shared" si="2"/>
        <v>2.5</v>
      </c>
      <c r="M51" s="12">
        <f t="shared" si="3"/>
        <v>0.625</v>
      </c>
    </row>
    <row r="52" spans="1:13" s="1" customFormat="1">
      <c r="A52" s="3" t="s">
        <v>17</v>
      </c>
      <c r="B52" s="2" t="s">
        <v>42</v>
      </c>
      <c r="C52" s="2" t="s">
        <v>44</v>
      </c>
      <c r="D52" s="2">
        <v>2</v>
      </c>
      <c r="E52" s="2">
        <v>1</v>
      </c>
      <c r="F52" s="2">
        <v>4</v>
      </c>
      <c r="G52" s="2">
        <v>1</v>
      </c>
      <c r="H52" s="2">
        <v>3</v>
      </c>
      <c r="I52" s="2">
        <v>2</v>
      </c>
      <c r="J52" s="2">
        <v>1</v>
      </c>
      <c r="K52" s="2">
        <v>4</v>
      </c>
      <c r="L52" s="10">
        <f t="shared" si="2"/>
        <v>2.25</v>
      </c>
      <c r="M52" s="12">
        <f t="shared" si="3"/>
        <v>0.5625</v>
      </c>
    </row>
    <row r="53" spans="1:13" s="1" customFormat="1">
      <c r="A53" s="3" t="s">
        <v>17</v>
      </c>
      <c r="B53" s="2" t="s">
        <v>42</v>
      </c>
      <c r="C53" s="2" t="s">
        <v>44</v>
      </c>
      <c r="D53" s="2">
        <v>4</v>
      </c>
      <c r="E53" s="2">
        <v>1</v>
      </c>
      <c r="F53" s="2">
        <v>2</v>
      </c>
      <c r="G53" s="2">
        <v>3</v>
      </c>
      <c r="H53" s="2">
        <v>4</v>
      </c>
      <c r="I53" s="2">
        <v>1</v>
      </c>
      <c r="J53" s="2">
        <v>3</v>
      </c>
      <c r="K53" s="2">
        <v>1</v>
      </c>
      <c r="L53" s="10">
        <f t="shared" si="2"/>
        <v>2.375</v>
      </c>
      <c r="M53" s="12">
        <f t="shared" si="3"/>
        <v>0.59375</v>
      </c>
    </row>
    <row r="54" spans="1:13" s="1" customFormat="1">
      <c r="A54" s="3" t="s">
        <v>18</v>
      </c>
      <c r="B54" s="2" t="s">
        <v>42</v>
      </c>
      <c r="C54" s="2" t="s">
        <v>44</v>
      </c>
      <c r="D54" s="2">
        <v>1</v>
      </c>
      <c r="E54" s="2">
        <v>4</v>
      </c>
      <c r="F54" s="2">
        <v>3</v>
      </c>
      <c r="G54" s="2">
        <v>3</v>
      </c>
      <c r="H54" s="2">
        <v>4</v>
      </c>
      <c r="I54" s="2">
        <v>3</v>
      </c>
      <c r="J54" s="2">
        <v>4</v>
      </c>
      <c r="K54" s="2">
        <v>4</v>
      </c>
      <c r="L54" s="10">
        <f t="shared" si="2"/>
        <v>3.25</v>
      </c>
      <c r="M54" s="12">
        <f t="shared" si="3"/>
        <v>0.8125</v>
      </c>
    </row>
    <row r="55" spans="1:13" s="1" customFormat="1">
      <c r="A55" s="3" t="s">
        <v>18</v>
      </c>
      <c r="B55" s="2" t="s">
        <v>42</v>
      </c>
      <c r="C55" s="2" t="s">
        <v>44</v>
      </c>
      <c r="D55" s="2">
        <v>1</v>
      </c>
      <c r="E55" s="2">
        <v>2</v>
      </c>
      <c r="F55" s="2">
        <v>3</v>
      </c>
      <c r="G55" s="2">
        <v>1</v>
      </c>
      <c r="H55" s="2">
        <v>2</v>
      </c>
      <c r="I55" s="2">
        <v>2</v>
      </c>
      <c r="J55" s="2">
        <v>1</v>
      </c>
      <c r="K55" s="2">
        <v>4</v>
      </c>
      <c r="L55" s="10">
        <f t="shared" si="2"/>
        <v>2</v>
      </c>
      <c r="M55" s="12">
        <f t="shared" si="3"/>
        <v>0.5</v>
      </c>
    </row>
    <row r="56" spans="1:13" s="1" customFormat="1">
      <c r="A56" s="3" t="s">
        <v>18</v>
      </c>
      <c r="B56" s="2" t="s">
        <v>42</v>
      </c>
      <c r="C56" s="2" t="s">
        <v>44</v>
      </c>
      <c r="D56" s="2">
        <v>4</v>
      </c>
      <c r="E56" s="2">
        <v>3</v>
      </c>
      <c r="F56" s="2">
        <v>1</v>
      </c>
      <c r="G56" s="2">
        <v>4</v>
      </c>
      <c r="H56" s="2">
        <v>2</v>
      </c>
      <c r="I56" s="2">
        <v>4</v>
      </c>
      <c r="J56" s="2">
        <v>3</v>
      </c>
      <c r="K56" s="2">
        <v>4</v>
      </c>
      <c r="L56" s="10">
        <f t="shared" si="2"/>
        <v>3.125</v>
      </c>
      <c r="M56" s="12">
        <f t="shared" si="3"/>
        <v>0.78125</v>
      </c>
    </row>
    <row r="57" spans="1:13" s="1" customFormat="1">
      <c r="A57" s="3" t="s">
        <v>18</v>
      </c>
      <c r="B57" s="2" t="s">
        <v>42</v>
      </c>
      <c r="C57" s="2" t="s">
        <v>44</v>
      </c>
      <c r="D57" s="2">
        <v>3</v>
      </c>
      <c r="E57" s="2">
        <v>2</v>
      </c>
      <c r="F57" s="2">
        <v>2</v>
      </c>
      <c r="G57" s="2">
        <v>2</v>
      </c>
      <c r="H57" s="2">
        <v>1</v>
      </c>
      <c r="I57" s="2">
        <v>2</v>
      </c>
      <c r="J57" s="2">
        <v>3</v>
      </c>
      <c r="K57" s="2">
        <v>1</v>
      </c>
      <c r="L57" s="10">
        <f t="shared" si="2"/>
        <v>2</v>
      </c>
      <c r="M57" s="12">
        <f t="shared" si="3"/>
        <v>0.5</v>
      </c>
    </row>
    <row r="58" spans="1:13" s="1" customFormat="1">
      <c r="A58" s="3" t="s">
        <v>19</v>
      </c>
      <c r="B58" s="2" t="s">
        <v>42</v>
      </c>
      <c r="C58" s="2" t="s">
        <v>44</v>
      </c>
      <c r="D58" s="2">
        <v>4</v>
      </c>
      <c r="E58" s="2">
        <v>1</v>
      </c>
      <c r="F58" s="2">
        <v>4</v>
      </c>
      <c r="G58" s="2">
        <v>2</v>
      </c>
      <c r="H58" s="2">
        <v>4</v>
      </c>
      <c r="I58" s="2">
        <v>1</v>
      </c>
      <c r="J58" s="2">
        <v>2</v>
      </c>
      <c r="K58" s="2">
        <v>4</v>
      </c>
      <c r="L58" s="10">
        <f t="shared" si="2"/>
        <v>2.75</v>
      </c>
      <c r="M58" s="12">
        <f t="shared" si="3"/>
        <v>0.6875</v>
      </c>
    </row>
    <row r="59" spans="1:13" s="1" customFormat="1">
      <c r="A59" s="3" t="s">
        <v>19</v>
      </c>
      <c r="B59" s="2" t="s">
        <v>42</v>
      </c>
      <c r="C59" s="2" t="s">
        <v>44</v>
      </c>
      <c r="D59" s="2">
        <v>1</v>
      </c>
      <c r="E59" s="2">
        <v>2</v>
      </c>
      <c r="F59" s="2">
        <v>2</v>
      </c>
      <c r="G59" s="2">
        <v>4</v>
      </c>
      <c r="H59" s="2">
        <v>4</v>
      </c>
      <c r="I59" s="2">
        <v>2</v>
      </c>
      <c r="J59" s="2">
        <v>1</v>
      </c>
      <c r="K59" s="2">
        <v>1</v>
      </c>
      <c r="L59" s="10">
        <f t="shared" si="2"/>
        <v>2.125</v>
      </c>
      <c r="M59" s="12">
        <f t="shared" si="3"/>
        <v>0.53125</v>
      </c>
    </row>
    <row r="60" spans="1:13" s="1" customFormat="1">
      <c r="A60" s="3" t="s">
        <v>19</v>
      </c>
      <c r="B60" s="2" t="s">
        <v>42</v>
      </c>
      <c r="C60" s="2" t="s">
        <v>44</v>
      </c>
      <c r="D60" s="2">
        <v>3</v>
      </c>
      <c r="E60" s="2">
        <v>4</v>
      </c>
      <c r="F60" s="2">
        <v>4</v>
      </c>
      <c r="G60" s="2">
        <v>1</v>
      </c>
      <c r="H60" s="2">
        <v>2</v>
      </c>
      <c r="I60" s="2">
        <v>1</v>
      </c>
      <c r="J60" s="2">
        <v>4</v>
      </c>
      <c r="K60" s="2">
        <v>4</v>
      </c>
      <c r="L60" s="10">
        <f t="shared" si="2"/>
        <v>2.875</v>
      </c>
      <c r="M60" s="12">
        <f t="shared" si="3"/>
        <v>0.71875</v>
      </c>
    </row>
    <row r="61" spans="1:13" s="1" customFormat="1">
      <c r="A61" s="3" t="s">
        <v>19</v>
      </c>
      <c r="B61" s="2" t="s">
        <v>42</v>
      </c>
      <c r="C61" s="2" t="s">
        <v>44</v>
      </c>
      <c r="D61" s="2">
        <v>4</v>
      </c>
      <c r="E61" s="2">
        <v>4</v>
      </c>
      <c r="F61" s="2">
        <v>4</v>
      </c>
      <c r="G61" s="2">
        <v>2</v>
      </c>
      <c r="H61" s="2">
        <v>4</v>
      </c>
      <c r="I61" s="2">
        <v>3</v>
      </c>
      <c r="J61" s="2">
        <v>2</v>
      </c>
      <c r="K61" s="2">
        <v>3</v>
      </c>
      <c r="L61" s="10">
        <f t="shared" si="2"/>
        <v>3.25</v>
      </c>
      <c r="M61" s="12">
        <f t="shared" si="3"/>
        <v>0.8125</v>
      </c>
    </row>
    <row r="62" spans="1:13" s="1" customFormat="1">
      <c r="A62" s="3" t="s">
        <v>20</v>
      </c>
      <c r="B62" s="2" t="s">
        <v>42</v>
      </c>
      <c r="C62" s="2" t="s">
        <v>44</v>
      </c>
      <c r="D62" s="2">
        <v>1</v>
      </c>
      <c r="E62" s="2">
        <v>3</v>
      </c>
      <c r="F62" s="2">
        <v>4</v>
      </c>
      <c r="G62" s="2">
        <v>3</v>
      </c>
      <c r="H62" s="2">
        <v>3</v>
      </c>
      <c r="I62" s="2">
        <v>1</v>
      </c>
      <c r="J62" s="2">
        <v>3</v>
      </c>
      <c r="K62" s="2">
        <v>3</v>
      </c>
      <c r="L62" s="10">
        <f t="shared" si="2"/>
        <v>2.625</v>
      </c>
      <c r="M62" s="12">
        <f t="shared" si="3"/>
        <v>0.65625</v>
      </c>
    </row>
    <row r="63" spans="1:13" s="1" customFormat="1">
      <c r="A63" s="3" t="s">
        <v>20</v>
      </c>
      <c r="B63" s="2" t="s">
        <v>42</v>
      </c>
      <c r="C63" s="2" t="s">
        <v>44</v>
      </c>
      <c r="D63" s="2">
        <v>2</v>
      </c>
      <c r="E63" s="2">
        <v>4</v>
      </c>
      <c r="F63" s="2">
        <v>3</v>
      </c>
      <c r="G63" s="2">
        <v>4</v>
      </c>
      <c r="H63" s="2">
        <v>1</v>
      </c>
      <c r="I63" s="2">
        <v>4</v>
      </c>
      <c r="J63" s="2">
        <v>2</v>
      </c>
      <c r="K63" s="2">
        <v>4</v>
      </c>
      <c r="L63" s="10">
        <f t="shared" si="2"/>
        <v>3</v>
      </c>
      <c r="M63" s="12">
        <f t="shared" si="3"/>
        <v>0.75</v>
      </c>
    </row>
    <row r="64" spans="1:13" s="1" customFormat="1">
      <c r="A64" s="3" t="s">
        <v>20</v>
      </c>
      <c r="B64" s="2" t="s">
        <v>42</v>
      </c>
      <c r="C64" s="2" t="s">
        <v>44</v>
      </c>
      <c r="D64" s="2">
        <v>3</v>
      </c>
      <c r="E64" s="2">
        <v>4</v>
      </c>
      <c r="F64" s="2">
        <v>1</v>
      </c>
      <c r="G64" s="2">
        <v>3</v>
      </c>
      <c r="H64" s="2">
        <v>3</v>
      </c>
      <c r="I64" s="2">
        <v>3</v>
      </c>
      <c r="J64" s="2">
        <v>4</v>
      </c>
      <c r="K64" s="2">
        <v>2</v>
      </c>
      <c r="L64" s="10">
        <f t="shared" si="2"/>
        <v>2.875</v>
      </c>
      <c r="M64" s="12">
        <f t="shared" si="3"/>
        <v>0.71875</v>
      </c>
    </row>
    <row r="65" spans="1:13" s="1" customFormat="1">
      <c r="A65" s="3" t="s">
        <v>20</v>
      </c>
      <c r="B65" s="2" t="s">
        <v>42</v>
      </c>
      <c r="C65" s="2" t="s">
        <v>44</v>
      </c>
      <c r="D65" s="2">
        <v>4</v>
      </c>
      <c r="E65" s="2">
        <v>4</v>
      </c>
      <c r="F65" s="2">
        <v>1</v>
      </c>
      <c r="G65" s="2">
        <v>4</v>
      </c>
      <c r="H65" s="2">
        <v>2</v>
      </c>
      <c r="I65" s="2">
        <v>2</v>
      </c>
      <c r="J65" s="2">
        <v>2</v>
      </c>
      <c r="K65" s="2">
        <v>1</v>
      </c>
      <c r="L65" s="10">
        <f t="shared" si="2"/>
        <v>2.5</v>
      </c>
      <c r="M65" s="12">
        <f t="shared" si="3"/>
        <v>0.625</v>
      </c>
    </row>
    <row r="66" spans="1:13" s="1" customFormat="1">
      <c r="A66" s="3" t="s">
        <v>21</v>
      </c>
      <c r="B66" s="2" t="s">
        <v>42</v>
      </c>
      <c r="C66" s="2" t="s">
        <v>44</v>
      </c>
      <c r="D66" s="2">
        <v>4</v>
      </c>
      <c r="E66" s="2">
        <v>3</v>
      </c>
      <c r="F66" s="2">
        <v>1</v>
      </c>
      <c r="G66" s="2">
        <v>1</v>
      </c>
      <c r="H66" s="2">
        <v>1</v>
      </c>
      <c r="I66" s="2">
        <v>4</v>
      </c>
      <c r="J66" s="2">
        <v>1</v>
      </c>
      <c r="K66" s="2">
        <v>4</v>
      </c>
      <c r="L66" s="10">
        <f t="shared" ref="L66:L97" si="4">AVERAGE(D66:K66)</f>
        <v>2.375</v>
      </c>
      <c r="M66" s="12">
        <f t="shared" ref="M66:M97" si="5">L66/4</f>
        <v>0.59375</v>
      </c>
    </row>
    <row r="67" spans="1:13" s="1" customFormat="1">
      <c r="A67" s="3" t="s">
        <v>21</v>
      </c>
      <c r="B67" s="2" t="s">
        <v>42</v>
      </c>
      <c r="C67" s="2" t="s">
        <v>44</v>
      </c>
      <c r="D67" s="2">
        <v>2</v>
      </c>
      <c r="E67" s="2">
        <v>1</v>
      </c>
      <c r="F67" s="2">
        <v>4</v>
      </c>
      <c r="G67" s="2">
        <v>4</v>
      </c>
      <c r="H67" s="2">
        <v>2</v>
      </c>
      <c r="I67" s="2">
        <v>1</v>
      </c>
      <c r="J67" s="2">
        <v>1</v>
      </c>
      <c r="K67" s="2">
        <v>3</v>
      </c>
      <c r="L67" s="10">
        <f t="shared" si="4"/>
        <v>2.25</v>
      </c>
      <c r="M67" s="12">
        <f t="shared" si="5"/>
        <v>0.5625</v>
      </c>
    </row>
    <row r="68" spans="1:13" s="1" customFormat="1">
      <c r="A68" s="3" t="s">
        <v>21</v>
      </c>
      <c r="B68" s="2" t="s">
        <v>42</v>
      </c>
      <c r="C68" s="2" t="s">
        <v>44</v>
      </c>
      <c r="D68" s="2">
        <v>4</v>
      </c>
      <c r="E68" s="2">
        <v>1</v>
      </c>
      <c r="F68" s="2">
        <v>2</v>
      </c>
      <c r="G68" s="2">
        <v>2</v>
      </c>
      <c r="H68" s="2">
        <v>1</v>
      </c>
      <c r="I68" s="2">
        <v>4</v>
      </c>
      <c r="J68" s="2">
        <v>1</v>
      </c>
      <c r="K68" s="2">
        <v>4</v>
      </c>
      <c r="L68" s="10">
        <f t="shared" si="4"/>
        <v>2.375</v>
      </c>
      <c r="M68" s="12">
        <f t="shared" si="5"/>
        <v>0.59375</v>
      </c>
    </row>
    <row r="69" spans="1:13" s="1" customFormat="1">
      <c r="A69" s="3" t="s">
        <v>21</v>
      </c>
      <c r="B69" s="2" t="s">
        <v>42</v>
      </c>
      <c r="C69" s="2" t="s">
        <v>44</v>
      </c>
      <c r="D69" s="2">
        <v>1</v>
      </c>
      <c r="E69" s="2">
        <v>3</v>
      </c>
      <c r="F69" s="2">
        <v>3</v>
      </c>
      <c r="G69" s="2">
        <v>2</v>
      </c>
      <c r="H69" s="2">
        <v>4</v>
      </c>
      <c r="I69" s="2">
        <v>4</v>
      </c>
      <c r="J69" s="2">
        <v>1</v>
      </c>
      <c r="K69" s="2">
        <v>2</v>
      </c>
      <c r="L69" s="10">
        <f t="shared" si="4"/>
        <v>2.5</v>
      </c>
      <c r="M69" s="12">
        <f t="shared" si="5"/>
        <v>0.625</v>
      </c>
    </row>
    <row r="70" spans="1:13" s="1" customFormat="1">
      <c r="A70" s="3" t="s">
        <v>22</v>
      </c>
      <c r="B70" s="2" t="s">
        <v>42</v>
      </c>
      <c r="C70" s="2" t="s">
        <v>44</v>
      </c>
      <c r="D70" s="2">
        <v>2</v>
      </c>
      <c r="E70" s="2">
        <v>1</v>
      </c>
      <c r="F70" s="2">
        <v>3</v>
      </c>
      <c r="G70" s="2">
        <v>4</v>
      </c>
      <c r="H70" s="2">
        <v>2</v>
      </c>
      <c r="I70" s="2">
        <v>2</v>
      </c>
      <c r="J70" s="2">
        <v>1</v>
      </c>
      <c r="K70" s="2">
        <v>4</v>
      </c>
      <c r="L70" s="10">
        <f t="shared" si="4"/>
        <v>2.375</v>
      </c>
      <c r="M70" s="12">
        <f t="shared" si="5"/>
        <v>0.59375</v>
      </c>
    </row>
    <row r="71" spans="1:13" s="1" customFormat="1">
      <c r="A71" s="3" t="s">
        <v>22</v>
      </c>
      <c r="B71" s="2" t="s">
        <v>42</v>
      </c>
      <c r="C71" s="2" t="s">
        <v>44</v>
      </c>
      <c r="D71" s="2">
        <v>4</v>
      </c>
      <c r="E71" s="2">
        <v>1</v>
      </c>
      <c r="F71" s="2">
        <v>2</v>
      </c>
      <c r="G71" s="2">
        <v>3</v>
      </c>
      <c r="H71" s="2">
        <v>2</v>
      </c>
      <c r="I71" s="2">
        <v>2</v>
      </c>
      <c r="J71" s="2">
        <v>2</v>
      </c>
      <c r="K71" s="2">
        <v>2</v>
      </c>
      <c r="L71" s="10">
        <f t="shared" si="4"/>
        <v>2.25</v>
      </c>
      <c r="M71" s="12">
        <f t="shared" si="5"/>
        <v>0.5625</v>
      </c>
    </row>
    <row r="72" spans="1:13" s="1" customFormat="1">
      <c r="A72" s="3" t="s">
        <v>22</v>
      </c>
      <c r="B72" s="2" t="s">
        <v>42</v>
      </c>
      <c r="C72" s="2" t="s">
        <v>44</v>
      </c>
      <c r="D72" s="2">
        <v>2</v>
      </c>
      <c r="E72" s="2">
        <v>3</v>
      </c>
      <c r="F72" s="2">
        <v>1</v>
      </c>
      <c r="G72" s="2">
        <v>1</v>
      </c>
      <c r="H72" s="2">
        <v>2</v>
      </c>
      <c r="I72" s="2">
        <v>3</v>
      </c>
      <c r="J72" s="2">
        <v>4</v>
      </c>
      <c r="K72" s="2">
        <v>4</v>
      </c>
      <c r="L72" s="10">
        <f t="shared" si="4"/>
        <v>2.5</v>
      </c>
      <c r="M72" s="12">
        <f t="shared" si="5"/>
        <v>0.625</v>
      </c>
    </row>
    <row r="73" spans="1:13" s="1" customFormat="1">
      <c r="A73" s="3" t="s">
        <v>22</v>
      </c>
      <c r="B73" s="2" t="s">
        <v>42</v>
      </c>
      <c r="C73" s="2" t="s">
        <v>44</v>
      </c>
      <c r="D73" s="2">
        <v>3</v>
      </c>
      <c r="E73" s="2">
        <v>4</v>
      </c>
      <c r="F73" s="2">
        <v>4</v>
      </c>
      <c r="G73" s="2">
        <v>3</v>
      </c>
      <c r="H73" s="2">
        <v>3</v>
      </c>
      <c r="I73" s="2">
        <v>4</v>
      </c>
      <c r="J73" s="2">
        <v>4</v>
      </c>
      <c r="K73" s="2">
        <v>3</v>
      </c>
      <c r="L73" s="10">
        <f t="shared" si="4"/>
        <v>3.5</v>
      </c>
      <c r="M73" s="12">
        <f t="shared" si="5"/>
        <v>0.875</v>
      </c>
    </row>
    <row r="74" spans="1:13" s="1" customFormat="1">
      <c r="A74" s="3" t="s">
        <v>23</v>
      </c>
      <c r="B74" s="2" t="s">
        <v>42</v>
      </c>
      <c r="C74" s="2" t="s">
        <v>44</v>
      </c>
      <c r="D74" s="2">
        <v>1</v>
      </c>
      <c r="E74" s="2">
        <v>4</v>
      </c>
      <c r="F74" s="2">
        <v>4</v>
      </c>
      <c r="G74" s="2">
        <v>1</v>
      </c>
      <c r="H74" s="2">
        <v>4</v>
      </c>
      <c r="I74" s="2">
        <v>4</v>
      </c>
      <c r="J74" s="2">
        <v>3</v>
      </c>
      <c r="K74" s="2">
        <v>1</v>
      </c>
      <c r="L74" s="10">
        <f t="shared" si="4"/>
        <v>2.75</v>
      </c>
      <c r="M74" s="12">
        <f t="shared" si="5"/>
        <v>0.6875</v>
      </c>
    </row>
    <row r="75" spans="1:13" s="1" customFormat="1">
      <c r="A75" s="3" t="s">
        <v>23</v>
      </c>
      <c r="B75" s="2" t="s">
        <v>42</v>
      </c>
      <c r="C75" s="2" t="s">
        <v>44</v>
      </c>
      <c r="D75" s="2">
        <v>2</v>
      </c>
      <c r="E75" s="2">
        <v>3</v>
      </c>
      <c r="F75" s="2">
        <v>2</v>
      </c>
      <c r="G75" s="2">
        <v>3</v>
      </c>
      <c r="H75" s="2">
        <v>2</v>
      </c>
      <c r="I75" s="2">
        <v>1</v>
      </c>
      <c r="J75" s="2">
        <v>1</v>
      </c>
      <c r="K75" s="2">
        <v>4</v>
      </c>
      <c r="L75" s="10">
        <f t="shared" si="4"/>
        <v>2.25</v>
      </c>
      <c r="M75" s="12">
        <f t="shared" si="5"/>
        <v>0.5625</v>
      </c>
    </row>
    <row r="76" spans="1:13" s="1" customFormat="1">
      <c r="A76" s="3" t="s">
        <v>23</v>
      </c>
      <c r="B76" s="2" t="s">
        <v>42</v>
      </c>
      <c r="C76" s="2" t="s">
        <v>44</v>
      </c>
      <c r="D76" s="2">
        <v>2</v>
      </c>
      <c r="E76" s="2">
        <v>4</v>
      </c>
      <c r="F76" s="2">
        <v>4</v>
      </c>
      <c r="G76" s="2">
        <v>4</v>
      </c>
      <c r="H76" s="2">
        <v>2</v>
      </c>
      <c r="I76" s="2">
        <v>2</v>
      </c>
      <c r="J76" s="2">
        <v>1</v>
      </c>
      <c r="K76" s="2">
        <v>4</v>
      </c>
      <c r="L76" s="10">
        <f t="shared" si="4"/>
        <v>2.875</v>
      </c>
      <c r="M76" s="12">
        <f t="shared" si="5"/>
        <v>0.71875</v>
      </c>
    </row>
    <row r="77" spans="1:13" s="1" customFormat="1">
      <c r="A77" s="3" t="s">
        <v>23</v>
      </c>
      <c r="B77" s="2" t="s">
        <v>42</v>
      </c>
      <c r="C77" s="2" t="s">
        <v>44</v>
      </c>
      <c r="D77" s="2">
        <v>3</v>
      </c>
      <c r="E77" s="2">
        <v>1</v>
      </c>
      <c r="F77" s="2">
        <v>4</v>
      </c>
      <c r="G77" s="2">
        <v>1</v>
      </c>
      <c r="H77" s="2">
        <v>3</v>
      </c>
      <c r="I77" s="2">
        <v>3</v>
      </c>
      <c r="J77" s="2">
        <v>2</v>
      </c>
      <c r="K77" s="2">
        <v>3</v>
      </c>
      <c r="L77" s="10">
        <f t="shared" si="4"/>
        <v>2.5</v>
      </c>
      <c r="M77" s="12">
        <f t="shared" si="5"/>
        <v>0.625</v>
      </c>
    </row>
    <row r="78" spans="1:13" s="1" customFormat="1">
      <c r="A78" s="3" t="s">
        <v>24</v>
      </c>
      <c r="B78" s="2" t="s">
        <v>42</v>
      </c>
      <c r="C78" s="2" t="s">
        <v>44</v>
      </c>
      <c r="D78" s="2">
        <v>1</v>
      </c>
      <c r="E78" s="2">
        <v>3</v>
      </c>
      <c r="F78" s="2">
        <v>3</v>
      </c>
      <c r="G78" s="2">
        <v>4</v>
      </c>
      <c r="H78" s="2">
        <v>2</v>
      </c>
      <c r="I78" s="2">
        <v>4</v>
      </c>
      <c r="J78" s="2">
        <v>4</v>
      </c>
      <c r="K78" s="2">
        <v>2</v>
      </c>
      <c r="L78" s="10">
        <f t="shared" si="4"/>
        <v>2.875</v>
      </c>
      <c r="M78" s="12">
        <f t="shared" si="5"/>
        <v>0.71875</v>
      </c>
    </row>
    <row r="79" spans="1:13" s="1" customFormat="1">
      <c r="A79" s="3" t="s">
        <v>24</v>
      </c>
      <c r="B79" s="2" t="s">
        <v>42</v>
      </c>
      <c r="C79" s="2" t="s">
        <v>44</v>
      </c>
      <c r="D79" s="2">
        <v>1</v>
      </c>
      <c r="E79" s="2">
        <v>1</v>
      </c>
      <c r="F79" s="2">
        <v>2</v>
      </c>
      <c r="G79" s="2">
        <v>1</v>
      </c>
      <c r="H79" s="2">
        <v>2</v>
      </c>
      <c r="I79" s="2">
        <v>2</v>
      </c>
      <c r="J79" s="2">
        <v>2</v>
      </c>
      <c r="K79" s="2">
        <v>4</v>
      </c>
      <c r="L79" s="10">
        <f t="shared" si="4"/>
        <v>1.875</v>
      </c>
      <c r="M79" s="12">
        <f t="shared" si="5"/>
        <v>0.46875</v>
      </c>
    </row>
    <row r="80" spans="1:13" s="1" customFormat="1">
      <c r="A80" s="3" t="s">
        <v>24</v>
      </c>
      <c r="B80" s="2" t="s">
        <v>42</v>
      </c>
      <c r="C80" s="2" t="s">
        <v>44</v>
      </c>
      <c r="D80" s="2">
        <v>2</v>
      </c>
      <c r="E80" s="2">
        <v>1</v>
      </c>
      <c r="F80" s="2">
        <v>1</v>
      </c>
      <c r="G80" s="2">
        <v>1</v>
      </c>
      <c r="H80" s="2">
        <v>3</v>
      </c>
      <c r="I80" s="2">
        <v>3</v>
      </c>
      <c r="J80" s="2">
        <v>4</v>
      </c>
      <c r="K80" s="2">
        <v>2</v>
      </c>
      <c r="L80" s="10">
        <f t="shared" si="4"/>
        <v>2.125</v>
      </c>
      <c r="M80" s="12">
        <f t="shared" si="5"/>
        <v>0.53125</v>
      </c>
    </row>
    <row r="81" spans="1:13" s="1" customFormat="1">
      <c r="A81" s="3" t="s">
        <v>24</v>
      </c>
      <c r="B81" s="2" t="s">
        <v>42</v>
      </c>
      <c r="C81" s="2" t="s">
        <v>44</v>
      </c>
      <c r="D81" s="2">
        <v>1</v>
      </c>
      <c r="E81" s="2">
        <v>2</v>
      </c>
      <c r="F81" s="2">
        <v>1</v>
      </c>
      <c r="G81" s="2">
        <v>2</v>
      </c>
      <c r="H81" s="2">
        <v>1</v>
      </c>
      <c r="I81" s="2">
        <v>1</v>
      </c>
      <c r="J81" s="2">
        <v>4</v>
      </c>
      <c r="K81" s="2">
        <v>1</v>
      </c>
      <c r="L81" s="10">
        <f t="shared" si="4"/>
        <v>1.625</v>
      </c>
      <c r="M81" s="12">
        <f t="shared" si="5"/>
        <v>0.40625</v>
      </c>
    </row>
    <row r="82" spans="1:13" s="1" customFormat="1">
      <c r="A82" s="3" t="s">
        <v>25</v>
      </c>
      <c r="B82" s="2" t="s">
        <v>42</v>
      </c>
      <c r="C82" s="2" t="s">
        <v>44</v>
      </c>
      <c r="D82" s="2">
        <v>4</v>
      </c>
      <c r="E82" s="2">
        <v>1</v>
      </c>
      <c r="F82" s="2">
        <v>4</v>
      </c>
      <c r="G82" s="2">
        <v>2</v>
      </c>
      <c r="H82" s="2">
        <v>4</v>
      </c>
      <c r="I82" s="2">
        <v>4</v>
      </c>
      <c r="J82" s="2">
        <v>2</v>
      </c>
      <c r="K82" s="2">
        <v>3</v>
      </c>
      <c r="L82" s="10">
        <f t="shared" si="4"/>
        <v>3</v>
      </c>
      <c r="M82" s="12">
        <f t="shared" si="5"/>
        <v>0.75</v>
      </c>
    </row>
    <row r="83" spans="1:13" s="1" customFormat="1">
      <c r="A83" s="3" t="s">
        <v>25</v>
      </c>
      <c r="B83" s="2" t="s">
        <v>42</v>
      </c>
      <c r="C83" s="2" t="s">
        <v>44</v>
      </c>
      <c r="D83" s="2">
        <v>4</v>
      </c>
      <c r="E83" s="2">
        <v>1</v>
      </c>
      <c r="F83" s="2">
        <v>1</v>
      </c>
      <c r="G83" s="2">
        <v>3</v>
      </c>
      <c r="H83" s="2">
        <v>4</v>
      </c>
      <c r="I83" s="2">
        <v>3</v>
      </c>
      <c r="J83" s="2">
        <v>2</v>
      </c>
      <c r="K83" s="2">
        <v>4</v>
      </c>
      <c r="L83" s="10">
        <f t="shared" si="4"/>
        <v>2.75</v>
      </c>
      <c r="M83" s="12">
        <f t="shared" si="5"/>
        <v>0.6875</v>
      </c>
    </row>
    <row r="84" spans="1:13" s="1" customFormat="1">
      <c r="A84" s="3" t="s">
        <v>25</v>
      </c>
      <c r="B84" s="2" t="s">
        <v>42</v>
      </c>
      <c r="C84" s="2" t="s">
        <v>44</v>
      </c>
      <c r="D84" s="2">
        <v>4</v>
      </c>
      <c r="E84" s="2">
        <v>4</v>
      </c>
      <c r="F84" s="2">
        <v>2</v>
      </c>
      <c r="G84" s="2">
        <v>2</v>
      </c>
      <c r="H84" s="2">
        <v>3</v>
      </c>
      <c r="I84" s="2">
        <v>1</v>
      </c>
      <c r="J84" s="2">
        <v>3</v>
      </c>
      <c r="K84" s="2">
        <v>4</v>
      </c>
      <c r="L84" s="10">
        <f t="shared" si="4"/>
        <v>2.875</v>
      </c>
      <c r="M84" s="12">
        <f t="shared" si="5"/>
        <v>0.71875</v>
      </c>
    </row>
    <row r="85" spans="1:13" s="1" customFormat="1">
      <c r="A85" s="3" t="s">
        <v>25</v>
      </c>
      <c r="B85" s="2" t="s">
        <v>42</v>
      </c>
      <c r="C85" s="2" t="s">
        <v>44</v>
      </c>
      <c r="D85" s="2">
        <v>1</v>
      </c>
      <c r="E85" s="2">
        <v>1</v>
      </c>
      <c r="F85" s="2">
        <v>2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10">
        <f t="shared" si="4"/>
        <v>1.125</v>
      </c>
      <c r="M85" s="12">
        <f t="shared" si="5"/>
        <v>0.28125</v>
      </c>
    </row>
    <row r="86" spans="1:13" s="1" customFormat="1">
      <c r="A86" s="3" t="s">
        <v>26</v>
      </c>
      <c r="B86" s="2" t="s">
        <v>42</v>
      </c>
      <c r="C86" s="2" t="s">
        <v>44</v>
      </c>
      <c r="D86" s="2">
        <v>3</v>
      </c>
      <c r="E86" s="2">
        <v>3</v>
      </c>
      <c r="F86" s="2">
        <v>2</v>
      </c>
      <c r="G86" s="2">
        <v>2</v>
      </c>
      <c r="H86" s="2">
        <v>4</v>
      </c>
      <c r="I86" s="2">
        <v>2</v>
      </c>
      <c r="J86" s="2">
        <v>4</v>
      </c>
      <c r="K86" s="2">
        <v>4</v>
      </c>
      <c r="L86" s="10">
        <f t="shared" si="4"/>
        <v>3</v>
      </c>
      <c r="M86" s="12">
        <f t="shared" si="5"/>
        <v>0.75</v>
      </c>
    </row>
    <row r="87" spans="1:13" s="1" customFormat="1">
      <c r="A87" s="3" t="s">
        <v>26</v>
      </c>
      <c r="B87" s="2" t="s">
        <v>42</v>
      </c>
      <c r="C87" s="2" t="s">
        <v>44</v>
      </c>
      <c r="D87" s="2">
        <v>2</v>
      </c>
      <c r="E87" s="2">
        <v>2</v>
      </c>
      <c r="F87" s="2">
        <v>4</v>
      </c>
      <c r="G87" s="2">
        <v>3</v>
      </c>
      <c r="H87" s="2">
        <v>1</v>
      </c>
      <c r="I87" s="2">
        <v>1</v>
      </c>
      <c r="J87" s="2">
        <v>4</v>
      </c>
      <c r="K87" s="2">
        <v>1</v>
      </c>
      <c r="L87" s="10">
        <f t="shared" si="4"/>
        <v>2.25</v>
      </c>
      <c r="M87" s="12">
        <f t="shared" si="5"/>
        <v>0.5625</v>
      </c>
    </row>
    <row r="88" spans="1:13" s="1" customFormat="1">
      <c r="A88" s="3" t="s">
        <v>26</v>
      </c>
      <c r="B88" s="2" t="s">
        <v>42</v>
      </c>
      <c r="C88" s="2" t="s">
        <v>44</v>
      </c>
      <c r="D88" s="2">
        <v>3</v>
      </c>
      <c r="E88" s="2">
        <v>3</v>
      </c>
      <c r="F88" s="2">
        <v>3</v>
      </c>
      <c r="G88" s="2">
        <v>4</v>
      </c>
      <c r="H88" s="2">
        <v>2</v>
      </c>
      <c r="I88" s="2">
        <v>3</v>
      </c>
      <c r="J88" s="2">
        <v>3</v>
      </c>
      <c r="K88" s="2">
        <v>2</v>
      </c>
      <c r="L88" s="10">
        <f t="shared" si="4"/>
        <v>2.875</v>
      </c>
      <c r="M88" s="12">
        <f t="shared" si="5"/>
        <v>0.71875</v>
      </c>
    </row>
    <row r="89" spans="1:13" s="1" customFormat="1">
      <c r="A89" s="3" t="s">
        <v>26</v>
      </c>
      <c r="B89" s="2" t="s">
        <v>42</v>
      </c>
      <c r="C89" s="2" t="s">
        <v>44</v>
      </c>
      <c r="D89" s="2">
        <v>1</v>
      </c>
      <c r="E89" s="2">
        <v>1</v>
      </c>
      <c r="F89" s="2">
        <v>4</v>
      </c>
      <c r="G89" s="2">
        <v>4</v>
      </c>
      <c r="H89" s="2">
        <v>2</v>
      </c>
      <c r="I89" s="2">
        <v>3</v>
      </c>
      <c r="J89" s="2">
        <v>2</v>
      </c>
      <c r="K89" s="2">
        <v>2</v>
      </c>
      <c r="L89" s="10">
        <f t="shared" si="4"/>
        <v>2.375</v>
      </c>
      <c r="M89" s="12">
        <f t="shared" si="5"/>
        <v>0.59375</v>
      </c>
    </row>
    <row r="90" spans="1:13" s="1" customFormat="1">
      <c r="A90" s="3" t="s">
        <v>27</v>
      </c>
      <c r="B90" s="2" t="s">
        <v>42</v>
      </c>
      <c r="C90" s="2" t="s">
        <v>44</v>
      </c>
      <c r="D90" s="2">
        <v>1</v>
      </c>
      <c r="E90" s="2">
        <v>2</v>
      </c>
      <c r="F90" s="2">
        <v>2</v>
      </c>
      <c r="G90" s="2">
        <v>4</v>
      </c>
      <c r="H90" s="2">
        <v>3</v>
      </c>
      <c r="I90" s="2">
        <v>2</v>
      </c>
      <c r="J90" s="2">
        <v>3</v>
      </c>
      <c r="K90" s="2">
        <v>4</v>
      </c>
      <c r="L90" s="10">
        <f t="shared" si="4"/>
        <v>2.625</v>
      </c>
      <c r="M90" s="12">
        <f t="shared" si="5"/>
        <v>0.65625</v>
      </c>
    </row>
    <row r="91" spans="1:13" s="1" customFormat="1">
      <c r="A91" s="3" t="s">
        <v>27</v>
      </c>
      <c r="B91" s="2" t="s">
        <v>42</v>
      </c>
      <c r="C91" s="2" t="s">
        <v>44</v>
      </c>
      <c r="D91" s="2">
        <v>4</v>
      </c>
      <c r="E91" s="2">
        <v>3</v>
      </c>
      <c r="F91" s="2">
        <v>4</v>
      </c>
      <c r="G91" s="2">
        <v>4</v>
      </c>
      <c r="H91" s="2">
        <v>1</v>
      </c>
      <c r="I91" s="2">
        <v>3</v>
      </c>
      <c r="J91" s="2">
        <v>2</v>
      </c>
      <c r="K91" s="2">
        <v>1</v>
      </c>
      <c r="L91" s="10">
        <f t="shared" si="4"/>
        <v>2.75</v>
      </c>
      <c r="M91" s="12">
        <f t="shared" si="5"/>
        <v>0.6875</v>
      </c>
    </row>
    <row r="92" spans="1:13" s="1" customFormat="1">
      <c r="A92" s="3" t="s">
        <v>27</v>
      </c>
      <c r="B92" s="2" t="s">
        <v>42</v>
      </c>
      <c r="C92" s="2" t="s">
        <v>44</v>
      </c>
      <c r="D92" s="2">
        <v>3</v>
      </c>
      <c r="E92" s="2">
        <v>4</v>
      </c>
      <c r="F92" s="2">
        <v>2</v>
      </c>
      <c r="G92" s="2">
        <v>2</v>
      </c>
      <c r="H92" s="2">
        <v>4</v>
      </c>
      <c r="I92" s="2">
        <v>3</v>
      </c>
      <c r="J92" s="2">
        <v>1</v>
      </c>
      <c r="K92" s="2">
        <v>1</v>
      </c>
      <c r="L92" s="10">
        <f t="shared" si="4"/>
        <v>2.5</v>
      </c>
      <c r="M92" s="12">
        <f t="shared" si="5"/>
        <v>0.625</v>
      </c>
    </row>
    <row r="93" spans="1:13" s="1" customFormat="1">
      <c r="A93" s="3" t="s">
        <v>27</v>
      </c>
      <c r="B93" s="2" t="s">
        <v>42</v>
      </c>
      <c r="C93" s="2" t="s">
        <v>44</v>
      </c>
      <c r="D93" s="2">
        <v>2</v>
      </c>
      <c r="E93" s="2">
        <v>1</v>
      </c>
      <c r="F93" s="2">
        <v>4</v>
      </c>
      <c r="G93" s="2">
        <v>1</v>
      </c>
      <c r="H93" s="2">
        <v>3</v>
      </c>
      <c r="I93" s="2">
        <v>2</v>
      </c>
      <c r="J93" s="2">
        <v>3</v>
      </c>
      <c r="K93" s="2">
        <v>2</v>
      </c>
      <c r="L93" s="10">
        <f t="shared" si="4"/>
        <v>2.25</v>
      </c>
      <c r="M93" s="12">
        <f t="shared" si="5"/>
        <v>0.5625</v>
      </c>
    </row>
    <row r="94" spans="1:13" s="1" customFormat="1">
      <c r="A94" s="3" t="s">
        <v>28</v>
      </c>
      <c r="B94" s="2" t="s">
        <v>42</v>
      </c>
      <c r="C94" s="2" t="s">
        <v>44</v>
      </c>
      <c r="D94" s="2">
        <v>4</v>
      </c>
      <c r="E94" s="2">
        <v>3</v>
      </c>
      <c r="F94" s="2">
        <v>1</v>
      </c>
      <c r="G94" s="2">
        <v>3</v>
      </c>
      <c r="H94" s="2">
        <v>1</v>
      </c>
      <c r="I94" s="2">
        <v>2</v>
      </c>
      <c r="J94" s="2">
        <v>2</v>
      </c>
      <c r="K94" s="2">
        <v>1</v>
      </c>
      <c r="L94" s="10">
        <f t="shared" si="4"/>
        <v>2.125</v>
      </c>
      <c r="M94" s="12">
        <f t="shared" si="5"/>
        <v>0.53125</v>
      </c>
    </row>
    <row r="95" spans="1:13" s="1" customFormat="1">
      <c r="A95" s="3" t="s">
        <v>28</v>
      </c>
      <c r="B95" s="2" t="s">
        <v>42</v>
      </c>
      <c r="C95" s="2" t="s">
        <v>44</v>
      </c>
      <c r="D95" s="2">
        <v>3</v>
      </c>
      <c r="E95" s="2">
        <v>3</v>
      </c>
      <c r="F95" s="2">
        <v>3</v>
      </c>
      <c r="G95" s="2">
        <v>3</v>
      </c>
      <c r="H95" s="2">
        <v>1</v>
      </c>
      <c r="I95" s="2">
        <v>1</v>
      </c>
      <c r="J95" s="2">
        <v>4</v>
      </c>
      <c r="K95" s="2">
        <v>1</v>
      </c>
      <c r="L95" s="10">
        <f t="shared" si="4"/>
        <v>2.375</v>
      </c>
      <c r="M95" s="12">
        <f t="shared" si="5"/>
        <v>0.59375</v>
      </c>
    </row>
    <row r="96" spans="1:13" s="1" customFormat="1">
      <c r="A96" s="3" t="s">
        <v>28</v>
      </c>
      <c r="B96" s="2" t="s">
        <v>42</v>
      </c>
      <c r="C96" s="2" t="s">
        <v>44</v>
      </c>
      <c r="D96" s="2">
        <v>4</v>
      </c>
      <c r="E96" s="2">
        <v>4</v>
      </c>
      <c r="F96" s="2">
        <v>3</v>
      </c>
      <c r="G96" s="2">
        <v>3</v>
      </c>
      <c r="H96" s="2">
        <v>3</v>
      </c>
      <c r="I96" s="2">
        <v>2</v>
      </c>
      <c r="J96" s="2">
        <v>4</v>
      </c>
      <c r="K96" s="2">
        <v>2</v>
      </c>
      <c r="L96" s="10">
        <f t="shared" si="4"/>
        <v>3.125</v>
      </c>
      <c r="M96" s="12">
        <f t="shared" si="5"/>
        <v>0.78125</v>
      </c>
    </row>
    <row r="97" spans="1:13" s="1" customFormat="1">
      <c r="A97" s="3" t="s">
        <v>28</v>
      </c>
      <c r="B97" s="2" t="s">
        <v>42</v>
      </c>
      <c r="C97" s="2" t="s">
        <v>44</v>
      </c>
      <c r="D97" s="2">
        <v>1</v>
      </c>
      <c r="E97" s="2">
        <v>2</v>
      </c>
      <c r="F97" s="2">
        <v>3</v>
      </c>
      <c r="G97" s="2">
        <v>4</v>
      </c>
      <c r="H97" s="2">
        <v>3</v>
      </c>
      <c r="I97" s="2">
        <v>4</v>
      </c>
      <c r="J97" s="2">
        <v>3</v>
      </c>
      <c r="K97" s="2">
        <v>3</v>
      </c>
      <c r="L97" s="10">
        <f t="shared" si="4"/>
        <v>2.875</v>
      </c>
      <c r="M97" s="12">
        <f t="shared" si="5"/>
        <v>0.71875</v>
      </c>
    </row>
    <row r="98" spans="1:13" s="1" customFormat="1">
      <c r="A98" s="3" t="s">
        <v>29</v>
      </c>
      <c r="B98" s="2" t="s">
        <v>42</v>
      </c>
      <c r="C98" s="2" t="s">
        <v>44</v>
      </c>
      <c r="D98" s="2">
        <v>2</v>
      </c>
      <c r="E98" s="2">
        <v>4</v>
      </c>
      <c r="F98" s="2">
        <v>4</v>
      </c>
      <c r="G98" s="2">
        <v>1</v>
      </c>
      <c r="H98" s="2">
        <v>1</v>
      </c>
      <c r="I98" s="2">
        <v>2</v>
      </c>
      <c r="J98" s="2">
        <v>2</v>
      </c>
      <c r="K98" s="2">
        <v>3</v>
      </c>
      <c r="L98" s="10">
        <f t="shared" ref="L98:L113" si="6">AVERAGE(D98:K98)</f>
        <v>2.375</v>
      </c>
      <c r="M98" s="12">
        <f t="shared" ref="M98:M114" si="7">L98/4</f>
        <v>0.59375</v>
      </c>
    </row>
    <row r="99" spans="1:13" s="1" customFormat="1">
      <c r="A99" s="3" t="s">
        <v>29</v>
      </c>
      <c r="B99" s="2" t="s">
        <v>42</v>
      </c>
      <c r="C99" s="2" t="s">
        <v>44</v>
      </c>
      <c r="D99" s="2">
        <v>4</v>
      </c>
      <c r="E99" s="2">
        <v>4</v>
      </c>
      <c r="F99" s="2">
        <v>1</v>
      </c>
      <c r="G99" s="2">
        <v>1</v>
      </c>
      <c r="H99" s="2">
        <v>2</v>
      </c>
      <c r="I99" s="2">
        <v>4</v>
      </c>
      <c r="J99" s="2">
        <v>2</v>
      </c>
      <c r="K99" s="2">
        <v>2</v>
      </c>
      <c r="L99" s="10">
        <f t="shared" si="6"/>
        <v>2.5</v>
      </c>
      <c r="M99" s="12">
        <f t="shared" si="7"/>
        <v>0.625</v>
      </c>
    </row>
    <row r="100" spans="1:13" s="1" customFormat="1">
      <c r="A100" s="3" t="s">
        <v>29</v>
      </c>
      <c r="B100" s="2" t="s">
        <v>42</v>
      </c>
      <c r="C100" s="2" t="s">
        <v>44</v>
      </c>
      <c r="D100" s="2">
        <v>4</v>
      </c>
      <c r="E100" s="2">
        <v>4</v>
      </c>
      <c r="F100" s="2">
        <v>4</v>
      </c>
      <c r="G100" s="2">
        <v>2</v>
      </c>
      <c r="H100" s="2">
        <v>2</v>
      </c>
      <c r="I100" s="2">
        <v>2</v>
      </c>
      <c r="J100" s="2">
        <v>4</v>
      </c>
      <c r="K100" s="2">
        <v>2</v>
      </c>
      <c r="L100" s="10">
        <f t="shared" si="6"/>
        <v>3</v>
      </c>
      <c r="M100" s="12">
        <f t="shared" si="7"/>
        <v>0.75</v>
      </c>
    </row>
    <row r="101" spans="1:13" s="1" customFormat="1">
      <c r="A101" s="3" t="s">
        <v>29</v>
      </c>
      <c r="B101" s="2" t="s">
        <v>42</v>
      </c>
      <c r="C101" s="2" t="s">
        <v>44</v>
      </c>
      <c r="D101" s="2">
        <v>1</v>
      </c>
      <c r="E101" s="2">
        <v>3</v>
      </c>
      <c r="F101" s="2">
        <v>1</v>
      </c>
      <c r="G101" s="2">
        <v>1</v>
      </c>
      <c r="H101" s="2">
        <v>2</v>
      </c>
      <c r="I101" s="2">
        <v>4</v>
      </c>
      <c r="J101" s="2">
        <v>3</v>
      </c>
      <c r="K101" s="2">
        <v>2</v>
      </c>
      <c r="L101" s="10">
        <f t="shared" si="6"/>
        <v>2.125</v>
      </c>
      <c r="M101" s="12">
        <f t="shared" si="7"/>
        <v>0.53125</v>
      </c>
    </row>
    <row r="102" spans="1:13" s="1" customFormat="1">
      <c r="A102" s="3" t="s">
        <v>30</v>
      </c>
      <c r="B102" s="2" t="s">
        <v>42</v>
      </c>
      <c r="C102" s="2" t="s">
        <v>44</v>
      </c>
      <c r="D102" s="2">
        <v>3</v>
      </c>
      <c r="E102" s="2">
        <v>4</v>
      </c>
      <c r="F102" s="2">
        <v>2</v>
      </c>
      <c r="G102" s="2">
        <v>4</v>
      </c>
      <c r="H102" s="2">
        <v>4</v>
      </c>
      <c r="I102" s="2">
        <v>1</v>
      </c>
      <c r="J102" s="2">
        <v>1</v>
      </c>
      <c r="K102" s="2">
        <v>4</v>
      </c>
      <c r="L102" s="10">
        <f t="shared" si="6"/>
        <v>2.875</v>
      </c>
      <c r="M102" s="12">
        <f t="shared" si="7"/>
        <v>0.71875</v>
      </c>
    </row>
    <row r="103" spans="1:13" s="1" customFormat="1">
      <c r="A103" s="3" t="s">
        <v>30</v>
      </c>
      <c r="B103" s="2" t="s">
        <v>42</v>
      </c>
      <c r="C103" s="2" t="s">
        <v>44</v>
      </c>
      <c r="D103" s="2">
        <v>3</v>
      </c>
      <c r="E103" s="2">
        <v>4</v>
      </c>
      <c r="F103" s="2">
        <v>1</v>
      </c>
      <c r="G103" s="2">
        <v>1</v>
      </c>
      <c r="H103" s="2">
        <v>2</v>
      </c>
      <c r="I103" s="2">
        <v>2</v>
      </c>
      <c r="J103" s="2">
        <v>3</v>
      </c>
      <c r="K103" s="2">
        <v>2</v>
      </c>
      <c r="L103" s="10">
        <f t="shared" si="6"/>
        <v>2.25</v>
      </c>
      <c r="M103" s="12">
        <f t="shared" si="7"/>
        <v>0.5625</v>
      </c>
    </row>
    <row r="104" spans="1:13" s="1" customFormat="1">
      <c r="A104" s="3" t="s">
        <v>30</v>
      </c>
      <c r="B104" s="2" t="s">
        <v>42</v>
      </c>
      <c r="C104" s="2" t="s">
        <v>44</v>
      </c>
      <c r="D104" s="2">
        <v>2</v>
      </c>
      <c r="E104" s="2">
        <v>3</v>
      </c>
      <c r="F104" s="2">
        <v>1</v>
      </c>
      <c r="G104" s="2">
        <v>4</v>
      </c>
      <c r="H104" s="2">
        <v>4</v>
      </c>
      <c r="I104" s="2">
        <v>2</v>
      </c>
      <c r="J104" s="2">
        <v>2</v>
      </c>
      <c r="K104" s="2">
        <v>4</v>
      </c>
      <c r="L104" s="10">
        <f t="shared" si="6"/>
        <v>2.75</v>
      </c>
      <c r="M104" s="12">
        <f t="shared" si="7"/>
        <v>0.6875</v>
      </c>
    </row>
    <row r="105" spans="1:13" s="1" customFormat="1">
      <c r="A105" s="3" t="s">
        <v>30</v>
      </c>
      <c r="B105" s="2" t="s">
        <v>42</v>
      </c>
      <c r="C105" s="2" t="s">
        <v>44</v>
      </c>
      <c r="D105" s="2">
        <v>1</v>
      </c>
      <c r="E105" s="2">
        <v>4</v>
      </c>
      <c r="F105" s="2">
        <v>2</v>
      </c>
      <c r="G105" s="2">
        <v>4</v>
      </c>
      <c r="H105" s="2">
        <v>2</v>
      </c>
      <c r="I105" s="2">
        <v>2</v>
      </c>
      <c r="J105" s="2">
        <v>2</v>
      </c>
      <c r="K105" s="2">
        <v>3</v>
      </c>
      <c r="L105" s="10">
        <f t="shared" si="6"/>
        <v>2.5</v>
      </c>
      <c r="M105" s="12">
        <f t="shared" si="7"/>
        <v>0.625</v>
      </c>
    </row>
    <row r="106" spans="1:13" s="1" customFormat="1">
      <c r="A106" s="3" t="s">
        <v>31</v>
      </c>
      <c r="B106" s="2" t="s">
        <v>42</v>
      </c>
      <c r="C106" s="2" t="s">
        <v>44</v>
      </c>
      <c r="D106" s="2">
        <v>1</v>
      </c>
      <c r="E106" s="2">
        <v>3</v>
      </c>
      <c r="F106" s="2">
        <v>4</v>
      </c>
      <c r="G106" s="2">
        <v>4</v>
      </c>
      <c r="H106" s="2">
        <v>3</v>
      </c>
      <c r="I106" s="2">
        <v>1</v>
      </c>
      <c r="J106" s="2">
        <v>2</v>
      </c>
      <c r="K106" s="2">
        <v>3</v>
      </c>
      <c r="L106" s="10">
        <f t="shared" si="6"/>
        <v>2.625</v>
      </c>
      <c r="M106" s="12">
        <f t="shared" si="7"/>
        <v>0.65625</v>
      </c>
    </row>
    <row r="107" spans="1:13" s="1" customFormat="1">
      <c r="A107" s="3" t="s">
        <v>31</v>
      </c>
      <c r="B107" s="2" t="s">
        <v>42</v>
      </c>
      <c r="C107" s="2" t="s">
        <v>44</v>
      </c>
      <c r="D107" s="2">
        <v>2</v>
      </c>
      <c r="E107" s="2">
        <v>1</v>
      </c>
      <c r="F107" s="2">
        <v>4</v>
      </c>
      <c r="G107" s="2">
        <v>1</v>
      </c>
      <c r="H107" s="2">
        <v>4</v>
      </c>
      <c r="I107" s="2">
        <v>3</v>
      </c>
      <c r="J107" s="2">
        <v>4</v>
      </c>
      <c r="K107" s="2">
        <v>2</v>
      </c>
      <c r="L107" s="10">
        <f t="shared" si="6"/>
        <v>2.625</v>
      </c>
      <c r="M107" s="12">
        <f t="shared" si="7"/>
        <v>0.65625</v>
      </c>
    </row>
    <row r="108" spans="1:13" s="1" customFormat="1">
      <c r="A108" s="3" t="s">
        <v>31</v>
      </c>
      <c r="B108" s="2" t="s">
        <v>42</v>
      </c>
      <c r="C108" s="2" t="s">
        <v>44</v>
      </c>
      <c r="D108" s="2">
        <v>3</v>
      </c>
      <c r="E108" s="2">
        <v>3</v>
      </c>
      <c r="F108" s="2">
        <v>1</v>
      </c>
      <c r="G108" s="2">
        <v>2</v>
      </c>
      <c r="H108" s="2">
        <v>1</v>
      </c>
      <c r="I108" s="2">
        <v>1</v>
      </c>
      <c r="J108" s="2">
        <v>2</v>
      </c>
      <c r="K108" s="2">
        <v>3</v>
      </c>
      <c r="L108" s="10">
        <f t="shared" si="6"/>
        <v>2</v>
      </c>
      <c r="M108" s="12">
        <f t="shared" si="7"/>
        <v>0.5</v>
      </c>
    </row>
    <row r="109" spans="1:13" s="1" customFormat="1">
      <c r="A109" s="3" t="s">
        <v>31</v>
      </c>
      <c r="B109" s="2" t="s">
        <v>42</v>
      </c>
      <c r="C109" s="2" t="s">
        <v>44</v>
      </c>
      <c r="D109" s="2">
        <v>2</v>
      </c>
      <c r="E109" s="2">
        <v>3</v>
      </c>
      <c r="F109" s="2">
        <v>2</v>
      </c>
      <c r="G109" s="2">
        <v>4</v>
      </c>
      <c r="H109" s="2">
        <v>2</v>
      </c>
      <c r="I109" s="2">
        <v>1</v>
      </c>
      <c r="J109" s="2">
        <v>2</v>
      </c>
      <c r="K109" s="2">
        <v>4</v>
      </c>
      <c r="L109" s="10">
        <f t="shared" si="6"/>
        <v>2.5</v>
      </c>
      <c r="M109" s="12">
        <f t="shared" si="7"/>
        <v>0.625</v>
      </c>
    </row>
    <row r="110" spans="1:13" s="1" customFormat="1">
      <c r="A110" s="3" t="s">
        <v>32</v>
      </c>
      <c r="B110" s="2" t="s">
        <v>42</v>
      </c>
      <c r="C110" s="2" t="s">
        <v>44</v>
      </c>
      <c r="D110" s="2">
        <v>3</v>
      </c>
      <c r="E110" s="2">
        <v>3</v>
      </c>
      <c r="F110" s="2">
        <v>2</v>
      </c>
      <c r="G110" s="2">
        <v>2</v>
      </c>
      <c r="H110" s="2">
        <v>1</v>
      </c>
      <c r="I110" s="2">
        <v>1</v>
      </c>
      <c r="J110" s="2">
        <v>2</v>
      </c>
      <c r="K110" s="2">
        <v>1</v>
      </c>
      <c r="L110" s="10">
        <f t="shared" si="6"/>
        <v>1.875</v>
      </c>
      <c r="M110" s="12">
        <f t="shared" si="7"/>
        <v>0.46875</v>
      </c>
    </row>
    <row r="111" spans="1:13" s="1" customFormat="1">
      <c r="A111" s="3" t="s">
        <v>32</v>
      </c>
      <c r="B111" s="2" t="s">
        <v>42</v>
      </c>
      <c r="C111" s="2" t="s">
        <v>44</v>
      </c>
      <c r="D111" s="2">
        <v>1</v>
      </c>
      <c r="E111" s="2">
        <v>4</v>
      </c>
      <c r="F111" s="2">
        <v>3</v>
      </c>
      <c r="G111" s="2">
        <v>2</v>
      </c>
      <c r="H111" s="2">
        <v>3</v>
      </c>
      <c r="I111" s="2">
        <v>2</v>
      </c>
      <c r="J111" s="2">
        <v>4</v>
      </c>
      <c r="K111" s="2">
        <v>4</v>
      </c>
      <c r="L111" s="10">
        <f t="shared" si="6"/>
        <v>2.875</v>
      </c>
      <c r="M111" s="12">
        <f t="shared" si="7"/>
        <v>0.71875</v>
      </c>
    </row>
    <row r="112" spans="1:13" s="1" customFormat="1">
      <c r="A112" s="3" t="s">
        <v>32</v>
      </c>
      <c r="B112" s="2" t="s">
        <v>42</v>
      </c>
      <c r="C112" s="2" t="s">
        <v>44</v>
      </c>
      <c r="D112" s="2">
        <v>2</v>
      </c>
      <c r="E112" s="2">
        <v>2</v>
      </c>
      <c r="F112" s="2">
        <v>1</v>
      </c>
      <c r="G112" s="2">
        <v>4</v>
      </c>
      <c r="H112" s="2">
        <v>2</v>
      </c>
      <c r="I112" s="2">
        <v>3</v>
      </c>
      <c r="J112" s="2">
        <v>4</v>
      </c>
      <c r="K112" s="2">
        <v>3</v>
      </c>
      <c r="L112" s="10">
        <f t="shared" si="6"/>
        <v>2.625</v>
      </c>
      <c r="M112" s="12">
        <f t="shared" si="7"/>
        <v>0.65625</v>
      </c>
    </row>
    <row r="113" spans="1:13" s="1" customFormat="1">
      <c r="A113" s="3" t="s">
        <v>32</v>
      </c>
      <c r="B113" s="2" t="s">
        <v>42</v>
      </c>
      <c r="C113" s="2" t="s">
        <v>44</v>
      </c>
      <c r="D113" s="2">
        <v>3</v>
      </c>
      <c r="E113" s="2">
        <v>1</v>
      </c>
      <c r="F113" s="2">
        <v>3</v>
      </c>
      <c r="G113" s="2">
        <v>2</v>
      </c>
      <c r="H113" s="2">
        <v>3</v>
      </c>
      <c r="I113" s="2">
        <v>3</v>
      </c>
      <c r="J113" s="2">
        <v>4</v>
      </c>
      <c r="K113" s="2">
        <v>4</v>
      </c>
      <c r="L113" s="10">
        <f t="shared" si="6"/>
        <v>2.875</v>
      </c>
      <c r="M113" s="12">
        <f t="shared" si="7"/>
        <v>0.71875</v>
      </c>
    </row>
    <row r="114" spans="1:13" s="1" customFormat="1">
      <c r="A114" s="25" t="s">
        <v>48</v>
      </c>
      <c r="B114" s="25"/>
      <c r="C114" s="2" t="s">
        <v>44</v>
      </c>
      <c r="D114" s="27">
        <v>2.5</v>
      </c>
      <c r="E114" s="27">
        <v>2.5499999999999998</v>
      </c>
      <c r="F114" s="27">
        <v>2.57</v>
      </c>
      <c r="G114" s="27">
        <v>2.35</v>
      </c>
      <c r="H114" s="27">
        <v>2.4700000000000002</v>
      </c>
      <c r="I114" s="27">
        <v>2.4300000000000002</v>
      </c>
      <c r="J114" s="27">
        <v>2.5499999999999998</v>
      </c>
      <c r="K114" s="27">
        <v>2.6</v>
      </c>
      <c r="L114" s="27">
        <v>2.5099999999999998</v>
      </c>
      <c r="M114" s="26">
        <f t="shared" si="7"/>
        <v>0.62749999999999995</v>
      </c>
    </row>
    <row r="115" spans="1:13" s="1" customFormat="1">
      <c r="A115" s="13" t="s">
        <v>50</v>
      </c>
      <c r="B115" s="13"/>
      <c r="C115" s="13" t="s">
        <v>44</v>
      </c>
      <c r="D115" s="14">
        <f t="shared" ref="D115:L115" si="8">D114/4</f>
        <v>0.625</v>
      </c>
      <c r="E115" s="14">
        <f t="shared" si="8"/>
        <v>0.63749999999999996</v>
      </c>
      <c r="F115" s="14">
        <f t="shared" si="8"/>
        <v>0.64249999999999996</v>
      </c>
      <c r="G115" s="14">
        <f t="shared" si="8"/>
        <v>0.58750000000000002</v>
      </c>
      <c r="H115" s="14">
        <f t="shared" si="8"/>
        <v>0.61750000000000005</v>
      </c>
      <c r="I115" s="14">
        <f t="shared" si="8"/>
        <v>0.60750000000000004</v>
      </c>
      <c r="J115" s="14">
        <f t="shared" si="8"/>
        <v>0.63749999999999996</v>
      </c>
      <c r="K115" s="14">
        <f t="shared" si="8"/>
        <v>0.65</v>
      </c>
      <c r="L115" s="14">
        <f t="shared" si="8"/>
        <v>0.62749999999999995</v>
      </c>
      <c r="M115" s="28"/>
    </row>
    <row r="116" spans="1:13" s="1" customFormat="1">
      <c r="A116" s="3" t="s">
        <v>4</v>
      </c>
      <c r="B116" s="2" t="s">
        <v>42</v>
      </c>
      <c r="C116" s="2" t="s">
        <v>45</v>
      </c>
      <c r="D116" s="2">
        <v>3</v>
      </c>
      <c r="E116" s="2">
        <v>1</v>
      </c>
      <c r="F116" s="2">
        <v>3</v>
      </c>
      <c r="G116" s="2">
        <v>2</v>
      </c>
      <c r="H116" s="2">
        <v>3</v>
      </c>
      <c r="I116" s="2">
        <v>3</v>
      </c>
      <c r="J116" s="2">
        <v>3</v>
      </c>
      <c r="K116" s="2">
        <v>4</v>
      </c>
      <c r="L116" s="10">
        <f t="shared" ref="L116:L147" si="9">AVERAGE(D116:K116)</f>
        <v>2.75</v>
      </c>
      <c r="M116" s="12">
        <f t="shared" ref="M116:M147" si="10">L116/4</f>
        <v>0.6875</v>
      </c>
    </row>
    <row r="117" spans="1:13" s="1" customFormat="1">
      <c r="A117" s="3" t="s">
        <v>4</v>
      </c>
      <c r="B117" s="2" t="s">
        <v>42</v>
      </c>
      <c r="C117" s="2" t="s">
        <v>45</v>
      </c>
      <c r="D117" s="2">
        <v>3</v>
      </c>
      <c r="E117" s="2">
        <v>3</v>
      </c>
      <c r="F117" s="2">
        <v>2</v>
      </c>
      <c r="G117" s="2">
        <v>4</v>
      </c>
      <c r="H117" s="2">
        <v>4</v>
      </c>
      <c r="I117" s="2">
        <v>1</v>
      </c>
      <c r="J117" s="2">
        <v>2</v>
      </c>
      <c r="K117" s="2">
        <v>1</v>
      </c>
      <c r="L117" s="10">
        <f t="shared" si="9"/>
        <v>2.5</v>
      </c>
      <c r="M117" s="12">
        <f t="shared" si="10"/>
        <v>0.625</v>
      </c>
    </row>
    <row r="118" spans="1:13" s="1" customFormat="1">
      <c r="A118" s="3" t="s">
        <v>5</v>
      </c>
      <c r="B118" s="2" t="s">
        <v>42</v>
      </c>
      <c r="C118" s="2" t="s">
        <v>45</v>
      </c>
      <c r="D118" s="2">
        <v>1</v>
      </c>
      <c r="E118" s="2">
        <v>1</v>
      </c>
      <c r="F118" s="2">
        <v>1</v>
      </c>
      <c r="G118" s="2">
        <v>3</v>
      </c>
      <c r="H118" s="2">
        <v>2</v>
      </c>
      <c r="I118" s="2">
        <v>3</v>
      </c>
      <c r="J118" s="2">
        <v>2</v>
      </c>
      <c r="K118" s="2">
        <v>1</v>
      </c>
      <c r="L118" s="10">
        <f t="shared" si="9"/>
        <v>1.75</v>
      </c>
      <c r="M118" s="12">
        <f t="shared" si="10"/>
        <v>0.4375</v>
      </c>
    </row>
    <row r="119" spans="1:13" s="1" customFormat="1">
      <c r="A119" s="3" t="s">
        <v>5</v>
      </c>
      <c r="B119" s="2" t="s">
        <v>42</v>
      </c>
      <c r="C119" s="2" t="s">
        <v>45</v>
      </c>
      <c r="D119" s="2">
        <v>1</v>
      </c>
      <c r="E119" s="2">
        <v>1</v>
      </c>
      <c r="F119" s="2">
        <v>3</v>
      </c>
      <c r="G119" s="2">
        <v>3</v>
      </c>
      <c r="H119" s="2">
        <v>3</v>
      </c>
      <c r="I119" s="2">
        <v>1</v>
      </c>
      <c r="J119" s="2">
        <v>1</v>
      </c>
      <c r="K119" s="2">
        <v>2</v>
      </c>
      <c r="L119" s="10">
        <f t="shared" si="9"/>
        <v>1.875</v>
      </c>
      <c r="M119" s="12">
        <f t="shared" si="10"/>
        <v>0.46875</v>
      </c>
    </row>
    <row r="120" spans="1:13" s="1" customFormat="1">
      <c r="A120" s="3" t="s">
        <v>6</v>
      </c>
      <c r="B120" s="2" t="s">
        <v>42</v>
      </c>
      <c r="C120" s="2" t="s">
        <v>45</v>
      </c>
      <c r="D120" s="2">
        <v>3</v>
      </c>
      <c r="E120" s="2">
        <v>1</v>
      </c>
      <c r="F120" s="2">
        <v>2</v>
      </c>
      <c r="G120" s="2">
        <v>3</v>
      </c>
      <c r="H120" s="2">
        <v>4</v>
      </c>
      <c r="I120" s="2">
        <v>4</v>
      </c>
      <c r="J120" s="2">
        <v>1</v>
      </c>
      <c r="K120" s="2">
        <v>3</v>
      </c>
      <c r="L120" s="10">
        <f t="shared" si="9"/>
        <v>2.625</v>
      </c>
      <c r="M120" s="12">
        <f t="shared" si="10"/>
        <v>0.65625</v>
      </c>
    </row>
    <row r="121" spans="1:13" s="1" customFormat="1">
      <c r="A121" s="3" t="s">
        <v>6</v>
      </c>
      <c r="B121" s="2" t="s">
        <v>42</v>
      </c>
      <c r="C121" s="2" t="s">
        <v>45</v>
      </c>
      <c r="D121" s="2">
        <v>1</v>
      </c>
      <c r="E121" s="2">
        <v>2</v>
      </c>
      <c r="F121" s="2">
        <v>2</v>
      </c>
      <c r="G121" s="2">
        <v>3</v>
      </c>
      <c r="H121" s="2">
        <v>4</v>
      </c>
      <c r="I121" s="2">
        <v>4</v>
      </c>
      <c r="J121" s="2">
        <v>4</v>
      </c>
      <c r="K121" s="2">
        <v>1</v>
      </c>
      <c r="L121" s="10">
        <f t="shared" si="9"/>
        <v>2.625</v>
      </c>
      <c r="M121" s="12">
        <f t="shared" si="10"/>
        <v>0.65625</v>
      </c>
    </row>
    <row r="122" spans="1:13" s="1" customFormat="1">
      <c r="A122" s="3" t="s">
        <v>7</v>
      </c>
      <c r="B122" s="2" t="s">
        <v>42</v>
      </c>
      <c r="C122" s="2" t="s">
        <v>45</v>
      </c>
      <c r="D122" s="2">
        <v>1</v>
      </c>
      <c r="E122" s="2">
        <v>2</v>
      </c>
      <c r="F122" s="2">
        <v>1</v>
      </c>
      <c r="G122" s="2">
        <v>4</v>
      </c>
      <c r="H122" s="2">
        <v>4</v>
      </c>
      <c r="I122" s="2">
        <v>1</v>
      </c>
      <c r="J122" s="2">
        <v>2</v>
      </c>
      <c r="K122" s="2">
        <v>3</v>
      </c>
      <c r="L122" s="10">
        <f t="shared" si="9"/>
        <v>2.25</v>
      </c>
      <c r="M122" s="12">
        <f t="shared" si="10"/>
        <v>0.5625</v>
      </c>
    </row>
    <row r="123" spans="1:13" s="1" customFormat="1">
      <c r="A123" s="3" t="s">
        <v>7</v>
      </c>
      <c r="B123" s="2" t="s">
        <v>42</v>
      </c>
      <c r="C123" s="2" t="s">
        <v>45</v>
      </c>
      <c r="D123" s="2">
        <v>4</v>
      </c>
      <c r="E123" s="2">
        <v>3</v>
      </c>
      <c r="F123" s="2">
        <v>1</v>
      </c>
      <c r="G123" s="2">
        <v>3</v>
      </c>
      <c r="H123" s="2">
        <v>4</v>
      </c>
      <c r="I123" s="2">
        <v>1</v>
      </c>
      <c r="J123" s="2">
        <v>4</v>
      </c>
      <c r="K123" s="2">
        <v>3</v>
      </c>
      <c r="L123" s="10">
        <f t="shared" si="9"/>
        <v>2.875</v>
      </c>
      <c r="M123" s="12">
        <f t="shared" si="10"/>
        <v>0.71875</v>
      </c>
    </row>
    <row r="124" spans="1:13" s="1" customFormat="1">
      <c r="A124" s="3" t="s">
        <v>8</v>
      </c>
      <c r="B124" s="2" t="s">
        <v>42</v>
      </c>
      <c r="C124" s="2" t="s">
        <v>45</v>
      </c>
      <c r="D124" s="2">
        <v>1</v>
      </c>
      <c r="E124" s="2">
        <v>3</v>
      </c>
      <c r="F124" s="2">
        <v>4</v>
      </c>
      <c r="G124" s="2">
        <v>4</v>
      </c>
      <c r="H124" s="2">
        <v>4</v>
      </c>
      <c r="I124" s="2">
        <v>2</v>
      </c>
      <c r="J124" s="2">
        <v>4</v>
      </c>
      <c r="K124" s="2">
        <v>3</v>
      </c>
      <c r="L124" s="10">
        <f t="shared" si="9"/>
        <v>3.125</v>
      </c>
      <c r="M124" s="12">
        <f t="shared" si="10"/>
        <v>0.78125</v>
      </c>
    </row>
    <row r="125" spans="1:13" s="1" customFormat="1">
      <c r="A125" s="3" t="s">
        <v>8</v>
      </c>
      <c r="B125" s="2" t="s">
        <v>42</v>
      </c>
      <c r="C125" s="2" t="s">
        <v>45</v>
      </c>
      <c r="D125" s="2">
        <v>3</v>
      </c>
      <c r="E125" s="2">
        <v>2</v>
      </c>
      <c r="F125" s="2">
        <v>4</v>
      </c>
      <c r="G125" s="2">
        <v>4</v>
      </c>
      <c r="H125" s="2">
        <v>3</v>
      </c>
      <c r="I125" s="2">
        <v>4</v>
      </c>
      <c r="J125" s="2">
        <v>2</v>
      </c>
      <c r="K125" s="2">
        <v>2</v>
      </c>
      <c r="L125" s="10">
        <f t="shared" si="9"/>
        <v>3</v>
      </c>
      <c r="M125" s="12">
        <f t="shared" si="10"/>
        <v>0.75</v>
      </c>
    </row>
    <row r="126" spans="1:13" s="1" customFormat="1">
      <c r="A126" s="3" t="s">
        <v>9</v>
      </c>
      <c r="B126" s="2" t="s">
        <v>42</v>
      </c>
      <c r="C126" s="2" t="s">
        <v>45</v>
      </c>
      <c r="D126" s="2">
        <v>2</v>
      </c>
      <c r="E126" s="2">
        <v>3</v>
      </c>
      <c r="F126" s="2">
        <v>3</v>
      </c>
      <c r="G126" s="2">
        <v>3</v>
      </c>
      <c r="H126" s="2">
        <v>2</v>
      </c>
      <c r="I126" s="2">
        <v>1</v>
      </c>
      <c r="J126" s="2">
        <v>1</v>
      </c>
      <c r="K126" s="2">
        <v>3</v>
      </c>
      <c r="L126" s="10">
        <f t="shared" si="9"/>
        <v>2.25</v>
      </c>
      <c r="M126" s="12">
        <f t="shared" si="10"/>
        <v>0.5625</v>
      </c>
    </row>
    <row r="127" spans="1:13" s="1" customFormat="1">
      <c r="A127" s="3" t="s">
        <v>9</v>
      </c>
      <c r="B127" s="2" t="s">
        <v>42</v>
      </c>
      <c r="C127" s="2" t="s">
        <v>45</v>
      </c>
      <c r="D127" s="2">
        <v>4</v>
      </c>
      <c r="E127" s="2">
        <v>4</v>
      </c>
      <c r="F127" s="2">
        <v>1</v>
      </c>
      <c r="G127" s="2">
        <v>2</v>
      </c>
      <c r="H127" s="2">
        <v>1</v>
      </c>
      <c r="I127" s="2">
        <v>2</v>
      </c>
      <c r="J127" s="2">
        <v>4</v>
      </c>
      <c r="K127" s="2">
        <v>2</v>
      </c>
      <c r="L127" s="10">
        <f t="shared" si="9"/>
        <v>2.5</v>
      </c>
      <c r="M127" s="12">
        <f t="shared" si="10"/>
        <v>0.625</v>
      </c>
    </row>
    <row r="128" spans="1:13" s="1" customFormat="1">
      <c r="A128" s="3" t="s">
        <v>10</v>
      </c>
      <c r="B128" s="2" t="s">
        <v>42</v>
      </c>
      <c r="C128" s="2" t="s">
        <v>45</v>
      </c>
      <c r="D128" s="2">
        <v>1</v>
      </c>
      <c r="E128" s="2">
        <v>4</v>
      </c>
      <c r="F128" s="2">
        <v>4</v>
      </c>
      <c r="G128" s="2">
        <v>1</v>
      </c>
      <c r="H128" s="2">
        <v>1</v>
      </c>
      <c r="I128" s="2">
        <v>4</v>
      </c>
      <c r="J128" s="2">
        <v>2</v>
      </c>
      <c r="K128" s="2">
        <v>4</v>
      </c>
      <c r="L128" s="10">
        <f t="shared" si="9"/>
        <v>2.625</v>
      </c>
      <c r="M128" s="12">
        <f t="shared" si="10"/>
        <v>0.65625</v>
      </c>
    </row>
    <row r="129" spans="1:13" s="1" customFormat="1">
      <c r="A129" s="3" t="s">
        <v>10</v>
      </c>
      <c r="B129" s="2" t="s">
        <v>42</v>
      </c>
      <c r="C129" s="2" t="s">
        <v>45</v>
      </c>
      <c r="D129" s="2">
        <v>2</v>
      </c>
      <c r="E129" s="2">
        <v>3</v>
      </c>
      <c r="F129" s="2">
        <v>1</v>
      </c>
      <c r="G129" s="2">
        <v>3</v>
      </c>
      <c r="H129" s="2">
        <v>1</v>
      </c>
      <c r="I129" s="2">
        <v>2</v>
      </c>
      <c r="J129" s="2">
        <v>1</v>
      </c>
      <c r="K129" s="2">
        <v>1</v>
      </c>
      <c r="L129" s="10">
        <f t="shared" si="9"/>
        <v>1.75</v>
      </c>
      <c r="M129" s="12">
        <f t="shared" si="10"/>
        <v>0.4375</v>
      </c>
    </row>
    <row r="130" spans="1:13" s="1" customFormat="1">
      <c r="A130" s="3" t="s">
        <v>11</v>
      </c>
      <c r="B130" s="2" t="s">
        <v>42</v>
      </c>
      <c r="C130" s="2" t="s">
        <v>45</v>
      </c>
      <c r="D130" s="2">
        <v>3</v>
      </c>
      <c r="E130" s="2">
        <v>3</v>
      </c>
      <c r="F130" s="2">
        <v>4</v>
      </c>
      <c r="G130" s="2">
        <v>4</v>
      </c>
      <c r="H130" s="2">
        <v>4</v>
      </c>
      <c r="I130" s="2">
        <v>4</v>
      </c>
      <c r="J130" s="2">
        <v>3</v>
      </c>
      <c r="K130" s="2">
        <v>1</v>
      </c>
      <c r="L130" s="10">
        <f t="shared" si="9"/>
        <v>3.25</v>
      </c>
      <c r="M130" s="12">
        <f t="shared" si="10"/>
        <v>0.8125</v>
      </c>
    </row>
    <row r="131" spans="1:13" s="1" customFormat="1">
      <c r="A131" s="3" t="s">
        <v>11</v>
      </c>
      <c r="B131" s="2" t="s">
        <v>42</v>
      </c>
      <c r="C131" s="2" t="s">
        <v>45</v>
      </c>
      <c r="D131" s="2">
        <v>4</v>
      </c>
      <c r="E131" s="2">
        <v>1</v>
      </c>
      <c r="F131" s="2">
        <v>3</v>
      </c>
      <c r="G131" s="2">
        <v>3</v>
      </c>
      <c r="H131" s="2">
        <v>4</v>
      </c>
      <c r="I131" s="2">
        <v>3</v>
      </c>
      <c r="J131" s="2">
        <v>3</v>
      </c>
      <c r="K131" s="2">
        <v>4</v>
      </c>
      <c r="L131" s="10">
        <f t="shared" si="9"/>
        <v>3.125</v>
      </c>
      <c r="M131" s="12">
        <f t="shared" si="10"/>
        <v>0.78125</v>
      </c>
    </row>
    <row r="132" spans="1:13" s="1" customFormat="1">
      <c r="A132" s="3" t="s">
        <v>12</v>
      </c>
      <c r="B132" s="2" t="s">
        <v>42</v>
      </c>
      <c r="C132" s="2" t="s">
        <v>45</v>
      </c>
      <c r="D132" s="2">
        <v>4</v>
      </c>
      <c r="E132" s="2">
        <v>3</v>
      </c>
      <c r="F132" s="2">
        <v>4</v>
      </c>
      <c r="G132" s="2">
        <v>4</v>
      </c>
      <c r="H132" s="2">
        <v>3</v>
      </c>
      <c r="I132" s="2">
        <v>4</v>
      </c>
      <c r="J132" s="2">
        <v>3</v>
      </c>
      <c r="K132" s="2">
        <v>3</v>
      </c>
      <c r="L132" s="10">
        <f t="shared" si="9"/>
        <v>3.5</v>
      </c>
      <c r="M132" s="12">
        <f t="shared" si="10"/>
        <v>0.875</v>
      </c>
    </row>
    <row r="133" spans="1:13" s="1" customFormat="1">
      <c r="A133" s="3" t="s">
        <v>12</v>
      </c>
      <c r="B133" s="2" t="s">
        <v>42</v>
      </c>
      <c r="C133" s="2" t="s">
        <v>45</v>
      </c>
      <c r="D133" s="2">
        <v>2</v>
      </c>
      <c r="E133" s="2">
        <v>1</v>
      </c>
      <c r="F133" s="2">
        <v>2</v>
      </c>
      <c r="G133" s="2">
        <v>4</v>
      </c>
      <c r="H133" s="2">
        <v>2</v>
      </c>
      <c r="I133" s="2">
        <v>2</v>
      </c>
      <c r="J133" s="2">
        <v>3</v>
      </c>
      <c r="K133" s="2">
        <v>4</v>
      </c>
      <c r="L133" s="10">
        <f t="shared" si="9"/>
        <v>2.5</v>
      </c>
      <c r="M133" s="12">
        <f t="shared" si="10"/>
        <v>0.625</v>
      </c>
    </row>
    <row r="134" spans="1:13" s="1" customFormat="1">
      <c r="A134" s="3" t="s">
        <v>14</v>
      </c>
      <c r="B134" s="2" t="s">
        <v>42</v>
      </c>
      <c r="C134" s="2" t="s">
        <v>45</v>
      </c>
      <c r="D134" s="2">
        <v>1</v>
      </c>
      <c r="E134" s="2">
        <v>1</v>
      </c>
      <c r="F134" s="2">
        <v>2</v>
      </c>
      <c r="G134" s="2">
        <v>3</v>
      </c>
      <c r="H134" s="2">
        <v>3</v>
      </c>
      <c r="I134" s="2">
        <v>4</v>
      </c>
      <c r="J134" s="2">
        <v>4</v>
      </c>
      <c r="K134" s="2">
        <v>2</v>
      </c>
      <c r="L134" s="10">
        <f t="shared" si="9"/>
        <v>2.5</v>
      </c>
      <c r="M134" s="12">
        <f t="shared" si="10"/>
        <v>0.625</v>
      </c>
    </row>
    <row r="135" spans="1:13" s="1" customFormat="1">
      <c r="A135" s="3" t="s">
        <v>14</v>
      </c>
      <c r="B135" s="2" t="s">
        <v>42</v>
      </c>
      <c r="C135" s="2" t="s">
        <v>45</v>
      </c>
      <c r="D135" s="2">
        <v>4</v>
      </c>
      <c r="E135" s="2">
        <v>3</v>
      </c>
      <c r="F135" s="2">
        <v>3</v>
      </c>
      <c r="G135" s="2">
        <v>2</v>
      </c>
      <c r="H135" s="2">
        <v>1</v>
      </c>
      <c r="I135" s="2">
        <v>1</v>
      </c>
      <c r="J135" s="2">
        <v>1</v>
      </c>
      <c r="K135" s="2">
        <v>4</v>
      </c>
      <c r="L135" s="10">
        <f t="shared" si="9"/>
        <v>2.375</v>
      </c>
      <c r="M135" s="12">
        <f t="shared" si="10"/>
        <v>0.59375</v>
      </c>
    </row>
    <row r="136" spans="1:13" s="1" customFormat="1">
      <c r="A136" s="3" t="s">
        <v>15</v>
      </c>
      <c r="B136" s="2" t="s">
        <v>42</v>
      </c>
      <c r="C136" s="2" t="s">
        <v>45</v>
      </c>
      <c r="D136" s="2">
        <v>3</v>
      </c>
      <c r="E136" s="2">
        <v>1</v>
      </c>
      <c r="F136" s="2">
        <v>1</v>
      </c>
      <c r="G136" s="2">
        <v>2</v>
      </c>
      <c r="H136" s="2">
        <v>2</v>
      </c>
      <c r="I136" s="2">
        <v>3</v>
      </c>
      <c r="J136" s="2">
        <v>2</v>
      </c>
      <c r="K136" s="2">
        <v>4</v>
      </c>
      <c r="L136" s="10">
        <f t="shared" si="9"/>
        <v>2.25</v>
      </c>
      <c r="M136" s="12">
        <f t="shared" si="10"/>
        <v>0.5625</v>
      </c>
    </row>
    <row r="137" spans="1:13" s="1" customFormat="1">
      <c r="A137" s="3" t="s">
        <v>15</v>
      </c>
      <c r="B137" s="2" t="s">
        <v>42</v>
      </c>
      <c r="C137" s="2" t="s">
        <v>45</v>
      </c>
      <c r="D137" s="2">
        <v>3</v>
      </c>
      <c r="E137" s="2">
        <v>4</v>
      </c>
      <c r="F137" s="2">
        <v>2</v>
      </c>
      <c r="G137" s="2">
        <v>2</v>
      </c>
      <c r="H137" s="2">
        <v>4</v>
      </c>
      <c r="I137" s="2">
        <v>4</v>
      </c>
      <c r="J137" s="2">
        <v>4</v>
      </c>
      <c r="K137" s="2">
        <v>1</v>
      </c>
      <c r="L137" s="10">
        <f t="shared" si="9"/>
        <v>3</v>
      </c>
      <c r="M137" s="12">
        <f t="shared" si="10"/>
        <v>0.75</v>
      </c>
    </row>
    <row r="138" spans="1:13" s="1" customFormat="1">
      <c r="A138" s="3" t="s">
        <v>16</v>
      </c>
      <c r="B138" s="2" t="s">
        <v>42</v>
      </c>
      <c r="C138" s="2" t="s">
        <v>45</v>
      </c>
      <c r="D138" s="2">
        <v>1</v>
      </c>
      <c r="E138" s="2">
        <v>4</v>
      </c>
      <c r="F138" s="2">
        <v>3</v>
      </c>
      <c r="G138" s="2">
        <v>1</v>
      </c>
      <c r="H138" s="2">
        <v>1</v>
      </c>
      <c r="I138" s="2">
        <v>1</v>
      </c>
      <c r="J138" s="2">
        <v>1</v>
      </c>
      <c r="K138" s="2">
        <v>4</v>
      </c>
      <c r="L138" s="10">
        <f t="shared" si="9"/>
        <v>2</v>
      </c>
      <c r="M138" s="12">
        <f t="shared" si="10"/>
        <v>0.5</v>
      </c>
    </row>
    <row r="139" spans="1:13" s="1" customFormat="1">
      <c r="A139" s="3" t="s">
        <v>16</v>
      </c>
      <c r="B139" s="2" t="s">
        <v>42</v>
      </c>
      <c r="C139" s="2" t="s">
        <v>45</v>
      </c>
      <c r="D139" s="2">
        <v>4</v>
      </c>
      <c r="E139" s="2">
        <v>1</v>
      </c>
      <c r="F139" s="2">
        <v>2</v>
      </c>
      <c r="G139" s="2">
        <v>1</v>
      </c>
      <c r="H139" s="2">
        <v>4</v>
      </c>
      <c r="I139" s="2">
        <v>2</v>
      </c>
      <c r="J139" s="2">
        <v>1</v>
      </c>
      <c r="K139" s="2">
        <v>3</v>
      </c>
      <c r="L139" s="10">
        <f t="shared" si="9"/>
        <v>2.25</v>
      </c>
      <c r="M139" s="12">
        <f t="shared" si="10"/>
        <v>0.5625</v>
      </c>
    </row>
    <row r="140" spans="1:13" s="1" customFormat="1">
      <c r="A140" s="3" t="s">
        <v>17</v>
      </c>
      <c r="B140" s="2" t="s">
        <v>42</v>
      </c>
      <c r="C140" s="2" t="s">
        <v>45</v>
      </c>
      <c r="D140" s="2">
        <v>1</v>
      </c>
      <c r="E140" s="2">
        <v>4</v>
      </c>
      <c r="F140" s="2">
        <v>1</v>
      </c>
      <c r="G140" s="2">
        <v>2</v>
      </c>
      <c r="H140" s="2">
        <v>2</v>
      </c>
      <c r="I140" s="2">
        <v>2</v>
      </c>
      <c r="J140" s="2">
        <v>4</v>
      </c>
      <c r="K140" s="2">
        <v>2</v>
      </c>
      <c r="L140" s="10">
        <f t="shared" si="9"/>
        <v>2.25</v>
      </c>
      <c r="M140" s="12">
        <f t="shared" si="10"/>
        <v>0.5625</v>
      </c>
    </row>
    <row r="141" spans="1:13" s="1" customFormat="1">
      <c r="A141" s="3" t="s">
        <v>17</v>
      </c>
      <c r="B141" s="2" t="s">
        <v>42</v>
      </c>
      <c r="C141" s="2" t="s">
        <v>45</v>
      </c>
      <c r="D141" s="2">
        <v>3</v>
      </c>
      <c r="E141" s="2">
        <v>4</v>
      </c>
      <c r="F141" s="2">
        <v>3</v>
      </c>
      <c r="G141" s="2">
        <v>1</v>
      </c>
      <c r="H141" s="2">
        <v>3</v>
      </c>
      <c r="I141" s="2">
        <v>4</v>
      </c>
      <c r="J141" s="2">
        <v>4</v>
      </c>
      <c r="K141" s="2">
        <v>2</v>
      </c>
      <c r="L141" s="10">
        <f t="shared" si="9"/>
        <v>3</v>
      </c>
      <c r="M141" s="12">
        <f t="shared" si="10"/>
        <v>0.75</v>
      </c>
    </row>
    <row r="142" spans="1:13" s="1" customFormat="1">
      <c r="A142" s="3" t="s">
        <v>18</v>
      </c>
      <c r="B142" s="2" t="s">
        <v>42</v>
      </c>
      <c r="C142" s="2" t="s">
        <v>45</v>
      </c>
      <c r="D142" s="2">
        <v>1</v>
      </c>
      <c r="E142" s="2">
        <v>3</v>
      </c>
      <c r="F142" s="2">
        <v>1</v>
      </c>
      <c r="G142" s="2">
        <v>1</v>
      </c>
      <c r="H142" s="2">
        <v>2</v>
      </c>
      <c r="I142" s="2">
        <v>2</v>
      </c>
      <c r="J142" s="2">
        <v>3</v>
      </c>
      <c r="K142" s="2">
        <v>2</v>
      </c>
      <c r="L142" s="10">
        <f t="shared" si="9"/>
        <v>1.875</v>
      </c>
      <c r="M142" s="12">
        <f t="shared" si="10"/>
        <v>0.46875</v>
      </c>
    </row>
    <row r="143" spans="1:13" s="1" customFormat="1">
      <c r="A143" s="3" t="s">
        <v>18</v>
      </c>
      <c r="B143" s="2" t="s">
        <v>42</v>
      </c>
      <c r="C143" s="2" t="s">
        <v>45</v>
      </c>
      <c r="D143" s="2">
        <v>1</v>
      </c>
      <c r="E143" s="2">
        <v>3</v>
      </c>
      <c r="F143" s="2">
        <v>4</v>
      </c>
      <c r="G143" s="2">
        <v>1</v>
      </c>
      <c r="H143" s="2">
        <v>4</v>
      </c>
      <c r="I143" s="2">
        <v>2</v>
      </c>
      <c r="J143" s="2">
        <v>1</v>
      </c>
      <c r="K143" s="2">
        <v>4</v>
      </c>
      <c r="L143" s="10">
        <f t="shared" si="9"/>
        <v>2.5</v>
      </c>
      <c r="M143" s="12">
        <f t="shared" si="10"/>
        <v>0.625</v>
      </c>
    </row>
    <row r="144" spans="1:13" s="1" customFormat="1">
      <c r="A144" s="3" t="s">
        <v>19</v>
      </c>
      <c r="B144" s="2" t="s">
        <v>42</v>
      </c>
      <c r="C144" s="2" t="s">
        <v>45</v>
      </c>
      <c r="D144" s="2">
        <v>4</v>
      </c>
      <c r="E144" s="2">
        <v>3</v>
      </c>
      <c r="F144" s="2">
        <v>3</v>
      </c>
      <c r="G144" s="2">
        <v>2</v>
      </c>
      <c r="H144" s="2">
        <v>3</v>
      </c>
      <c r="I144" s="2">
        <v>4</v>
      </c>
      <c r="J144" s="2">
        <v>3</v>
      </c>
      <c r="K144" s="2">
        <v>3</v>
      </c>
      <c r="L144" s="10">
        <f t="shared" si="9"/>
        <v>3.125</v>
      </c>
      <c r="M144" s="12">
        <f t="shared" si="10"/>
        <v>0.78125</v>
      </c>
    </row>
    <row r="145" spans="1:13" s="1" customFormat="1">
      <c r="A145" s="3" t="s">
        <v>19</v>
      </c>
      <c r="B145" s="2" t="s">
        <v>42</v>
      </c>
      <c r="C145" s="2" t="s">
        <v>45</v>
      </c>
      <c r="D145" s="2">
        <v>2</v>
      </c>
      <c r="E145" s="2">
        <v>3</v>
      </c>
      <c r="F145" s="2">
        <v>1</v>
      </c>
      <c r="G145" s="2">
        <v>3</v>
      </c>
      <c r="H145" s="2">
        <v>3</v>
      </c>
      <c r="I145" s="2">
        <v>2</v>
      </c>
      <c r="J145" s="2">
        <v>3</v>
      </c>
      <c r="K145" s="2">
        <v>4</v>
      </c>
      <c r="L145" s="10">
        <f t="shared" si="9"/>
        <v>2.625</v>
      </c>
      <c r="M145" s="12">
        <f t="shared" si="10"/>
        <v>0.65625</v>
      </c>
    </row>
    <row r="146" spans="1:13" s="1" customFormat="1">
      <c r="A146" s="3" t="s">
        <v>20</v>
      </c>
      <c r="B146" s="2" t="s">
        <v>42</v>
      </c>
      <c r="C146" s="2" t="s">
        <v>45</v>
      </c>
      <c r="D146" s="2">
        <v>1</v>
      </c>
      <c r="E146" s="2">
        <v>4</v>
      </c>
      <c r="F146" s="2">
        <v>1</v>
      </c>
      <c r="G146" s="2">
        <v>1</v>
      </c>
      <c r="H146" s="2">
        <v>4</v>
      </c>
      <c r="I146" s="2">
        <v>1</v>
      </c>
      <c r="J146" s="2">
        <v>4</v>
      </c>
      <c r="K146" s="2">
        <v>4</v>
      </c>
      <c r="L146" s="10">
        <f t="shared" si="9"/>
        <v>2.5</v>
      </c>
      <c r="M146" s="12">
        <f t="shared" si="10"/>
        <v>0.625</v>
      </c>
    </row>
    <row r="147" spans="1:13" s="1" customFormat="1">
      <c r="A147" s="3" t="s">
        <v>20</v>
      </c>
      <c r="B147" s="2" t="s">
        <v>42</v>
      </c>
      <c r="C147" s="2" t="s">
        <v>45</v>
      </c>
      <c r="D147" s="2">
        <v>3</v>
      </c>
      <c r="E147" s="2">
        <v>1</v>
      </c>
      <c r="F147" s="2">
        <v>4</v>
      </c>
      <c r="G147" s="2">
        <v>4</v>
      </c>
      <c r="H147" s="2">
        <v>1</v>
      </c>
      <c r="I147" s="2">
        <v>3</v>
      </c>
      <c r="J147" s="2">
        <v>2</v>
      </c>
      <c r="K147" s="2">
        <v>1</v>
      </c>
      <c r="L147" s="10">
        <f t="shared" si="9"/>
        <v>2.375</v>
      </c>
      <c r="M147" s="12">
        <f t="shared" si="10"/>
        <v>0.59375</v>
      </c>
    </row>
    <row r="148" spans="1:13" s="1" customFormat="1">
      <c r="A148" s="3" t="s">
        <v>21</v>
      </c>
      <c r="B148" s="2" t="s">
        <v>42</v>
      </c>
      <c r="C148" s="2" t="s">
        <v>45</v>
      </c>
      <c r="D148" s="2">
        <v>3</v>
      </c>
      <c r="E148" s="2">
        <v>1</v>
      </c>
      <c r="F148" s="2">
        <v>3</v>
      </c>
      <c r="G148" s="2">
        <v>1</v>
      </c>
      <c r="H148" s="2">
        <v>2</v>
      </c>
      <c r="I148" s="2">
        <v>4</v>
      </c>
      <c r="J148" s="2">
        <v>2</v>
      </c>
      <c r="K148" s="2">
        <v>2</v>
      </c>
      <c r="L148" s="10">
        <f t="shared" ref="L148:L171" si="11">AVERAGE(D148:K148)</f>
        <v>2.25</v>
      </c>
      <c r="M148" s="12">
        <f t="shared" ref="M148:M172" si="12">L148/4</f>
        <v>0.5625</v>
      </c>
    </row>
    <row r="149" spans="1:13" s="1" customFormat="1">
      <c r="A149" s="3" t="s">
        <v>21</v>
      </c>
      <c r="B149" s="2" t="s">
        <v>42</v>
      </c>
      <c r="C149" s="2" t="s">
        <v>45</v>
      </c>
      <c r="D149" s="2">
        <v>2</v>
      </c>
      <c r="E149" s="2">
        <v>2</v>
      </c>
      <c r="F149" s="2">
        <v>2</v>
      </c>
      <c r="G149" s="2">
        <v>4</v>
      </c>
      <c r="H149" s="2">
        <v>2</v>
      </c>
      <c r="I149" s="2">
        <v>4</v>
      </c>
      <c r="J149" s="2">
        <v>2</v>
      </c>
      <c r="K149" s="2">
        <v>2</v>
      </c>
      <c r="L149" s="10">
        <f t="shared" si="11"/>
        <v>2.5</v>
      </c>
      <c r="M149" s="12">
        <f t="shared" si="12"/>
        <v>0.625</v>
      </c>
    </row>
    <row r="150" spans="1:13" s="1" customFormat="1">
      <c r="A150" s="3" t="s">
        <v>22</v>
      </c>
      <c r="B150" s="2" t="s">
        <v>42</v>
      </c>
      <c r="C150" s="2" t="s">
        <v>45</v>
      </c>
      <c r="D150" s="2">
        <v>3</v>
      </c>
      <c r="E150" s="2">
        <v>4</v>
      </c>
      <c r="F150" s="2">
        <v>2</v>
      </c>
      <c r="G150" s="2">
        <v>1</v>
      </c>
      <c r="H150" s="2">
        <v>3</v>
      </c>
      <c r="I150" s="2">
        <v>2</v>
      </c>
      <c r="J150" s="2">
        <v>2</v>
      </c>
      <c r="K150" s="2">
        <v>3</v>
      </c>
      <c r="L150" s="10">
        <f t="shared" si="11"/>
        <v>2.5</v>
      </c>
      <c r="M150" s="12">
        <f t="shared" si="12"/>
        <v>0.625</v>
      </c>
    </row>
    <row r="151" spans="1:13" s="1" customFormat="1">
      <c r="A151" s="3" t="s">
        <v>22</v>
      </c>
      <c r="B151" s="2" t="s">
        <v>42</v>
      </c>
      <c r="C151" s="2" t="s">
        <v>45</v>
      </c>
      <c r="D151" s="2">
        <v>2</v>
      </c>
      <c r="E151" s="2">
        <v>1</v>
      </c>
      <c r="F151" s="2">
        <v>4</v>
      </c>
      <c r="G151" s="2">
        <v>2</v>
      </c>
      <c r="H151" s="2">
        <v>4</v>
      </c>
      <c r="I151" s="2">
        <v>4</v>
      </c>
      <c r="J151" s="2">
        <v>2</v>
      </c>
      <c r="K151" s="2">
        <v>3</v>
      </c>
      <c r="L151" s="10">
        <f t="shared" si="11"/>
        <v>2.75</v>
      </c>
      <c r="M151" s="12">
        <f t="shared" si="12"/>
        <v>0.6875</v>
      </c>
    </row>
    <row r="152" spans="1:13" s="1" customFormat="1">
      <c r="A152" s="3" t="s">
        <v>23</v>
      </c>
      <c r="B152" s="2" t="s">
        <v>42</v>
      </c>
      <c r="C152" s="2" t="s">
        <v>45</v>
      </c>
      <c r="D152" s="2">
        <v>3</v>
      </c>
      <c r="E152" s="2">
        <v>1</v>
      </c>
      <c r="F152" s="2">
        <v>2</v>
      </c>
      <c r="G152" s="2">
        <v>3</v>
      </c>
      <c r="H152" s="2">
        <v>4</v>
      </c>
      <c r="I152" s="2">
        <v>4</v>
      </c>
      <c r="J152" s="2">
        <v>3</v>
      </c>
      <c r="K152" s="2">
        <v>4</v>
      </c>
      <c r="L152" s="10">
        <f t="shared" si="11"/>
        <v>3</v>
      </c>
      <c r="M152" s="12">
        <f t="shared" si="12"/>
        <v>0.75</v>
      </c>
    </row>
    <row r="153" spans="1:13" s="1" customFormat="1">
      <c r="A153" s="3" t="s">
        <v>23</v>
      </c>
      <c r="B153" s="2" t="s">
        <v>42</v>
      </c>
      <c r="C153" s="2" t="s">
        <v>45</v>
      </c>
      <c r="D153" s="2">
        <v>2</v>
      </c>
      <c r="E153" s="2">
        <v>3</v>
      </c>
      <c r="F153" s="2">
        <v>2</v>
      </c>
      <c r="G153" s="2">
        <v>4</v>
      </c>
      <c r="H153" s="2">
        <v>4</v>
      </c>
      <c r="I153" s="2">
        <v>1</v>
      </c>
      <c r="J153" s="2">
        <v>1</v>
      </c>
      <c r="K153" s="2">
        <v>2</v>
      </c>
      <c r="L153" s="10">
        <f t="shared" si="11"/>
        <v>2.375</v>
      </c>
      <c r="M153" s="12">
        <f t="shared" si="12"/>
        <v>0.59375</v>
      </c>
    </row>
    <row r="154" spans="1:13" s="1" customFormat="1">
      <c r="A154" s="3" t="s">
        <v>24</v>
      </c>
      <c r="B154" s="2" t="s">
        <v>42</v>
      </c>
      <c r="C154" s="2" t="s">
        <v>45</v>
      </c>
      <c r="D154" s="2">
        <v>3</v>
      </c>
      <c r="E154" s="2">
        <v>1</v>
      </c>
      <c r="F154" s="2">
        <v>1</v>
      </c>
      <c r="G154" s="2">
        <v>4</v>
      </c>
      <c r="H154" s="2">
        <v>1</v>
      </c>
      <c r="I154" s="2">
        <v>3</v>
      </c>
      <c r="J154" s="2">
        <v>1</v>
      </c>
      <c r="K154" s="2">
        <v>3</v>
      </c>
      <c r="L154" s="10">
        <f t="shared" si="11"/>
        <v>2.125</v>
      </c>
      <c r="M154" s="12">
        <f t="shared" si="12"/>
        <v>0.53125</v>
      </c>
    </row>
    <row r="155" spans="1:13" s="1" customFormat="1">
      <c r="A155" s="3" t="s">
        <v>24</v>
      </c>
      <c r="B155" s="2" t="s">
        <v>42</v>
      </c>
      <c r="C155" s="2" t="s">
        <v>45</v>
      </c>
      <c r="D155" s="2">
        <v>3</v>
      </c>
      <c r="E155" s="2">
        <v>4</v>
      </c>
      <c r="F155" s="2">
        <v>4</v>
      </c>
      <c r="G155" s="2">
        <v>3</v>
      </c>
      <c r="H155" s="2">
        <v>3</v>
      </c>
      <c r="I155" s="2">
        <v>4</v>
      </c>
      <c r="J155" s="2">
        <v>1</v>
      </c>
      <c r="K155" s="2">
        <v>1</v>
      </c>
      <c r="L155" s="10">
        <f t="shared" si="11"/>
        <v>2.875</v>
      </c>
      <c r="M155" s="12">
        <f t="shared" si="12"/>
        <v>0.71875</v>
      </c>
    </row>
    <row r="156" spans="1:13" s="1" customFormat="1">
      <c r="A156" s="3" t="s">
        <v>25</v>
      </c>
      <c r="B156" s="2" t="s">
        <v>42</v>
      </c>
      <c r="C156" s="2" t="s">
        <v>45</v>
      </c>
      <c r="D156" s="2">
        <v>2</v>
      </c>
      <c r="E156" s="2">
        <v>3</v>
      </c>
      <c r="F156" s="2">
        <v>3</v>
      </c>
      <c r="G156" s="2">
        <v>4</v>
      </c>
      <c r="H156" s="2">
        <v>2</v>
      </c>
      <c r="I156" s="2">
        <v>3</v>
      </c>
      <c r="J156" s="2">
        <v>1</v>
      </c>
      <c r="K156" s="2">
        <v>4</v>
      </c>
      <c r="L156" s="10">
        <f t="shared" si="11"/>
        <v>2.75</v>
      </c>
      <c r="M156" s="12">
        <f t="shared" si="12"/>
        <v>0.6875</v>
      </c>
    </row>
    <row r="157" spans="1:13" s="1" customFormat="1">
      <c r="A157" s="3" t="s">
        <v>25</v>
      </c>
      <c r="B157" s="2" t="s">
        <v>42</v>
      </c>
      <c r="C157" s="2" t="s">
        <v>45</v>
      </c>
      <c r="D157" s="2">
        <v>1</v>
      </c>
      <c r="E157" s="2">
        <v>4</v>
      </c>
      <c r="F157" s="2">
        <v>4</v>
      </c>
      <c r="G157" s="2">
        <v>3</v>
      </c>
      <c r="H157" s="2">
        <v>4</v>
      </c>
      <c r="I157" s="2">
        <v>2</v>
      </c>
      <c r="J157" s="2">
        <v>3</v>
      </c>
      <c r="K157" s="2">
        <v>3</v>
      </c>
      <c r="L157" s="10">
        <f t="shared" si="11"/>
        <v>3</v>
      </c>
      <c r="M157" s="12">
        <f t="shared" si="12"/>
        <v>0.75</v>
      </c>
    </row>
    <row r="158" spans="1:13" s="1" customFormat="1">
      <c r="A158" s="3" t="s">
        <v>26</v>
      </c>
      <c r="B158" s="2" t="s">
        <v>42</v>
      </c>
      <c r="C158" s="2" t="s">
        <v>45</v>
      </c>
      <c r="D158" s="2">
        <v>1</v>
      </c>
      <c r="E158" s="2">
        <v>3</v>
      </c>
      <c r="F158" s="2">
        <v>3</v>
      </c>
      <c r="G158" s="2">
        <v>3</v>
      </c>
      <c r="H158" s="2">
        <v>2</v>
      </c>
      <c r="I158" s="2">
        <v>4</v>
      </c>
      <c r="J158" s="2">
        <v>3</v>
      </c>
      <c r="K158" s="2">
        <v>2</v>
      </c>
      <c r="L158" s="10">
        <f t="shared" si="11"/>
        <v>2.625</v>
      </c>
      <c r="M158" s="12">
        <f t="shared" si="12"/>
        <v>0.65625</v>
      </c>
    </row>
    <row r="159" spans="1:13" s="1" customFormat="1">
      <c r="A159" s="3" t="s">
        <v>26</v>
      </c>
      <c r="B159" s="2" t="s">
        <v>42</v>
      </c>
      <c r="C159" s="2" t="s">
        <v>45</v>
      </c>
      <c r="D159" s="2">
        <v>1</v>
      </c>
      <c r="E159" s="2">
        <v>2</v>
      </c>
      <c r="F159" s="2">
        <v>2</v>
      </c>
      <c r="G159" s="2">
        <v>1</v>
      </c>
      <c r="H159" s="2">
        <v>2</v>
      </c>
      <c r="I159" s="2">
        <v>4</v>
      </c>
      <c r="J159" s="2">
        <v>3</v>
      </c>
      <c r="K159" s="2">
        <v>4</v>
      </c>
      <c r="L159" s="10">
        <f t="shared" si="11"/>
        <v>2.375</v>
      </c>
      <c r="M159" s="12">
        <f t="shared" si="12"/>
        <v>0.59375</v>
      </c>
    </row>
    <row r="160" spans="1:13" s="1" customFormat="1">
      <c r="A160" s="3" t="s">
        <v>27</v>
      </c>
      <c r="B160" s="2" t="s">
        <v>42</v>
      </c>
      <c r="C160" s="2" t="s">
        <v>45</v>
      </c>
      <c r="D160" s="2">
        <v>2</v>
      </c>
      <c r="E160" s="2">
        <v>4</v>
      </c>
      <c r="F160" s="2">
        <v>1</v>
      </c>
      <c r="G160" s="2">
        <v>4</v>
      </c>
      <c r="H160" s="2">
        <v>3</v>
      </c>
      <c r="I160" s="2">
        <v>1</v>
      </c>
      <c r="J160" s="2">
        <v>2</v>
      </c>
      <c r="K160" s="2">
        <v>4</v>
      </c>
      <c r="L160" s="10">
        <f t="shared" si="11"/>
        <v>2.625</v>
      </c>
      <c r="M160" s="12">
        <f t="shared" si="12"/>
        <v>0.65625</v>
      </c>
    </row>
    <row r="161" spans="1:13" s="1" customFormat="1">
      <c r="A161" s="3" t="s">
        <v>27</v>
      </c>
      <c r="B161" s="2" t="s">
        <v>42</v>
      </c>
      <c r="C161" s="2" t="s">
        <v>45</v>
      </c>
      <c r="D161" s="2">
        <v>4</v>
      </c>
      <c r="E161" s="2">
        <v>3</v>
      </c>
      <c r="F161" s="2">
        <v>2</v>
      </c>
      <c r="G161" s="2">
        <v>1</v>
      </c>
      <c r="H161" s="2">
        <v>3</v>
      </c>
      <c r="I161" s="2">
        <v>2</v>
      </c>
      <c r="J161" s="2">
        <v>2</v>
      </c>
      <c r="K161" s="2">
        <v>4</v>
      </c>
      <c r="L161" s="10">
        <f t="shared" si="11"/>
        <v>2.625</v>
      </c>
      <c r="M161" s="12">
        <f t="shared" si="12"/>
        <v>0.65625</v>
      </c>
    </row>
    <row r="162" spans="1:13" s="1" customFormat="1">
      <c r="A162" s="3" t="s">
        <v>28</v>
      </c>
      <c r="B162" s="2" t="s">
        <v>42</v>
      </c>
      <c r="C162" s="2" t="s">
        <v>45</v>
      </c>
      <c r="D162" s="2">
        <v>4</v>
      </c>
      <c r="E162" s="2">
        <v>2</v>
      </c>
      <c r="F162" s="2">
        <v>1</v>
      </c>
      <c r="G162" s="2">
        <v>4</v>
      </c>
      <c r="H162" s="2">
        <v>2</v>
      </c>
      <c r="I162" s="2">
        <v>4</v>
      </c>
      <c r="J162" s="2">
        <v>3</v>
      </c>
      <c r="K162" s="2">
        <v>1</v>
      </c>
      <c r="L162" s="10">
        <f t="shared" si="11"/>
        <v>2.625</v>
      </c>
      <c r="M162" s="12">
        <f t="shared" si="12"/>
        <v>0.65625</v>
      </c>
    </row>
    <row r="163" spans="1:13" s="1" customFormat="1">
      <c r="A163" s="3" t="s">
        <v>28</v>
      </c>
      <c r="B163" s="2" t="s">
        <v>42</v>
      </c>
      <c r="C163" s="2" t="s">
        <v>45</v>
      </c>
      <c r="D163" s="2">
        <v>1</v>
      </c>
      <c r="E163" s="2">
        <v>3</v>
      </c>
      <c r="F163" s="2">
        <v>3</v>
      </c>
      <c r="G163" s="2">
        <v>1</v>
      </c>
      <c r="H163" s="2">
        <v>3</v>
      </c>
      <c r="I163" s="2">
        <v>1</v>
      </c>
      <c r="J163" s="2">
        <v>1</v>
      </c>
      <c r="K163" s="2">
        <v>3</v>
      </c>
      <c r="L163" s="10">
        <f t="shared" si="11"/>
        <v>2</v>
      </c>
      <c r="M163" s="12">
        <f t="shared" si="12"/>
        <v>0.5</v>
      </c>
    </row>
    <row r="164" spans="1:13" s="1" customFormat="1">
      <c r="A164" s="3" t="s">
        <v>29</v>
      </c>
      <c r="B164" s="2" t="s">
        <v>42</v>
      </c>
      <c r="C164" s="2" t="s">
        <v>45</v>
      </c>
      <c r="D164" s="2">
        <v>3</v>
      </c>
      <c r="E164" s="2">
        <v>1</v>
      </c>
      <c r="F164" s="2">
        <v>2</v>
      </c>
      <c r="G164" s="2">
        <v>1</v>
      </c>
      <c r="H164" s="2">
        <v>1</v>
      </c>
      <c r="I164" s="2">
        <v>3</v>
      </c>
      <c r="J164" s="2">
        <v>4</v>
      </c>
      <c r="K164" s="2">
        <v>3</v>
      </c>
      <c r="L164" s="10">
        <f t="shared" si="11"/>
        <v>2.25</v>
      </c>
      <c r="M164" s="12">
        <f t="shared" si="12"/>
        <v>0.5625</v>
      </c>
    </row>
    <row r="165" spans="1:13" s="1" customFormat="1">
      <c r="A165" s="3" t="s">
        <v>29</v>
      </c>
      <c r="B165" s="2" t="s">
        <v>42</v>
      </c>
      <c r="C165" s="2" t="s">
        <v>45</v>
      </c>
      <c r="D165" s="2">
        <v>1</v>
      </c>
      <c r="E165" s="2">
        <v>1</v>
      </c>
      <c r="F165" s="2">
        <v>1</v>
      </c>
      <c r="G165" s="2">
        <v>3</v>
      </c>
      <c r="H165" s="2">
        <v>2</v>
      </c>
      <c r="I165" s="2">
        <v>3</v>
      </c>
      <c r="J165" s="2">
        <v>3</v>
      </c>
      <c r="K165" s="2">
        <v>2</v>
      </c>
      <c r="L165" s="10">
        <f t="shared" si="11"/>
        <v>2</v>
      </c>
      <c r="M165" s="12">
        <f t="shared" si="12"/>
        <v>0.5</v>
      </c>
    </row>
    <row r="166" spans="1:13" s="1" customFormat="1">
      <c r="A166" s="3" t="s">
        <v>30</v>
      </c>
      <c r="B166" s="2" t="s">
        <v>42</v>
      </c>
      <c r="C166" s="2" t="s">
        <v>45</v>
      </c>
      <c r="D166" s="2">
        <v>1</v>
      </c>
      <c r="E166" s="2">
        <v>2</v>
      </c>
      <c r="F166" s="2">
        <v>1</v>
      </c>
      <c r="G166" s="2">
        <v>3</v>
      </c>
      <c r="H166" s="2">
        <v>2</v>
      </c>
      <c r="I166" s="2">
        <v>1</v>
      </c>
      <c r="J166" s="2">
        <v>2</v>
      </c>
      <c r="K166" s="2">
        <v>2</v>
      </c>
      <c r="L166" s="10">
        <f t="shared" si="11"/>
        <v>1.75</v>
      </c>
      <c r="M166" s="12">
        <f t="shared" si="12"/>
        <v>0.4375</v>
      </c>
    </row>
    <row r="167" spans="1:13" s="1" customFormat="1">
      <c r="A167" s="3" t="s">
        <v>30</v>
      </c>
      <c r="B167" s="2" t="s">
        <v>42</v>
      </c>
      <c r="C167" s="2" t="s">
        <v>45</v>
      </c>
      <c r="D167" s="2">
        <v>2</v>
      </c>
      <c r="E167" s="2">
        <v>1</v>
      </c>
      <c r="F167" s="2">
        <v>4</v>
      </c>
      <c r="G167" s="2">
        <v>1</v>
      </c>
      <c r="H167" s="2">
        <v>1</v>
      </c>
      <c r="I167" s="2">
        <v>3</v>
      </c>
      <c r="J167" s="2">
        <v>2</v>
      </c>
      <c r="K167" s="2">
        <v>4</v>
      </c>
      <c r="L167" s="10">
        <f t="shared" si="11"/>
        <v>2.25</v>
      </c>
      <c r="M167" s="12">
        <f t="shared" si="12"/>
        <v>0.5625</v>
      </c>
    </row>
    <row r="168" spans="1:13" s="1" customFormat="1">
      <c r="A168" s="3" t="s">
        <v>31</v>
      </c>
      <c r="B168" s="2" t="s">
        <v>42</v>
      </c>
      <c r="C168" s="2" t="s">
        <v>45</v>
      </c>
      <c r="D168" s="2">
        <v>2</v>
      </c>
      <c r="E168" s="2">
        <v>2</v>
      </c>
      <c r="F168" s="2">
        <v>3</v>
      </c>
      <c r="G168" s="2">
        <v>4</v>
      </c>
      <c r="H168" s="2">
        <v>4</v>
      </c>
      <c r="I168" s="2">
        <v>1</v>
      </c>
      <c r="J168" s="2">
        <v>3</v>
      </c>
      <c r="K168" s="2">
        <v>4</v>
      </c>
      <c r="L168" s="10">
        <f t="shared" si="11"/>
        <v>2.875</v>
      </c>
      <c r="M168" s="12">
        <f t="shared" si="12"/>
        <v>0.71875</v>
      </c>
    </row>
    <row r="169" spans="1:13" s="1" customFormat="1">
      <c r="A169" s="3" t="s">
        <v>31</v>
      </c>
      <c r="B169" s="2" t="s">
        <v>42</v>
      </c>
      <c r="C169" s="2" t="s">
        <v>45</v>
      </c>
      <c r="D169" s="2">
        <v>4</v>
      </c>
      <c r="E169" s="2">
        <v>3</v>
      </c>
      <c r="F169" s="2">
        <v>1</v>
      </c>
      <c r="G169" s="2">
        <v>2</v>
      </c>
      <c r="H169" s="2">
        <v>3</v>
      </c>
      <c r="I169" s="2">
        <v>1</v>
      </c>
      <c r="J169" s="2">
        <v>4</v>
      </c>
      <c r="K169" s="2">
        <v>3</v>
      </c>
      <c r="L169" s="10">
        <f t="shared" si="11"/>
        <v>2.625</v>
      </c>
      <c r="M169" s="12">
        <f t="shared" si="12"/>
        <v>0.65625</v>
      </c>
    </row>
    <row r="170" spans="1:13" s="8" customFormat="1">
      <c r="A170" s="3" t="s">
        <v>32</v>
      </c>
      <c r="B170" s="45" t="s">
        <v>42</v>
      </c>
      <c r="C170" s="45" t="s">
        <v>45</v>
      </c>
      <c r="D170" s="45">
        <v>2</v>
      </c>
      <c r="E170" s="45">
        <v>4</v>
      </c>
      <c r="F170" s="45">
        <v>1</v>
      </c>
      <c r="G170" s="45">
        <v>1</v>
      </c>
      <c r="H170" s="45">
        <v>1</v>
      </c>
      <c r="I170" s="45">
        <v>3</v>
      </c>
      <c r="J170" s="45">
        <v>2</v>
      </c>
      <c r="K170" s="45">
        <v>3</v>
      </c>
      <c r="L170" s="10">
        <f t="shared" si="11"/>
        <v>2.125</v>
      </c>
      <c r="M170" s="12">
        <f t="shared" si="12"/>
        <v>0.53125</v>
      </c>
    </row>
    <row r="171" spans="1:13" s="8" customFormat="1">
      <c r="A171" s="3" t="s">
        <v>32</v>
      </c>
      <c r="B171" s="45" t="s">
        <v>42</v>
      </c>
      <c r="C171" s="45" t="s">
        <v>45</v>
      </c>
      <c r="D171" s="45">
        <v>1</v>
      </c>
      <c r="E171" s="45">
        <v>2</v>
      </c>
      <c r="F171" s="45">
        <v>1</v>
      </c>
      <c r="G171" s="45">
        <v>1</v>
      </c>
      <c r="H171" s="45">
        <v>4</v>
      </c>
      <c r="I171" s="45">
        <v>2</v>
      </c>
      <c r="J171" s="45">
        <v>4</v>
      </c>
      <c r="K171" s="45">
        <v>2</v>
      </c>
      <c r="L171" s="10">
        <f t="shared" si="11"/>
        <v>2.125</v>
      </c>
      <c r="M171" s="12">
        <f t="shared" si="12"/>
        <v>0.53125</v>
      </c>
    </row>
    <row r="172" spans="1:13">
      <c r="A172" s="25" t="s">
        <v>49</v>
      </c>
      <c r="B172" s="25"/>
      <c r="C172" s="2" t="s">
        <v>45</v>
      </c>
      <c r="D172" s="27">
        <v>2.2799999999999998</v>
      </c>
      <c r="E172" s="27">
        <v>2.44</v>
      </c>
      <c r="F172" s="27">
        <v>2.2999999999999998</v>
      </c>
      <c r="G172" s="27">
        <v>2.5299999999999998</v>
      </c>
      <c r="H172" s="27">
        <v>2.71</v>
      </c>
      <c r="I172" s="27">
        <v>2.58</v>
      </c>
      <c r="J172" s="27">
        <v>2.46</v>
      </c>
      <c r="K172" s="27">
        <v>2.73</v>
      </c>
      <c r="L172" s="27">
        <v>2.5099999999999998</v>
      </c>
      <c r="M172" s="26">
        <f t="shared" si="12"/>
        <v>0.62749999999999995</v>
      </c>
    </row>
    <row r="173" spans="1:13">
      <c r="A173" s="13" t="s">
        <v>51</v>
      </c>
      <c r="B173" s="13"/>
      <c r="C173" s="13" t="s">
        <v>45</v>
      </c>
      <c r="D173" s="14">
        <f t="shared" ref="D173:L173" si="13">D172/4</f>
        <v>0.56999999999999995</v>
      </c>
      <c r="E173" s="14">
        <f t="shared" si="13"/>
        <v>0.61</v>
      </c>
      <c r="F173" s="14">
        <f t="shared" si="13"/>
        <v>0.57499999999999996</v>
      </c>
      <c r="G173" s="14">
        <f t="shared" si="13"/>
        <v>0.63249999999999995</v>
      </c>
      <c r="H173" s="14">
        <f t="shared" si="13"/>
        <v>0.67749999999999999</v>
      </c>
      <c r="I173" s="14">
        <f t="shared" si="13"/>
        <v>0.64500000000000002</v>
      </c>
      <c r="J173" s="14">
        <f t="shared" si="13"/>
        <v>0.61499999999999999</v>
      </c>
      <c r="K173" s="14">
        <f t="shared" si="13"/>
        <v>0.6825</v>
      </c>
      <c r="L173" s="14">
        <f t="shared" si="13"/>
        <v>0.62749999999999995</v>
      </c>
      <c r="M173" s="13"/>
    </row>
    <row r="174" spans="1:13">
      <c r="A174" s="4" t="s">
        <v>46</v>
      </c>
      <c r="B174" s="4"/>
      <c r="C174" s="4"/>
      <c r="D174" s="29">
        <f t="shared" ref="D174:L174" si="14">AVERAGE(D6:D173)</f>
        <v>2.4165178571428569</v>
      </c>
      <c r="E174" s="29">
        <f t="shared" si="14"/>
        <v>2.5073660714285717</v>
      </c>
      <c r="F174" s="29">
        <f t="shared" si="14"/>
        <v>2.4588541666666663</v>
      </c>
      <c r="G174" s="29">
        <f t="shared" si="14"/>
        <v>2.4172619047619044</v>
      </c>
      <c r="H174" s="29">
        <f t="shared" si="14"/>
        <v>2.508779761904762</v>
      </c>
      <c r="I174" s="29">
        <f t="shared" si="14"/>
        <v>2.4598958333333334</v>
      </c>
      <c r="J174" s="29">
        <f t="shared" si="14"/>
        <v>2.5015624999999999</v>
      </c>
      <c r="K174" s="29">
        <f t="shared" si="14"/>
        <v>2.6408482142857146</v>
      </c>
      <c r="L174" s="29">
        <f t="shared" si="14"/>
        <v>2.4889880952380952</v>
      </c>
      <c r="M174" s="15">
        <f>L174/4</f>
        <v>0.62224702380952379</v>
      </c>
    </row>
    <row r="175" spans="1:13">
      <c r="A175" s="13" t="s">
        <v>47</v>
      </c>
      <c r="B175" s="13"/>
      <c r="C175" s="13"/>
      <c r="D175" s="14">
        <f t="shared" ref="D175:L175" si="15">D174/4</f>
        <v>0.60412946428571423</v>
      </c>
      <c r="E175" s="14">
        <f t="shared" si="15"/>
        <v>0.62684151785714293</v>
      </c>
      <c r="F175" s="14">
        <f t="shared" si="15"/>
        <v>0.61471354166666659</v>
      </c>
      <c r="G175" s="14">
        <f t="shared" si="15"/>
        <v>0.6043154761904761</v>
      </c>
      <c r="H175" s="14">
        <f t="shared" si="15"/>
        <v>0.62719494047619051</v>
      </c>
      <c r="I175" s="14">
        <f t="shared" si="15"/>
        <v>0.61497395833333335</v>
      </c>
      <c r="J175" s="14">
        <f t="shared" si="15"/>
        <v>0.62539062499999998</v>
      </c>
      <c r="K175" s="14">
        <f t="shared" si="15"/>
        <v>0.66021205357142865</v>
      </c>
      <c r="L175" s="14">
        <f t="shared" si="15"/>
        <v>0.62224702380952379</v>
      </c>
      <c r="M175" s="13"/>
    </row>
    <row r="176" spans="1:13">
      <c r="A176" s="47" t="s">
        <v>62</v>
      </c>
      <c r="D176" s="46">
        <f>STDEV(D2,D113)</f>
        <v>1.4142135623730951</v>
      </c>
      <c r="E176" s="46">
        <f t="shared" ref="E176:K176" si="16">STDEV(E2,E113)</f>
        <v>0</v>
      </c>
      <c r="F176" s="46">
        <f t="shared" si="16"/>
        <v>1.4142135623730951</v>
      </c>
      <c r="G176" s="46">
        <f t="shared" si="16"/>
        <v>0.70710678118654757</v>
      </c>
      <c r="H176" s="46">
        <f t="shared" si="16"/>
        <v>0.70710678118654757</v>
      </c>
      <c r="I176" s="46">
        <f t="shared" si="16"/>
        <v>1.4142135623730951</v>
      </c>
      <c r="J176" s="46">
        <f t="shared" si="16"/>
        <v>0.70710678118654757</v>
      </c>
      <c r="K176" s="46">
        <f t="shared" si="16"/>
        <v>1.4142135623730951</v>
      </c>
    </row>
    <row r="177" spans="1:11">
      <c r="A177" s="47" t="s">
        <v>63</v>
      </c>
      <c r="D177" s="46">
        <f>STDEV(D116,D171)</f>
        <v>1.4142135623730951</v>
      </c>
      <c r="E177" s="46">
        <f t="shared" ref="E177:K177" si="17">STDEV(E116,E171)</f>
        <v>0.70710678118654757</v>
      </c>
      <c r="F177" s="46">
        <f t="shared" si="17"/>
        <v>1.4142135623730951</v>
      </c>
      <c r="G177" s="46">
        <f t="shared" si="17"/>
        <v>0.70710678118654757</v>
      </c>
      <c r="H177" s="46">
        <f t="shared" si="17"/>
        <v>0.70710678118654757</v>
      </c>
      <c r="I177" s="46">
        <f t="shared" si="17"/>
        <v>0.70710678118654757</v>
      </c>
      <c r="J177" s="46">
        <f t="shared" si="17"/>
        <v>0.70710678118654757</v>
      </c>
      <c r="K177" s="46">
        <f t="shared" si="17"/>
        <v>1.4142135623730951</v>
      </c>
    </row>
  </sheetData>
  <autoFilter ref="A1:M175">
    <sortState ref="A2:M175">
      <sortCondition ref="C1:C17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11"/>
  <sheetViews>
    <sheetView zoomScale="84" zoomScaleNormal="84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27" sqref="R27"/>
    </sheetView>
  </sheetViews>
  <sheetFormatPr defaultRowHeight="15"/>
  <cols>
    <col min="1" max="1" width="22" bestFit="1" customWidth="1"/>
    <col min="2" max="2" width="12.7109375" customWidth="1"/>
    <col min="3" max="3" width="12.42578125" bestFit="1" customWidth="1"/>
    <col min="4" max="4" width="13.28515625" bestFit="1" customWidth="1"/>
    <col min="5" max="5" width="9" bestFit="1" customWidth="1"/>
    <col min="6" max="6" width="6.42578125" bestFit="1" customWidth="1"/>
    <col min="7" max="7" width="12.140625" bestFit="1" customWidth="1"/>
    <col min="8" max="8" width="6.85546875" bestFit="1" customWidth="1"/>
    <col min="9" max="9" width="12" bestFit="1" customWidth="1"/>
    <col min="10" max="10" width="9.28515625" bestFit="1" customWidth="1"/>
    <col min="11" max="11" width="11.42578125" bestFit="1" customWidth="1"/>
    <col min="12" max="12" width="12.7109375" bestFit="1" customWidth="1"/>
    <col min="13" max="13" width="9.42578125" bestFit="1" customWidth="1"/>
    <col min="14" max="14" width="11" bestFit="1" customWidth="1"/>
    <col min="15" max="15" width="9.28515625" bestFit="1" customWidth="1"/>
    <col min="16" max="16" width="12.5703125" bestFit="1" customWidth="1"/>
    <col min="17" max="17" width="8.85546875" bestFit="1" customWidth="1"/>
    <col min="18" max="18" width="11" bestFit="1" customWidth="1"/>
    <col min="19" max="19" width="12.28515625" bestFit="1" customWidth="1"/>
    <col min="20" max="20" width="11.7109375" bestFit="1" customWidth="1"/>
    <col min="21" max="21" width="9.7109375" bestFit="1" customWidth="1"/>
    <col min="22" max="22" width="13.140625" bestFit="1" customWidth="1"/>
    <col min="23" max="23" width="9.28515625" bestFit="1" customWidth="1"/>
    <col min="24" max="24" width="10.7109375" bestFit="1" customWidth="1"/>
    <col min="25" max="25" width="10.28515625" bestFit="1" customWidth="1"/>
    <col min="26" max="26" width="9.85546875" bestFit="1" customWidth="1"/>
    <col min="27" max="27" width="12.7109375" bestFit="1" customWidth="1"/>
    <col min="28" max="28" width="11.140625" bestFit="1" customWidth="1"/>
    <col min="29" max="29" width="12.7109375" bestFit="1" customWidth="1"/>
    <col min="30" max="30" width="12" bestFit="1" customWidth="1"/>
    <col min="31" max="31" width="14.42578125" bestFit="1" customWidth="1"/>
  </cols>
  <sheetData>
    <row r="1" spans="1:31" ht="38.25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13</v>
      </c>
      <c r="AE1" s="13" t="s">
        <v>33</v>
      </c>
    </row>
    <row r="2" spans="1:31">
      <c r="A2" s="37" t="s">
        <v>1</v>
      </c>
      <c r="B2" s="19">
        <v>2.2000000000000002</v>
      </c>
      <c r="C2" s="19">
        <v>1.9</v>
      </c>
      <c r="D2" s="19">
        <v>2.2000000000000002</v>
      </c>
      <c r="E2" s="19">
        <v>2.4</v>
      </c>
      <c r="F2" s="19">
        <v>1.9</v>
      </c>
      <c r="G2" s="19">
        <v>2.6</v>
      </c>
      <c r="H2" s="19">
        <v>3.2</v>
      </c>
      <c r="I2" s="19">
        <v>3.2</v>
      </c>
      <c r="J2" s="19">
        <v>2.4</v>
      </c>
      <c r="K2" s="19">
        <v>2.9</v>
      </c>
      <c r="L2" s="19">
        <v>2.9</v>
      </c>
      <c r="M2" s="19">
        <v>2.5</v>
      </c>
      <c r="N2" s="19">
        <v>2.2000000000000002</v>
      </c>
      <c r="O2" s="19">
        <v>1.9</v>
      </c>
      <c r="P2" s="19">
        <v>3</v>
      </c>
      <c r="Q2" s="19">
        <v>2.4</v>
      </c>
      <c r="R2" s="19">
        <v>2.4</v>
      </c>
      <c r="S2" s="19">
        <v>2.8</v>
      </c>
      <c r="T2" s="19">
        <v>2.4</v>
      </c>
      <c r="U2" s="19">
        <v>1.9</v>
      </c>
      <c r="V2" s="19">
        <v>2.5</v>
      </c>
      <c r="W2" s="19">
        <v>1.9</v>
      </c>
      <c r="X2" s="19">
        <v>2.5</v>
      </c>
      <c r="Y2" s="19">
        <v>2.8</v>
      </c>
      <c r="Z2" s="19">
        <v>2.4</v>
      </c>
      <c r="AA2" s="19">
        <v>2.1</v>
      </c>
      <c r="AB2" s="19">
        <v>2.5</v>
      </c>
      <c r="AC2" s="19">
        <v>2.2999999999999998</v>
      </c>
      <c r="AD2" s="11">
        <f t="shared" ref="AD2:AD10" si="0">AVERAGE(B2:AC2)</f>
        <v>2.4392857142857132</v>
      </c>
      <c r="AE2" s="14">
        <f t="shared" ref="AE2:AE10" si="1">AD2/4</f>
        <v>0.60982142857142829</v>
      </c>
    </row>
    <row r="3" spans="1:31">
      <c r="A3" s="37" t="s">
        <v>39</v>
      </c>
      <c r="B3" s="19">
        <v>2.2000000000000002</v>
      </c>
      <c r="C3" s="19">
        <v>1.7</v>
      </c>
      <c r="D3" s="19">
        <v>2.4</v>
      </c>
      <c r="E3" s="19">
        <v>2.2000000000000002</v>
      </c>
      <c r="F3" s="19">
        <v>2.5</v>
      </c>
      <c r="G3" s="19">
        <v>2.6</v>
      </c>
      <c r="H3" s="19">
        <v>2.6</v>
      </c>
      <c r="I3" s="19">
        <v>2.6</v>
      </c>
      <c r="J3" s="19">
        <v>2.7</v>
      </c>
      <c r="K3" s="19">
        <v>2.7</v>
      </c>
      <c r="L3" s="19">
        <v>2.6</v>
      </c>
      <c r="M3" s="19">
        <v>2.4</v>
      </c>
      <c r="N3" s="19">
        <v>2.5</v>
      </c>
      <c r="O3" s="19">
        <v>2.8</v>
      </c>
      <c r="P3" s="19">
        <v>2.5</v>
      </c>
      <c r="Q3" s="19">
        <v>2.8</v>
      </c>
      <c r="R3" s="19">
        <v>1.8</v>
      </c>
      <c r="S3" s="19">
        <v>2.7</v>
      </c>
      <c r="T3" s="19">
        <v>2.9</v>
      </c>
      <c r="U3" s="19">
        <v>2.1</v>
      </c>
      <c r="V3" s="19">
        <v>2.4</v>
      </c>
      <c r="W3" s="19">
        <v>2.6</v>
      </c>
      <c r="X3" s="19">
        <v>2.6</v>
      </c>
      <c r="Y3" s="19">
        <v>2.2000000000000002</v>
      </c>
      <c r="Z3" s="19">
        <v>3.3</v>
      </c>
      <c r="AA3" s="19">
        <v>3.1</v>
      </c>
      <c r="AB3" s="19">
        <v>2.9</v>
      </c>
      <c r="AC3" s="19">
        <v>2.4</v>
      </c>
      <c r="AD3" s="11">
        <f t="shared" si="0"/>
        <v>2.5285714285714289</v>
      </c>
      <c r="AE3" s="14">
        <f t="shared" si="1"/>
        <v>0.63214285714285723</v>
      </c>
    </row>
    <row r="4" spans="1:31">
      <c r="A4" s="37" t="s">
        <v>3</v>
      </c>
      <c r="B4" s="19">
        <v>2.2000000000000002</v>
      </c>
      <c r="C4" s="19">
        <v>2.2999999999999998</v>
      </c>
      <c r="D4" s="19">
        <v>2.2000000000000002</v>
      </c>
      <c r="E4" s="19">
        <v>2.7</v>
      </c>
      <c r="F4" s="19">
        <v>3.1</v>
      </c>
      <c r="G4" s="19">
        <v>2.6</v>
      </c>
      <c r="H4" s="19">
        <v>2.2000000000000002</v>
      </c>
      <c r="I4" s="19">
        <v>3.1</v>
      </c>
      <c r="J4" s="19">
        <v>2.6</v>
      </c>
      <c r="K4" s="19">
        <v>2.9</v>
      </c>
      <c r="L4" s="19">
        <v>2.1</v>
      </c>
      <c r="M4" s="19">
        <v>2.4</v>
      </c>
      <c r="N4" s="19">
        <v>2</v>
      </c>
      <c r="O4" s="19">
        <v>2.6</v>
      </c>
      <c r="P4" s="19">
        <v>2.8</v>
      </c>
      <c r="Q4" s="19">
        <v>2.4</v>
      </c>
      <c r="R4" s="19">
        <v>2.9</v>
      </c>
      <c r="S4" s="19">
        <v>2.9</v>
      </c>
      <c r="T4" s="19">
        <v>2.9</v>
      </c>
      <c r="U4" s="19">
        <v>2.2999999999999998</v>
      </c>
      <c r="V4" s="19">
        <v>2.7</v>
      </c>
      <c r="W4" s="19">
        <v>2.6</v>
      </c>
      <c r="X4" s="19">
        <v>2.8</v>
      </c>
      <c r="Y4" s="19">
        <v>2.2999999999999998</v>
      </c>
      <c r="Z4" s="19">
        <v>2</v>
      </c>
      <c r="AA4" s="19">
        <v>2.1</v>
      </c>
      <c r="AB4" s="19">
        <v>2.6</v>
      </c>
      <c r="AC4" s="19">
        <v>2.2000000000000002</v>
      </c>
      <c r="AD4" s="11">
        <f t="shared" si="0"/>
        <v>2.5178571428571423</v>
      </c>
      <c r="AE4" s="14">
        <f t="shared" si="1"/>
        <v>0.62946428571428559</v>
      </c>
    </row>
    <row r="5" spans="1:31">
      <c r="A5" s="37" t="s">
        <v>36</v>
      </c>
      <c r="B5" s="19">
        <v>2.2000000000000002</v>
      </c>
      <c r="C5" s="19">
        <v>2.4</v>
      </c>
      <c r="D5" s="19">
        <v>2.6</v>
      </c>
      <c r="E5" s="19">
        <v>3.3</v>
      </c>
      <c r="F5" s="19">
        <v>3</v>
      </c>
      <c r="G5" s="19">
        <v>2.2000000000000002</v>
      </c>
      <c r="H5" s="19">
        <v>2.4</v>
      </c>
      <c r="I5" s="19">
        <v>3.1</v>
      </c>
      <c r="J5" s="19">
        <v>2.8</v>
      </c>
      <c r="K5" s="19">
        <v>2.2000000000000002</v>
      </c>
      <c r="L5" s="19">
        <v>2.5</v>
      </c>
      <c r="M5" s="19">
        <v>2.1</v>
      </c>
      <c r="N5" s="19">
        <v>1.7</v>
      </c>
      <c r="O5" s="19">
        <v>1.8</v>
      </c>
      <c r="P5" s="19">
        <v>2.7</v>
      </c>
      <c r="Q5" s="19">
        <v>3.1</v>
      </c>
      <c r="R5" s="19">
        <v>2.2999999999999998</v>
      </c>
      <c r="S5" s="19">
        <v>2.2999999999999998</v>
      </c>
      <c r="T5" s="19">
        <v>2.6</v>
      </c>
      <c r="U5" s="19">
        <v>2.4</v>
      </c>
      <c r="V5" s="19">
        <v>2.5</v>
      </c>
      <c r="W5" s="19">
        <v>2.6</v>
      </c>
      <c r="X5" s="19">
        <v>2.7</v>
      </c>
      <c r="Y5" s="19">
        <v>3</v>
      </c>
      <c r="Z5" s="19">
        <v>2</v>
      </c>
      <c r="AA5" s="19">
        <v>2.9</v>
      </c>
      <c r="AB5" s="19">
        <v>2.8</v>
      </c>
      <c r="AC5" s="19">
        <v>2.1</v>
      </c>
      <c r="AD5" s="11">
        <f t="shared" si="0"/>
        <v>2.5107142857142857</v>
      </c>
      <c r="AE5" s="14">
        <f t="shared" si="1"/>
        <v>0.62767857142857142</v>
      </c>
    </row>
    <row r="6" spans="1:31">
      <c r="A6" s="37" t="s">
        <v>35</v>
      </c>
      <c r="B6" s="19">
        <v>2.2000000000000002</v>
      </c>
      <c r="C6" s="19">
        <v>3.2</v>
      </c>
      <c r="D6" s="19">
        <v>2.7</v>
      </c>
      <c r="E6" s="19">
        <v>2.7</v>
      </c>
      <c r="F6" s="19">
        <v>2.4</v>
      </c>
      <c r="G6" s="19">
        <v>2.5</v>
      </c>
      <c r="H6" s="19">
        <v>2.1</v>
      </c>
      <c r="I6" s="19">
        <v>2.9</v>
      </c>
      <c r="J6" s="19">
        <v>2.2999999999999998</v>
      </c>
      <c r="K6" s="19">
        <v>2.2000000000000002</v>
      </c>
      <c r="L6" s="19">
        <v>2.8</v>
      </c>
      <c r="M6" s="19">
        <v>2.6</v>
      </c>
      <c r="N6" s="19">
        <v>2.7</v>
      </c>
      <c r="O6" s="19">
        <v>2.6</v>
      </c>
      <c r="P6" s="19">
        <v>3.3</v>
      </c>
      <c r="Q6" s="19">
        <v>2.5</v>
      </c>
      <c r="R6" s="19">
        <v>2.2999999999999998</v>
      </c>
      <c r="S6" s="19">
        <v>2.6</v>
      </c>
      <c r="T6" s="19">
        <v>2.8</v>
      </c>
      <c r="U6" s="19">
        <v>1.7</v>
      </c>
      <c r="V6" s="19">
        <v>2.8</v>
      </c>
      <c r="W6" s="19">
        <v>2.2000000000000002</v>
      </c>
      <c r="X6" s="19">
        <v>2.8</v>
      </c>
      <c r="Y6" s="19">
        <v>2.2000000000000002</v>
      </c>
      <c r="Z6" s="19">
        <v>2</v>
      </c>
      <c r="AA6" s="19">
        <v>2.6</v>
      </c>
      <c r="AB6" s="19">
        <v>2.9</v>
      </c>
      <c r="AC6" s="19">
        <v>2.4</v>
      </c>
      <c r="AD6" s="11">
        <f t="shared" si="0"/>
        <v>2.535714285714286</v>
      </c>
      <c r="AE6" s="14">
        <f t="shared" si="1"/>
        <v>0.63392857142857151</v>
      </c>
    </row>
    <row r="7" spans="1:31">
      <c r="A7" s="37" t="s">
        <v>38</v>
      </c>
      <c r="B7" s="19">
        <v>2.2000000000000002</v>
      </c>
      <c r="C7" s="19">
        <v>2.1</v>
      </c>
      <c r="D7" s="19">
        <v>3</v>
      </c>
      <c r="E7" s="19">
        <v>2.4</v>
      </c>
      <c r="F7" s="19">
        <v>2.7</v>
      </c>
      <c r="G7" s="19">
        <v>2</v>
      </c>
      <c r="H7" s="19">
        <v>2.6</v>
      </c>
      <c r="I7" s="19">
        <v>2.8</v>
      </c>
      <c r="J7" s="19">
        <v>2.2000000000000002</v>
      </c>
      <c r="K7" s="19">
        <v>2.5</v>
      </c>
      <c r="L7" s="19">
        <v>2.6</v>
      </c>
      <c r="M7" s="19">
        <v>2.6</v>
      </c>
      <c r="N7" s="19">
        <v>2.4</v>
      </c>
      <c r="O7" s="19">
        <v>2.4</v>
      </c>
      <c r="P7" s="19">
        <v>2.4</v>
      </c>
      <c r="Q7" s="19">
        <v>2.4</v>
      </c>
      <c r="R7" s="19">
        <v>3.3</v>
      </c>
      <c r="S7" s="19">
        <v>2.4</v>
      </c>
      <c r="T7" s="19">
        <v>2.2999999999999998</v>
      </c>
      <c r="U7" s="19">
        <v>3.2</v>
      </c>
      <c r="V7" s="19">
        <v>2.6</v>
      </c>
      <c r="W7" s="19">
        <v>2.6</v>
      </c>
      <c r="X7" s="19">
        <v>2.2999999999999998</v>
      </c>
      <c r="Y7" s="19">
        <v>2.6</v>
      </c>
      <c r="Z7" s="19">
        <v>2.6</v>
      </c>
      <c r="AA7" s="19">
        <v>2.2000000000000002</v>
      </c>
      <c r="AB7" s="19">
        <v>1.7</v>
      </c>
      <c r="AC7" s="19">
        <v>2.2000000000000002</v>
      </c>
      <c r="AD7" s="11">
        <f t="shared" si="0"/>
        <v>2.4750000000000005</v>
      </c>
      <c r="AE7" s="14">
        <f t="shared" si="1"/>
        <v>0.61875000000000013</v>
      </c>
    </row>
    <row r="8" spans="1:31">
      <c r="A8" s="37" t="s">
        <v>37</v>
      </c>
      <c r="B8" s="19">
        <v>2.2000000000000002</v>
      </c>
      <c r="C8" s="19">
        <v>2.2000000000000002</v>
      </c>
      <c r="D8" s="19">
        <v>2.7</v>
      </c>
      <c r="E8" s="19">
        <v>2.6</v>
      </c>
      <c r="F8" s="19">
        <v>2.7</v>
      </c>
      <c r="G8" s="19">
        <v>2.7</v>
      </c>
      <c r="H8" s="19">
        <v>2.2000000000000002</v>
      </c>
      <c r="I8" s="19">
        <v>2.2999999999999998</v>
      </c>
      <c r="J8" s="19">
        <v>2.1</v>
      </c>
      <c r="K8" s="19">
        <v>2.8</v>
      </c>
      <c r="L8" s="19">
        <v>2.7</v>
      </c>
      <c r="M8" s="19">
        <v>2.6</v>
      </c>
      <c r="N8" s="19">
        <v>2.7</v>
      </c>
      <c r="O8" s="19">
        <v>2.4</v>
      </c>
      <c r="P8" s="19">
        <v>2.7</v>
      </c>
      <c r="Q8" s="19">
        <v>2.2000000000000002</v>
      </c>
      <c r="R8" s="19">
        <v>1.5</v>
      </c>
      <c r="S8" s="19">
        <v>2.4</v>
      </c>
      <c r="T8" s="19">
        <v>2.1</v>
      </c>
      <c r="U8" s="19">
        <v>2.2999999999999998</v>
      </c>
      <c r="V8" s="19">
        <v>1.8</v>
      </c>
      <c r="W8" s="19">
        <v>2.8</v>
      </c>
      <c r="X8" s="19">
        <v>2.2999999999999998</v>
      </c>
      <c r="Y8" s="19">
        <v>2.6</v>
      </c>
      <c r="Z8" s="19">
        <v>2.7</v>
      </c>
      <c r="AA8" s="19">
        <v>2.7</v>
      </c>
      <c r="AB8" s="19">
        <v>2.5</v>
      </c>
      <c r="AC8" s="19">
        <v>3.3</v>
      </c>
      <c r="AD8" s="11">
        <f t="shared" si="0"/>
        <v>2.4571428571428569</v>
      </c>
      <c r="AE8" s="14">
        <f t="shared" si="1"/>
        <v>0.61428571428571421</v>
      </c>
    </row>
    <row r="9" spans="1:31">
      <c r="A9" s="37" t="s">
        <v>2</v>
      </c>
      <c r="B9" s="19">
        <v>2.2000000000000002</v>
      </c>
      <c r="C9" s="19">
        <v>2.4</v>
      </c>
      <c r="D9" s="19">
        <v>2.8</v>
      </c>
      <c r="E9" s="19">
        <v>2.8</v>
      </c>
      <c r="F9" s="19">
        <v>2.4</v>
      </c>
      <c r="G9" s="19">
        <v>2.7</v>
      </c>
      <c r="H9" s="19">
        <v>1.8</v>
      </c>
      <c r="I9" s="19">
        <v>2.6</v>
      </c>
      <c r="J9" s="19">
        <v>2.9</v>
      </c>
      <c r="K9" s="19">
        <v>2.2000000000000002</v>
      </c>
      <c r="L9" s="19">
        <v>2.1</v>
      </c>
      <c r="M9" s="19">
        <v>2.9</v>
      </c>
      <c r="N9" s="19">
        <v>1.8</v>
      </c>
      <c r="O9" s="19">
        <v>2.8</v>
      </c>
      <c r="P9" s="19">
        <v>3</v>
      </c>
      <c r="Q9" s="19">
        <v>2.5</v>
      </c>
      <c r="R9" s="19">
        <v>3.1</v>
      </c>
      <c r="S9" s="19">
        <v>3</v>
      </c>
      <c r="T9" s="19">
        <v>2.8</v>
      </c>
      <c r="U9" s="19">
        <v>2.4</v>
      </c>
      <c r="V9" s="19">
        <v>2.7</v>
      </c>
      <c r="W9" s="19">
        <v>2.6</v>
      </c>
      <c r="X9" s="19">
        <v>2.5</v>
      </c>
      <c r="Y9" s="19">
        <v>2.2000000000000002</v>
      </c>
      <c r="Z9" s="19">
        <v>2.6</v>
      </c>
      <c r="AA9" s="19">
        <v>2.9</v>
      </c>
      <c r="AB9" s="19">
        <v>3</v>
      </c>
      <c r="AC9" s="19">
        <v>2.9</v>
      </c>
      <c r="AD9" s="11">
        <f t="shared" si="0"/>
        <v>2.592857142857143</v>
      </c>
      <c r="AE9" s="14">
        <f t="shared" si="1"/>
        <v>0.64821428571428574</v>
      </c>
    </row>
    <row r="10" spans="1:31">
      <c r="A10" s="4" t="s">
        <v>13</v>
      </c>
      <c r="B10" s="49">
        <v>2.3875000000000002</v>
      </c>
      <c r="C10" s="49">
        <v>2.2749999999999999</v>
      </c>
      <c r="D10" s="49">
        <v>2.5750000000000002</v>
      </c>
      <c r="E10" s="49">
        <v>2.6375000000000002</v>
      </c>
      <c r="F10" s="49">
        <v>2.5874999999999999</v>
      </c>
      <c r="G10" s="49">
        <v>2.4874999999999998</v>
      </c>
      <c r="H10" s="49">
        <v>2.3875000000000002</v>
      </c>
      <c r="I10" s="49">
        <v>2.8250000000000002</v>
      </c>
      <c r="J10" s="49">
        <v>2.5</v>
      </c>
      <c r="K10" s="49">
        <v>2.5499999999999998</v>
      </c>
      <c r="L10" s="49">
        <v>2.5375000000000001</v>
      </c>
      <c r="M10" s="49">
        <v>2.5125000000000002</v>
      </c>
      <c r="N10" s="49">
        <v>2.25</v>
      </c>
      <c r="O10" s="49">
        <v>2.4125000000000001</v>
      </c>
      <c r="P10" s="49">
        <v>2.8</v>
      </c>
      <c r="Q10" s="49">
        <v>2.5375000000000001</v>
      </c>
      <c r="R10" s="49">
        <v>2.4500000000000002</v>
      </c>
      <c r="S10" s="49">
        <v>2.6375000000000002</v>
      </c>
      <c r="T10" s="49">
        <v>2.6</v>
      </c>
      <c r="U10" s="49">
        <v>2.2875000000000001</v>
      </c>
      <c r="V10" s="49">
        <v>2.5</v>
      </c>
      <c r="W10" s="49">
        <v>2.4874999999999998</v>
      </c>
      <c r="X10" s="49">
        <v>2.5625</v>
      </c>
      <c r="Y10" s="49">
        <v>2.4874999999999998</v>
      </c>
      <c r="Z10" s="49">
        <v>2.4500000000000002</v>
      </c>
      <c r="AA10" s="49">
        <v>2.5750000000000002</v>
      </c>
      <c r="AB10" s="49">
        <v>2.6124999999999998</v>
      </c>
      <c r="AC10" s="49">
        <v>2.4750000000000001</v>
      </c>
      <c r="AD10" s="29">
        <f t="shared" si="0"/>
        <v>2.5138392857142859</v>
      </c>
      <c r="AE10" s="14">
        <f t="shared" si="1"/>
        <v>0.62845982142857149</v>
      </c>
    </row>
    <row r="11" spans="1:31">
      <c r="A11" s="4" t="s">
        <v>33</v>
      </c>
      <c r="B11" s="12">
        <v>0.59687500000000004</v>
      </c>
      <c r="C11" s="12">
        <v>0.56874999999999998</v>
      </c>
      <c r="D11" s="12">
        <v>0.64375000000000004</v>
      </c>
      <c r="E11" s="12">
        <v>0.65937500000000004</v>
      </c>
      <c r="F11" s="12">
        <v>0.64687499999999998</v>
      </c>
      <c r="G11" s="12">
        <v>0.62187499999999996</v>
      </c>
      <c r="H11" s="12">
        <v>0.59687500000000004</v>
      </c>
      <c r="I11" s="12">
        <v>0.70625000000000004</v>
      </c>
      <c r="J11" s="12">
        <v>0.625</v>
      </c>
      <c r="K11" s="12">
        <v>0.63749999999999996</v>
      </c>
      <c r="L11" s="12">
        <v>0.63437500000000002</v>
      </c>
      <c r="M11" s="12">
        <v>0.62812500000000004</v>
      </c>
      <c r="N11" s="12">
        <v>0.5625</v>
      </c>
      <c r="O11" s="12">
        <v>0.60312500000000002</v>
      </c>
      <c r="P11" s="12">
        <v>0.7</v>
      </c>
      <c r="Q11" s="12">
        <v>0.63437500000000002</v>
      </c>
      <c r="R11" s="12">
        <v>0.61250000000000004</v>
      </c>
      <c r="S11" s="12">
        <v>0.65937500000000004</v>
      </c>
      <c r="T11" s="12">
        <v>0.65</v>
      </c>
      <c r="U11" s="12">
        <v>0.57187500000000002</v>
      </c>
      <c r="V11" s="12">
        <v>0.625</v>
      </c>
      <c r="W11" s="12">
        <v>0.62187499999999996</v>
      </c>
      <c r="X11" s="12">
        <v>0.640625</v>
      </c>
      <c r="Y11" s="12">
        <v>0.62187499999999996</v>
      </c>
      <c r="Z11" s="12">
        <v>0.61250000000000004</v>
      </c>
      <c r="AA11" s="12">
        <v>0.64375000000000004</v>
      </c>
      <c r="AB11" s="12">
        <v>0.65312499999999996</v>
      </c>
      <c r="AC11" s="12">
        <v>0.61875000000000002</v>
      </c>
      <c r="AD11" s="15">
        <v>0.62650935946949271</v>
      </c>
      <c r="AE11" s="13"/>
    </row>
  </sheetData>
  <autoFilter ref="A1:AE1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974"/>
  <sheetViews>
    <sheetView topLeftCell="A709" workbookViewId="0">
      <selection activeCell="L964" sqref="L964"/>
    </sheetView>
  </sheetViews>
  <sheetFormatPr defaultRowHeight="12.75"/>
  <cols>
    <col min="1" max="1" width="30.42578125" style="33" bestFit="1" customWidth="1"/>
    <col min="2" max="3" width="9.140625" style="33"/>
    <col min="4" max="4" width="12.85546875" style="33" customWidth="1"/>
    <col min="5" max="5" width="12.28515625" style="33" customWidth="1"/>
    <col min="6" max="6" width="11.85546875" style="33" customWidth="1"/>
    <col min="7" max="7" width="13.5703125" style="33" customWidth="1"/>
    <col min="8" max="8" width="9.140625" style="33"/>
    <col min="9" max="9" width="12.28515625" style="33" customWidth="1"/>
    <col min="10" max="16384" width="9.140625" style="33"/>
  </cols>
  <sheetData>
    <row r="1" spans="1:9" ht="38.25">
      <c r="A1" s="4" t="s">
        <v>0</v>
      </c>
      <c r="B1" s="4" t="s">
        <v>1</v>
      </c>
      <c r="C1" s="4" t="s">
        <v>39</v>
      </c>
      <c r="D1" s="4" t="s">
        <v>3</v>
      </c>
      <c r="E1" s="4" t="s">
        <v>36</v>
      </c>
      <c r="F1" s="4" t="s">
        <v>35</v>
      </c>
      <c r="G1" s="4" t="s">
        <v>38</v>
      </c>
      <c r="H1" s="4" t="s">
        <v>37</v>
      </c>
      <c r="I1" s="4" t="s">
        <v>2</v>
      </c>
    </row>
    <row r="2" spans="1:9">
      <c r="A2" s="58" t="s">
        <v>4</v>
      </c>
      <c r="B2" s="2">
        <v>2</v>
      </c>
      <c r="C2" s="2">
        <v>1</v>
      </c>
      <c r="D2" s="2">
        <v>4</v>
      </c>
      <c r="E2" s="2">
        <v>3</v>
      </c>
      <c r="F2" s="2">
        <v>2</v>
      </c>
      <c r="G2" s="2">
        <v>4</v>
      </c>
      <c r="H2" s="2">
        <v>4</v>
      </c>
      <c r="I2" s="2">
        <v>2</v>
      </c>
    </row>
    <row r="3" spans="1:9">
      <c r="A3" s="59"/>
      <c r="B3" s="2">
        <v>3</v>
      </c>
      <c r="C3" s="2">
        <v>4</v>
      </c>
      <c r="D3" s="2">
        <v>1</v>
      </c>
      <c r="E3" s="2">
        <v>2</v>
      </c>
      <c r="F3" s="2">
        <v>3</v>
      </c>
      <c r="G3" s="2">
        <v>1</v>
      </c>
      <c r="H3" s="2">
        <v>1</v>
      </c>
      <c r="I3" s="2">
        <v>1</v>
      </c>
    </row>
    <row r="4" spans="1:9">
      <c r="A4" s="59"/>
      <c r="B4" s="2">
        <v>1</v>
      </c>
      <c r="C4" s="2">
        <v>3</v>
      </c>
      <c r="D4" s="2">
        <v>1</v>
      </c>
      <c r="E4" s="2">
        <v>3</v>
      </c>
      <c r="F4" s="2">
        <v>3</v>
      </c>
      <c r="G4" s="2">
        <v>3</v>
      </c>
      <c r="H4" s="2">
        <v>2</v>
      </c>
      <c r="I4" s="2">
        <v>1</v>
      </c>
    </row>
    <row r="5" spans="1:9">
      <c r="A5" s="59"/>
      <c r="B5" s="2">
        <v>1</v>
      </c>
      <c r="C5" s="2">
        <v>1</v>
      </c>
      <c r="D5" s="2">
        <v>1</v>
      </c>
      <c r="E5" s="2">
        <v>1</v>
      </c>
      <c r="F5" s="2">
        <v>3</v>
      </c>
      <c r="G5" s="2">
        <v>4</v>
      </c>
      <c r="H5" s="2">
        <v>3</v>
      </c>
      <c r="I5" s="2">
        <v>4</v>
      </c>
    </row>
    <row r="6" spans="1:9">
      <c r="A6" s="59"/>
      <c r="B6" s="2">
        <v>1</v>
      </c>
      <c r="C6" s="2">
        <v>1</v>
      </c>
      <c r="D6" s="2">
        <v>1</v>
      </c>
      <c r="E6" s="2">
        <v>3</v>
      </c>
      <c r="F6" s="2">
        <v>4</v>
      </c>
      <c r="G6" s="2">
        <v>1</v>
      </c>
      <c r="H6" s="2">
        <v>3</v>
      </c>
      <c r="I6" s="2">
        <v>2</v>
      </c>
    </row>
    <row r="7" spans="1:9">
      <c r="A7" s="59"/>
      <c r="B7" s="2">
        <v>3</v>
      </c>
      <c r="C7" s="2">
        <v>1</v>
      </c>
      <c r="D7" s="2">
        <v>3</v>
      </c>
      <c r="E7" s="2">
        <v>2</v>
      </c>
      <c r="F7" s="2">
        <v>3</v>
      </c>
      <c r="G7" s="2">
        <v>3</v>
      </c>
      <c r="H7" s="2">
        <v>3</v>
      </c>
      <c r="I7" s="2">
        <v>4</v>
      </c>
    </row>
    <row r="8" spans="1:9">
      <c r="A8" s="59"/>
      <c r="B8" s="2">
        <v>4</v>
      </c>
      <c r="C8" s="2">
        <v>1</v>
      </c>
      <c r="D8" s="2">
        <v>3</v>
      </c>
      <c r="E8" s="2">
        <v>1</v>
      </c>
      <c r="F8" s="2">
        <v>4</v>
      </c>
      <c r="G8" s="2">
        <v>4</v>
      </c>
      <c r="H8" s="2">
        <v>3</v>
      </c>
      <c r="I8" s="2">
        <v>3</v>
      </c>
    </row>
    <row r="9" spans="1:9">
      <c r="A9" s="59"/>
      <c r="B9" s="2">
        <v>2</v>
      </c>
      <c r="C9" s="2">
        <v>3</v>
      </c>
      <c r="D9" s="2">
        <v>4</v>
      </c>
      <c r="E9" s="2">
        <v>1</v>
      </c>
      <c r="F9" s="2">
        <v>2</v>
      </c>
      <c r="G9" s="2">
        <v>4</v>
      </c>
      <c r="H9" s="2">
        <v>1</v>
      </c>
      <c r="I9" s="2">
        <v>2</v>
      </c>
    </row>
    <row r="10" spans="1:9">
      <c r="A10" s="59"/>
      <c r="B10" s="2">
        <v>3</v>
      </c>
      <c r="C10" s="2">
        <v>3</v>
      </c>
      <c r="D10" s="2">
        <v>2</v>
      </c>
      <c r="E10" s="2">
        <v>4</v>
      </c>
      <c r="F10" s="2">
        <v>4</v>
      </c>
      <c r="G10" s="2">
        <v>1</v>
      </c>
      <c r="H10" s="2">
        <v>2</v>
      </c>
      <c r="I10" s="2">
        <v>1</v>
      </c>
    </row>
    <row r="11" spans="1:9">
      <c r="A11" s="60"/>
      <c r="B11" s="2">
        <v>2</v>
      </c>
      <c r="C11" s="2">
        <v>3</v>
      </c>
      <c r="D11" s="2">
        <v>2</v>
      </c>
      <c r="E11" s="2">
        <v>1</v>
      </c>
      <c r="F11" s="2">
        <v>4</v>
      </c>
      <c r="G11" s="2">
        <v>2</v>
      </c>
      <c r="H11" s="2">
        <v>3</v>
      </c>
      <c r="I11" s="2">
        <v>1</v>
      </c>
    </row>
    <row r="12" spans="1:9" ht="38.25">
      <c r="A12" s="4" t="s">
        <v>59</v>
      </c>
      <c r="B12" s="4" t="s">
        <v>1</v>
      </c>
      <c r="C12" s="4" t="s">
        <v>39</v>
      </c>
      <c r="D12" s="4" t="s">
        <v>3</v>
      </c>
      <c r="E12" s="4" t="s">
        <v>36</v>
      </c>
      <c r="F12" s="4" t="s">
        <v>35</v>
      </c>
      <c r="G12" s="4" t="s">
        <v>38</v>
      </c>
      <c r="H12" s="4" t="s">
        <v>37</v>
      </c>
      <c r="I12" s="4" t="s">
        <v>2</v>
      </c>
    </row>
    <row r="13" spans="1:9">
      <c r="A13" s="34" t="s">
        <v>54</v>
      </c>
      <c r="B13" s="34">
        <f t="shared" ref="B13:I13" si="0">COUNTIF(B1:B11,"1")</f>
        <v>3</v>
      </c>
      <c r="C13" s="34">
        <f t="shared" si="0"/>
        <v>5</v>
      </c>
      <c r="D13" s="34">
        <f t="shared" si="0"/>
        <v>4</v>
      </c>
      <c r="E13" s="34">
        <f t="shared" si="0"/>
        <v>4</v>
      </c>
      <c r="F13" s="34">
        <f t="shared" si="0"/>
        <v>0</v>
      </c>
      <c r="G13" s="34">
        <f t="shared" si="0"/>
        <v>3</v>
      </c>
      <c r="H13" s="34">
        <f t="shared" si="0"/>
        <v>2</v>
      </c>
      <c r="I13" s="34">
        <f t="shared" si="0"/>
        <v>4</v>
      </c>
    </row>
    <row r="14" spans="1:9">
      <c r="A14" s="34" t="s">
        <v>53</v>
      </c>
      <c r="B14" s="34">
        <f t="shared" ref="B14:G14" si="1">COUNTIF(B2:B13,"2")</f>
        <v>3</v>
      </c>
      <c r="C14" s="34">
        <f t="shared" si="1"/>
        <v>0</v>
      </c>
      <c r="D14" s="34">
        <f t="shared" si="1"/>
        <v>2</v>
      </c>
      <c r="E14" s="34">
        <f t="shared" si="1"/>
        <v>2</v>
      </c>
      <c r="F14" s="34">
        <f t="shared" si="1"/>
        <v>2</v>
      </c>
      <c r="G14" s="34">
        <f t="shared" si="1"/>
        <v>1</v>
      </c>
      <c r="H14" s="34">
        <f>COUNTIF(H1:H11,"2")</f>
        <v>2</v>
      </c>
      <c r="I14" s="34">
        <f>COUNTIF(I1:I11,"2")</f>
        <v>3</v>
      </c>
    </row>
    <row r="15" spans="1:9">
      <c r="A15" s="34" t="s">
        <v>52</v>
      </c>
      <c r="B15" s="34">
        <f>COUNTIF(B3:B14,"3")</f>
        <v>5</v>
      </c>
      <c r="C15" s="34">
        <f>COUNTIF(C3:C14,"3")</f>
        <v>4</v>
      </c>
      <c r="D15" s="34">
        <f>COUNTIF(D3:D14,"3")</f>
        <v>2</v>
      </c>
      <c r="E15" s="34">
        <f>COUNTIF(E1:E11,"3")</f>
        <v>3</v>
      </c>
      <c r="F15" s="34">
        <f>COUNTIF(F1:F11,"3")</f>
        <v>4</v>
      </c>
      <c r="G15" s="34">
        <f>COUNTIF(G1:G11,"3")</f>
        <v>2</v>
      </c>
      <c r="H15" s="34">
        <f>COUNTIF(H3:H14,"3")</f>
        <v>5</v>
      </c>
      <c r="I15" s="34">
        <f>COUNTIF(I1:I11,"3")</f>
        <v>1</v>
      </c>
    </row>
    <row r="16" spans="1:9">
      <c r="A16" s="34" t="s">
        <v>55</v>
      </c>
      <c r="B16" s="34">
        <f>COUNTIF(B4:B15,"4")</f>
        <v>1</v>
      </c>
      <c r="C16" s="34">
        <f>COUNTIF(C4:C15,"4")</f>
        <v>1</v>
      </c>
      <c r="D16" s="34">
        <f>COUNTIF(D4:D15,"4")</f>
        <v>2</v>
      </c>
      <c r="E16" s="34">
        <f>COUNTIF(E1:E11,"4")</f>
        <v>1</v>
      </c>
      <c r="F16" s="34">
        <f>COUNTIF(F1:F11,"4")</f>
        <v>4</v>
      </c>
      <c r="G16" s="34">
        <f>COUNTIF(G1:G11,"4")</f>
        <v>4</v>
      </c>
      <c r="H16" s="34">
        <f>COUNTIF(H1:H11,"4")</f>
        <v>1</v>
      </c>
      <c r="I16" s="34">
        <f>COUNTIF(I1:I11,"4")</f>
        <v>2</v>
      </c>
    </row>
    <row r="35" spans="1:9" ht="38.25">
      <c r="A35" s="4" t="s">
        <v>58</v>
      </c>
      <c r="B35" s="4" t="s">
        <v>1</v>
      </c>
      <c r="C35" s="4" t="s">
        <v>39</v>
      </c>
      <c r="D35" s="4" t="s">
        <v>3</v>
      </c>
      <c r="E35" s="4" t="s">
        <v>36</v>
      </c>
      <c r="F35" s="4" t="s">
        <v>35</v>
      </c>
      <c r="G35" s="4" t="s">
        <v>38</v>
      </c>
      <c r="H35" s="4" t="s">
        <v>37</v>
      </c>
      <c r="I35" s="4" t="s">
        <v>2</v>
      </c>
    </row>
    <row r="36" spans="1:9">
      <c r="A36" s="62" t="s">
        <v>5</v>
      </c>
      <c r="B36" s="2">
        <v>3</v>
      </c>
      <c r="C36" s="2">
        <v>1</v>
      </c>
      <c r="D36" s="2">
        <v>1</v>
      </c>
      <c r="E36" s="2">
        <v>2</v>
      </c>
      <c r="F36" s="2">
        <v>4</v>
      </c>
      <c r="G36" s="2">
        <v>2</v>
      </c>
      <c r="H36" s="2">
        <v>1</v>
      </c>
      <c r="I36" s="2">
        <v>3</v>
      </c>
    </row>
    <row r="37" spans="1:9">
      <c r="A37" s="52"/>
      <c r="B37" s="2">
        <v>1</v>
      </c>
      <c r="C37" s="2">
        <v>1</v>
      </c>
      <c r="D37" s="2">
        <v>1</v>
      </c>
      <c r="E37" s="2">
        <v>1</v>
      </c>
      <c r="F37" s="2">
        <v>3</v>
      </c>
      <c r="G37" s="2">
        <v>1</v>
      </c>
      <c r="H37" s="2">
        <v>1</v>
      </c>
      <c r="I37" s="2">
        <v>4</v>
      </c>
    </row>
    <row r="38" spans="1:9">
      <c r="A38" s="52"/>
      <c r="B38" s="2">
        <v>3</v>
      </c>
      <c r="C38" s="2">
        <v>3</v>
      </c>
      <c r="D38" s="2">
        <v>2</v>
      </c>
      <c r="E38" s="2">
        <v>3</v>
      </c>
      <c r="F38" s="2">
        <v>4</v>
      </c>
      <c r="G38" s="2">
        <v>2</v>
      </c>
      <c r="H38" s="2">
        <v>3</v>
      </c>
      <c r="I38" s="2">
        <v>3</v>
      </c>
    </row>
    <row r="39" spans="1:9">
      <c r="A39" s="52"/>
      <c r="B39" s="2">
        <v>1</v>
      </c>
      <c r="C39" s="2">
        <v>1</v>
      </c>
      <c r="D39" s="2">
        <v>2</v>
      </c>
      <c r="E39" s="2">
        <v>4</v>
      </c>
      <c r="F39" s="2">
        <v>4</v>
      </c>
      <c r="G39" s="2">
        <v>4</v>
      </c>
      <c r="H39" s="2">
        <v>4</v>
      </c>
      <c r="I39" s="2">
        <v>3</v>
      </c>
    </row>
    <row r="40" spans="1:9">
      <c r="A40" s="52"/>
      <c r="B40" s="2">
        <v>2</v>
      </c>
      <c r="C40" s="2">
        <v>4</v>
      </c>
      <c r="D40" s="2">
        <v>3</v>
      </c>
      <c r="E40" s="2">
        <v>1</v>
      </c>
      <c r="F40" s="2">
        <v>4</v>
      </c>
      <c r="G40" s="2">
        <v>1</v>
      </c>
      <c r="H40" s="2">
        <v>1</v>
      </c>
      <c r="I40" s="2">
        <v>1</v>
      </c>
    </row>
    <row r="41" spans="1:9">
      <c r="A41" s="52"/>
      <c r="B41" s="2">
        <v>1</v>
      </c>
      <c r="C41" s="2">
        <v>1</v>
      </c>
      <c r="D41" s="2">
        <v>1</v>
      </c>
      <c r="E41" s="2">
        <v>3</v>
      </c>
      <c r="F41" s="2">
        <v>2</v>
      </c>
      <c r="G41" s="2">
        <v>3</v>
      </c>
      <c r="H41" s="2">
        <v>2</v>
      </c>
      <c r="I41" s="2">
        <v>1</v>
      </c>
    </row>
    <row r="42" spans="1:9">
      <c r="A42" s="52"/>
      <c r="B42" s="2">
        <v>2</v>
      </c>
      <c r="C42" s="2">
        <v>2</v>
      </c>
      <c r="D42" s="2">
        <v>2</v>
      </c>
      <c r="E42" s="2">
        <v>3</v>
      </c>
      <c r="F42" s="2">
        <v>4</v>
      </c>
      <c r="G42" s="2">
        <v>2</v>
      </c>
      <c r="H42" s="2">
        <v>3</v>
      </c>
      <c r="I42" s="2">
        <v>2</v>
      </c>
    </row>
    <row r="43" spans="1:9">
      <c r="A43" s="52"/>
      <c r="B43" s="2">
        <v>4</v>
      </c>
      <c r="C43" s="2">
        <v>1</v>
      </c>
      <c r="D43" s="2">
        <v>4</v>
      </c>
      <c r="E43" s="2">
        <v>3</v>
      </c>
      <c r="F43" s="2">
        <v>2</v>
      </c>
      <c r="G43" s="2">
        <v>2</v>
      </c>
      <c r="H43" s="2">
        <v>4</v>
      </c>
      <c r="I43" s="2">
        <v>2</v>
      </c>
    </row>
    <row r="44" spans="1:9">
      <c r="A44" s="52"/>
      <c r="B44" s="2">
        <v>1</v>
      </c>
      <c r="C44" s="2">
        <v>1</v>
      </c>
      <c r="D44" s="2">
        <v>3</v>
      </c>
      <c r="E44" s="2">
        <v>3</v>
      </c>
      <c r="F44" s="2">
        <v>3</v>
      </c>
      <c r="G44" s="2">
        <v>1</v>
      </c>
      <c r="H44" s="2">
        <v>1</v>
      </c>
      <c r="I44" s="2">
        <v>2</v>
      </c>
    </row>
    <row r="45" spans="1:9">
      <c r="A45" s="52"/>
      <c r="B45" s="2">
        <v>1</v>
      </c>
      <c r="C45" s="2">
        <v>2</v>
      </c>
      <c r="D45" s="2">
        <v>4</v>
      </c>
      <c r="E45" s="2">
        <v>1</v>
      </c>
      <c r="F45" s="2">
        <v>2</v>
      </c>
      <c r="G45" s="2">
        <v>3</v>
      </c>
      <c r="H45" s="2">
        <v>2</v>
      </c>
      <c r="I45" s="2">
        <v>3</v>
      </c>
    </row>
    <row r="46" spans="1:9" ht="38.25">
      <c r="A46" s="4" t="s">
        <v>59</v>
      </c>
      <c r="B46" s="4" t="s">
        <v>1</v>
      </c>
      <c r="C46" s="4" t="s">
        <v>39</v>
      </c>
      <c r="D46" s="4" t="s">
        <v>3</v>
      </c>
      <c r="E46" s="4" t="s">
        <v>36</v>
      </c>
      <c r="F46" s="4" t="s">
        <v>35</v>
      </c>
      <c r="G46" s="4" t="s">
        <v>38</v>
      </c>
      <c r="H46" s="4" t="s">
        <v>37</v>
      </c>
      <c r="I46" s="4" t="s">
        <v>2</v>
      </c>
    </row>
    <row r="47" spans="1:9">
      <c r="A47" s="34" t="s">
        <v>54</v>
      </c>
      <c r="B47" s="33">
        <f t="shared" ref="B47:I47" si="2">COUNTIF(B35:B45,"1")</f>
        <v>5</v>
      </c>
      <c r="C47" s="33">
        <f t="shared" si="2"/>
        <v>6</v>
      </c>
      <c r="D47" s="33">
        <f t="shared" si="2"/>
        <v>3</v>
      </c>
      <c r="E47" s="33">
        <f t="shared" si="2"/>
        <v>3</v>
      </c>
      <c r="F47" s="33">
        <f t="shared" si="2"/>
        <v>0</v>
      </c>
      <c r="G47" s="33">
        <f t="shared" si="2"/>
        <v>3</v>
      </c>
      <c r="H47" s="33">
        <f t="shared" si="2"/>
        <v>4</v>
      </c>
      <c r="I47" s="33">
        <f t="shared" si="2"/>
        <v>2</v>
      </c>
    </row>
    <row r="48" spans="1:9">
      <c r="A48" s="34" t="s">
        <v>53</v>
      </c>
      <c r="B48" s="33">
        <f>COUNTIF(B35:B45,"2")</f>
        <v>2</v>
      </c>
      <c r="C48" s="33">
        <f>COUNTIF(C35:C45,"2")</f>
        <v>2</v>
      </c>
      <c r="D48" s="33">
        <f>COUNTIF(D35:D45,"2")</f>
        <v>3</v>
      </c>
      <c r="E48" s="33">
        <f>COUNTIF(E35:E45,"2")</f>
        <v>1</v>
      </c>
      <c r="F48" s="33">
        <f>COUNTIF(F35:F45,"2")</f>
        <v>3</v>
      </c>
      <c r="G48" s="33">
        <f>COUNTIF(G36:G47,"2")</f>
        <v>4</v>
      </c>
      <c r="H48" s="33">
        <f>COUNTIF(H36:H47,"2")</f>
        <v>2</v>
      </c>
      <c r="I48" s="33">
        <f>COUNTIF(I35:I45,"2")</f>
        <v>3</v>
      </c>
    </row>
    <row r="49" spans="1:9">
      <c r="A49" s="34" t="s">
        <v>52</v>
      </c>
      <c r="B49" s="33">
        <f t="shared" ref="B49:G49" si="3">COUNTIF(B35:B45,"3")</f>
        <v>2</v>
      </c>
      <c r="C49" s="33">
        <f t="shared" si="3"/>
        <v>1</v>
      </c>
      <c r="D49" s="33">
        <f t="shared" si="3"/>
        <v>2</v>
      </c>
      <c r="E49" s="33">
        <f t="shared" si="3"/>
        <v>5</v>
      </c>
      <c r="F49" s="33">
        <f t="shared" si="3"/>
        <v>2</v>
      </c>
      <c r="G49" s="33">
        <f t="shared" si="3"/>
        <v>2</v>
      </c>
      <c r="H49" s="33">
        <f>COUNTIF(H37:H48,"3")</f>
        <v>2</v>
      </c>
      <c r="I49" s="33">
        <f>COUNTIF(I35:I45,"3")</f>
        <v>4</v>
      </c>
    </row>
    <row r="50" spans="1:9">
      <c r="A50" s="34" t="s">
        <v>55</v>
      </c>
      <c r="B50" s="33">
        <f t="shared" ref="B50:H50" si="4">COUNTIF(B35:B45,"4")</f>
        <v>1</v>
      </c>
      <c r="C50" s="33">
        <f t="shared" si="4"/>
        <v>1</v>
      </c>
      <c r="D50" s="33">
        <f t="shared" si="4"/>
        <v>2</v>
      </c>
      <c r="E50" s="33">
        <f t="shared" si="4"/>
        <v>1</v>
      </c>
      <c r="F50" s="33">
        <f t="shared" si="4"/>
        <v>5</v>
      </c>
      <c r="G50" s="33">
        <f t="shared" si="4"/>
        <v>1</v>
      </c>
      <c r="H50" s="33">
        <f t="shared" si="4"/>
        <v>2</v>
      </c>
      <c r="I50" s="33">
        <f>COUNTIF(I38:I49,"4")</f>
        <v>1</v>
      </c>
    </row>
    <row r="72" spans="1:9" ht="38.25">
      <c r="A72" s="4" t="s">
        <v>58</v>
      </c>
      <c r="B72" s="4" t="s">
        <v>1</v>
      </c>
      <c r="C72" s="4" t="s">
        <v>39</v>
      </c>
      <c r="D72" s="4" t="s">
        <v>3</v>
      </c>
      <c r="E72" s="4" t="s">
        <v>36</v>
      </c>
      <c r="F72" s="4" t="s">
        <v>35</v>
      </c>
      <c r="G72" s="4" t="s">
        <v>38</v>
      </c>
      <c r="H72" s="4" t="s">
        <v>37</v>
      </c>
      <c r="I72" s="4" t="s">
        <v>2</v>
      </c>
    </row>
    <row r="73" spans="1:9">
      <c r="A73" s="63" t="s">
        <v>6</v>
      </c>
      <c r="B73" s="2">
        <v>4</v>
      </c>
      <c r="C73" s="2">
        <v>4</v>
      </c>
      <c r="D73" s="2">
        <v>1</v>
      </c>
      <c r="E73" s="2">
        <v>2</v>
      </c>
      <c r="F73" s="2">
        <v>3</v>
      </c>
      <c r="G73" s="2">
        <v>2</v>
      </c>
      <c r="H73" s="2">
        <v>3</v>
      </c>
      <c r="I73" s="2">
        <v>4</v>
      </c>
    </row>
    <row r="74" spans="1:9">
      <c r="A74" s="52"/>
      <c r="B74" s="2">
        <v>3</v>
      </c>
      <c r="C74" s="2">
        <v>1</v>
      </c>
      <c r="D74" s="2">
        <v>1</v>
      </c>
      <c r="E74" s="2">
        <v>2</v>
      </c>
      <c r="F74" s="2">
        <v>3</v>
      </c>
      <c r="G74" s="2">
        <v>3</v>
      </c>
      <c r="H74" s="2">
        <v>3</v>
      </c>
      <c r="I74" s="2">
        <v>4</v>
      </c>
    </row>
    <row r="75" spans="1:9">
      <c r="A75" s="52"/>
      <c r="B75" s="2">
        <v>4</v>
      </c>
      <c r="C75" s="2">
        <v>3</v>
      </c>
      <c r="D75" s="2">
        <v>3</v>
      </c>
      <c r="E75" s="2">
        <v>3</v>
      </c>
      <c r="F75" s="2">
        <v>3</v>
      </c>
      <c r="G75" s="2">
        <v>2</v>
      </c>
      <c r="H75" s="2">
        <v>4</v>
      </c>
      <c r="I75" s="2">
        <v>2</v>
      </c>
    </row>
    <row r="76" spans="1:9">
      <c r="A76" s="52"/>
      <c r="B76" s="2">
        <v>1</v>
      </c>
      <c r="C76" s="2">
        <v>3</v>
      </c>
      <c r="D76" s="2">
        <v>2</v>
      </c>
      <c r="E76" s="2">
        <v>4</v>
      </c>
      <c r="F76" s="2">
        <v>2</v>
      </c>
      <c r="G76" s="2">
        <v>3</v>
      </c>
      <c r="H76" s="2">
        <v>3</v>
      </c>
      <c r="I76" s="2">
        <v>3</v>
      </c>
    </row>
    <row r="77" spans="1:9">
      <c r="A77" s="52"/>
      <c r="B77" s="2">
        <v>1</v>
      </c>
      <c r="C77" s="2">
        <v>4</v>
      </c>
      <c r="D77" s="2">
        <v>3</v>
      </c>
      <c r="E77" s="2">
        <v>1</v>
      </c>
      <c r="F77" s="2">
        <v>4</v>
      </c>
      <c r="G77" s="2">
        <v>2</v>
      </c>
      <c r="H77" s="2">
        <v>2</v>
      </c>
      <c r="I77" s="2">
        <v>3</v>
      </c>
    </row>
    <row r="78" spans="1:9">
      <c r="A78" s="52"/>
      <c r="B78" s="2">
        <v>3</v>
      </c>
      <c r="C78" s="2">
        <v>1</v>
      </c>
      <c r="D78" s="2">
        <v>2</v>
      </c>
      <c r="E78" s="2">
        <v>3</v>
      </c>
      <c r="F78" s="2">
        <v>4</v>
      </c>
      <c r="G78" s="2">
        <v>4</v>
      </c>
      <c r="H78" s="2">
        <v>1</v>
      </c>
      <c r="I78" s="2">
        <v>3</v>
      </c>
    </row>
    <row r="79" spans="1:9">
      <c r="A79" s="52"/>
      <c r="B79" s="2">
        <v>3</v>
      </c>
      <c r="C79" s="2">
        <v>3</v>
      </c>
      <c r="D79" s="2">
        <v>2</v>
      </c>
      <c r="E79" s="2">
        <v>4</v>
      </c>
      <c r="F79" s="2">
        <v>1</v>
      </c>
      <c r="G79" s="2">
        <v>2</v>
      </c>
      <c r="H79" s="2">
        <v>4</v>
      </c>
      <c r="I79" s="2">
        <v>4</v>
      </c>
    </row>
    <row r="80" spans="1:9">
      <c r="A80" s="52"/>
      <c r="B80" s="2">
        <v>1</v>
      </c>
      <c r="C80" s="2">
        <v>1</v>
      </c>
      <c r="D80" s="2">
        <v>4</v>
      </c>
      <c r="E80" s="2">
        <v>2</v>
      </c>
      <c r="F80" s="2">
        <v>2</v>
      </c>
      <c r="G80" s="2">
        <v>4</v>
      </c>
      <c r="H80" s="2">
        <v>1</v>
      </c>
      <c r="I80" s="2">
        <v>1</v>
      </c>
    </row>
    <row r="81" spans="1:9">
      <c r="A81" s="52"/>
      <c r="B81" s="2">
        <v>1</v>
      </c>
      <c r="C81" s="2">
        <v>2</v>
      </c>
      <c r="D81" s="2">
        <v>2</v>
      </c>
      <c r="E81" s="2">
        <v>3</v>
      </c>
      <c r="F81" s="2">
        <v>4</v>
      </c>
      <c r="G81" s="2">
        <v>4</v>
      </c>
      <c r="H81" s="2">
        <v>4</v>
      </c>
      <c r="I81" s="2">
        <v>1</v>
      </c>
    </row>
    <row r="82" spans="1:9">
      <c r="A82" s="52"/>
      <c r="B82" s="2">
        <v>1</v>
      </c>
      <c r="C82" s="2">
        <v>2</v>
      </c>
      <c r="D82" s="2">
        <v>2</v>
      </c>
      <c r="E82" s="2">
        <v>2</v>
      </c>
      <c r="F82" s="2">
        <v>1</v>
      </c>
      <c r="G82" s="2">
        <v>4</v>
      </c>
      <c r="H82" s="2">
        <v>2</v>
      </c>
      <c r="I82" s="2">
        <v>3</v>
      </c>
    </row>
    <row r="83" spans="1:9" ht="38.25">
      <c r="A83" s="4" t="s">
        <v>59</v>
      </c>
      <c r="B83" s="4" t="s">
        <v>1</v>
      </c>
      <c r="C83" s="4" t="s">
        <v>39</v>
      </c>
      <c r="D83" s="4" t="s">
        <v>3</v>
      </c>
      <c r="E83" s="4" t="s">
        <v>36</v>
      </c>
      <c r="F83" s="4" t="s">
        <v>35</v>
      </c>
      <c r="G83" s="4" t="s">
        <v>38</v>
      </c>
      <c r="H83" s="4" t="s">
        <v>37</v>
      </c>
      <c r="I83" s="4" t="s">
        <v>2</v>
      </c>
    </row>
    <row r="84" spans="1:9">
      <c r="A84" s="34" t="s">
        <v>54</v>
      </c>
      <c r="B84" s="33">
        <f t="shared" ref="B84:I84" si="5">COUNTIF(B72:B82,"1")</f>
        <v>5</v>
      </c>
      <c r="C84" s="33">
        <f t="shared" si="5"/>
        <v>3</v>
      </c>
      <c r="D84" s="33">
        <f t="shared" si="5"/>
        <v>2</v>
      </c>
      <c r="E84" s="33">
        <f t="shared" si="5"/>
        <v>1</v>
      </c>
      <c r="F84" s="33">
        <f t="shared" si="5"/>
        <v>2</v>
      </c>
      <c r="G84" s="33">
        <f t="shared" si="5"/>
        <v>0</v>
      </c>
      <c r="H84" s="33">
        <f t="shared" si="5"/>
        <v>2</v>
      </c>
      <c r="I84" s="33">
        <f t="shared" si="5"/>
        <v>2</v>
      </c>
    </row>
    <row r="85" spans="1:9">
      <c r="A85" s="34" t="s">
        <v>53</v>
      </c>
      <c r="B85" s="33">
        <f>COUNTIF(B73:B84,"2")</f>
        <v>0</v>
      </c>
      <c r="C85" s="33">
        <f>COUNTIF(C73:C84,"2")</f>
        <v>2</v>
      </c>
      <c r="D85" s="33">
        <f>COUNTIF(D72:D82,"2")</f>
        <v>5</v>
      </c>
      <c r="E85" s="33">
        <f>COUNTIF(E73:E84,"2")</f>
        <v>4</v>
      </c>
      <c r="F85" s="33">
        <f>COUNTIF(F72:F82,"2")</f>
        <v>2</v>
      </c>
      <c r="G85" s="33">
        <f>COUNTIF(G72:G82,"2")</f>
        <v>4</v>
      </c>
      <c r="H85" s="33">
        <f>COUNTIF(H72:H82,"2")</f>
        <v>2</v>
      </c>
      <c r="I85" s="33">
        <f>COUNTIF(I72:I82,"2")</f>
        <v>1</v>
      </c>
    </row>
    <row r="86" spans="1:9">
      <c r="A86" s="34" t="s">
        <v>52</v>
      </c>
      <c r="B86" s="33">
        <f>COUNTIF(B74:B85,"3")</f>
        <v>3</v>
      </c>
      <c r="C86" s="33">
        <f t="shared" ref="C86:I86" si="6">COUNTIF(C72:C82,"3")</f>
        <v>3</v>
      </c>
      <c r="D86" s="33">
        <f t="shared" si="6"/>
        <v>2</v>
      </c>
      <c r="E86" s="33">
        <f t="shared" si="6"/>
        <v>3</v>
      </c>
      <c r="F86" s="33">
        <f t="shared" si="6"/>
        <v>3</v>
      </c>
      <c r="G86" s="33">
        <f t="shared" si="6"/>
        <v>2</v>
      </c>
      <c r="H86" s="33">
        <f t="shared" si="6"/>
        <v>3</v>
      </c>
      <c r="I86" s="33">
        <f t="shared" si="6"/>
        <v>4</v>
      </c>
    </row>
    <row r="87" spans="1:9">
      <c r="A87" s="34" t="s">
        <v>55</v>
      </c>
      <c r="B87" s="33">
        <f>COUNTIF(B72:B82,"4")</f>
        <v>2</v>
      </c>
      <c r="C87" s="33">
        <f>COUNTIF(C75:C86,"1")</f>
        <v>2</v>
      </c>
      <c r="D87" s="33">
        <f t="shared" ref="D87:I87" si="7">COUNTIF(D72:D82,"4")</f>
        <v>1</v>
      </c>
      <c r="E87" s="33">
        <f t="shared" si="7"/>
        <v>2</v>
      </c>
      <c r="F87" s="33">
        <f t="shared" si="7"/>
        <v>3</v>
      </c>
      <c r="G87" s="33">
        <f t="shared" si="7"/>
        <v>4</v>
      </c>
      <c r="H87" s="33">
        <f t="shared" si="7"/>
        <v>3</v>
      </c>
      <c r="I87" s="33">
        <f t="shared" si="7"/>
        <v>3</v>
      </c>
    </row>
    <row r="112" spans="1:9" ht="38.25">
      <c r="A112" s="4" t="s">
        <v>58</v>
      </c>
      <c r="B112" s="4" t="s">
        <v>1</v>
      </c>
      <c r="C112" s="4" t="s">
        <v>39</v>
      </c>
      <c r="D112" s="4" t="s">
        <v>3</v>
      </c>
      <c r="E112" s="4" t="s">
        <v>36</v>
      </c>
      <c r="F112" s="4" t="s">
        <v>35</v>
      </c>
      <c r="G112" s="4" t="s">
        <v>38</v>
      </c>
      <c r="H112" s="4" t="s">
        <v>37</v>
      </c>
      <c r="I112" s="4" t="s">
        <v>2</v>
      </c>
    </row>
    <row r="113" spans="1:9">
      <c r="A113" s="63" t="s">
        <v>7</v>
      </c>
      <c r="B113" s="2">
        <v>3</v>
      </c>
      <c r="C113" s="2">
        <v>3</v>
      </c>
      <c r="D113" s="2">
        <v>4</v>
      </c>
      <c r="E113" s="2">
        <v>4</v>
      </c>
      <c r="F113" s="2">
        <v>3</v>
      </c>
      <c r="G113" s="2">
        <v>3</v>
      </c>
      <c r="H113" s="2">
        <v>2</v>
      </c>
      <c r="I113" s="2">
        <v>4</v>
      </c>
    </row>
    <row r="114" spans="1:9">
      <c r="A114" s="52"/>
      <c r="B114" s="2">
        <v>2</v>
      </c>
      <c r="C114" s="2">
        <v>1</v>
      </c>
      <c r="D114" s="2">
        <v>3</v>
      </c>
      <c r="E114" s="2">
        <v>1</v>
      </c>
      <c r="F114" s="2">
        <v>2</v>
      </c>
      <c r="G114" s="2">
        <v>1</v>
      </c>
      <c r="H114" s="2">
        <v>4</v>
      </c>
      <c r="I114" s="2">
        <v>3</v>
      </c>
    </row>
    <row r="115" spans="1:9">
      <c r="A115" s="52"/>
      <c r="B115" s="2">
        <v>2</v>
      </c>
      <c r="C115" s="2">
        <v>3</v>
      </c>
      <c r="D115" s="2">
        <v>3</v>
      </c>
      <c r="E115" s="2">
        <v>4</v>
      </c>
      <c r="F115" s="2">
        <v>2</v>
      </c>
      <c r="G115" s="2">
        <v>2</v>
      </c>
      <c r="H115" s="2">
        <v>2</v>
      </c>
      <c r="I115" s="2">
        <v>2</v>
      </c>
    </row>
    <row r="116" spans="1:9">
      <c r="A116" s="52"/>
      <c r="B116" s="2">
        <v>1</v>
      </c>
      <c r="C116" s="2">
        <v>2</v>
      </c>
      <c r="D116" s="2">
        <v>4</v>
      </c>
      <c r="E116" s="2">
        <v>3</v>
      </c>
      <c r="F116" s="2">
        <v>3</v>
      </c>
      <c r="G116" s="2">
        <v>4</v>
      </c>
      <c r="H116" s="2">
        <v>3</v>
      </c>
      <c r="I116" s="2">
        <v>1</v>
      </c>
    </row>
    <row r="117" spans="1:9">
      <c r="A117" s="52"/>
      <c r="B117" s="2">
        <v>4</v>
      </c>
      <c r="C117" s="2">
        <v>3</v>
      </c>
      <c r="D117" s="2">
        <v>3</v>
      </c>
      <c r="E117" s="2">
        <v>3</v>
      </c>
      <c r="F117" s="2">
        <v>1</v>
      </c>
      <c r="G117" s="2">
        <v>3</v>
      </c>
      <c r="H117" s="2">
        <v>2</v>
      </c>
      <c r="I117" s="2">
        <v>4</v>
      </c>
    </row>
    <row r="118" spans="1:9">
      <c r="A118" s="52"/>
      <c r="B118" s="2">
        <v>1</v>
      </c>
      <c r="C118" s="2">
        <v>2</v>
      </c>
      <c r="D118" s="2">
        <v>1</v>
      </c>
      <c r="E118" s="2">
        <v>4</v>
      </c>
      <c r="F118" s="2">
        <v>4</v>
      </c>
      <c r="G118" s="2">
        <v>1</v>
      </c>
      <c r="H118" s="2">
        <v>2</v>
      </c>
      <c r="I118" s="2">
        <v>3</v>
      </c>
    </row>
    <row r="119" spans="1:9">
      <c r="A119" s="52"/>
      <c r="B119" s="2">
        <v>2</v>
      </c>
      <c r="C119" s="2">
        <v>1</v>
      </c>
      <c r="D119" s="2">
        <v>4</v>
      </c>
      <c r="E119" s="2">
        <v>3</v>
      </c>
      <c r="F119" s="2">
        <v>3</v>
      </c>
      <c r="G119" s="2">
        <v>3</v>
      </c>
      <c r="H119" s="2">
        <v>3</v>
      </c>
      <c r="I119" s="2">
        <v>3</v>
      </c>
    </row>
    <row r="120" spans="1:9">
      <c r="A120" s="52"/>
      <c r="B120" s="2">
        <v>3</v>
      </c>
      <c r="C120" s="2">
        <v>3</v>
      </c>
      <c r="D120" s="2">
        <v>3</v>
      </c>
      <c r="E120" s="2">
        <v>4</v>
      </c>
      <c r="F120" s="2">
        <v>4</v>
      </c>
      <c r="G120" s="2">
        <v>2</v>
      </c>
      <c r="H120" s="2">
        <v>2</v>
      </c>
      <c r="I120" s="2">
        <v>4</v>
      </c>
    </row>
    <row r="121" spans="1:9">
      <c r="A121" s="52"/>
      <c r="B121" s="2">
        <v>4</v>
      </c>
      <c r="C121" s="2">
        <v>3</v>
      </c>
      <c r="D121" s="2">
        <v>1</v>
      </c>
      <c r="E121" s="2">
        <v>3</v>
      </c>
      <c r="F121" s="2">
        <v>4</v>
      </c>
      <c r="G121" s="2">
        <v>1</v>
      </c>
      <c r="H121" s="2">
        <v>4</v>
      </c>
      <c r="I121" s="2">
        <v>3</v>
      </c>
    </row>
    <row r="122" spans="1:9">
      <c r="A122" s="52"/>
      <c r="B122" s="2">
        <v>2</v>
      </c>
      <c r="C122" s="2">
        <v>1</v>
      </c>
      <c r="D122" s="2">
        <v>1</v>
      </c>
      <c r="E122" s="2">
        <v>4</v>
      </c>
      <c r="F122" s="2">
        <v>1</v>
      </c>
      <c r="G122" s="2">
        <v>4</v>
      </c>
      <c r="H122" s="2">
        <v>2</v>
      </c>
      <c r="I122" s="2">
        <v>1</v>
      </c>
    </row>
    <row r="123" spans="1:9" ht="38.25">
      <c r="A123" s="4" t="s">
        <v>59</v>
      </c>
      <c r="B123" s="4" t="s">
        <v>1</v>
      </c>
      <c r="C123" s="4" t="s">
        <v>39</v>
      </c>
      <c r="D123" s="4" t="s">
        <v>3</v>
      </c>
      <c r="E123" s="4" t="s">
        <v>36</v>
      </c>
      <c r="F123" s="4" t="s">
        <v>35</v>
      </c>
      <c r="G123" s="4" t="s">
        <v>38</v>
      </c>
      <c r="H123" s="4" t="s">
        <v>37</v>
      </c>
      <c r="I123" s="4" t="s">
        <v>2</v>
      </c>
    </row>
    <row r="124" spans="1:9">
      <c r="A124" s="34" t="s">
        <v>54</v>
      </c>
      <c r="B124" s="33">
        <f t="shared" ref="B124:I124" si="8">COUNTIF(B112:B122,"1")</f>
        <v>2</v>
      </c>
      <c r="C124" s="33">
        <f t="shared" si="8"/>
        <v>3</v>
      </c>
      <c r="D124" s="33">
        <f t="shared" si="8"/>
        <v>3</v>
      </c>
      <c r="E124" s="33">
        <f t="shared" si="8"/>
        <v>1</v>
      </c>
      <c r="F124" s="33">
        <f t="shared" si="8"/>
        <v>2</v>
      </c>
      <c r="G124" s="33">
        <f t="shared" si="8"/>
        <v>3</v>
      </c>
      <c r="H124" s="33">
        <f t="shared" si="8"/>
        <v>0</v>
      </c>
      <c r="I124" s="33">
        <f t="shared" si="8"/>
        <v>2</v>
      </c>
    </row>
    <row r="125" spans="1:9">
      <c r="A125" s="34" t="s">
        <v>53</v>
      </c>
      <c r="B125" s="33">
        <f t="shared" ref="B125:I125" si="9">COUNTIF(B112:B122,"2")</f>
        <v>4</v>
      </c>
      <c r="C125" s="33">
        <f t="shared" si="9"/>
        <v>2</v>
      </c>
      <c r="D125" s="33">
        <f t="shared" si="9"/>
        <v>0</v>
      </c>
      <c r="E125" s="33">
        <f t="shared" si="9"/>
        <v>0</v>
      </c>
      <c r="F125" s="33">
        <f t="shared" si="9"/>
        <v>2</v>
      </c>
      <c r="G125" s="33">
        <f t="shared" si="9"/>
        <v>2</v>
      </c>
      <c r="H125" s="33">
        <f t="shared" si="9"/>
        <v>6</v>
      </c>
      <c r="I125" s="33">
        <f t="shared" si="9"/>
        <v>1</v>
      </c>
    </row>
    <row r="126" spans="1:9">
      <c r="A126" s="34" t="s">
        <v>52</v>
      </c>
      <c r="B126" s="33">
        <f t="shared" ref="B126:I126" si="10">COUNTIF(B112:B122,"3")</f>
        <v>2</v>
      </c>
      <c r="C126" s="33">
        <f t="shared" si="10"/>
        <v>5</v>
      </c>
      <c r="D126" s="33">
        <f t="shared" si="10"/>
        <v>4</v>
      </c>
      <c r="E126" s="33">
        <f t="shared" si="10"/>
        <v>4</v>
      </c>
      <c r="F126" s="33">
        <f t="shared" si="10"/>
        <v>3</v>
      </c>
      <c r="G126" s="33">
        <f t="shared" si="10"/>
        <v>3</v>
      </c>
      <c r="H126" s="33">
        <f t="shared" si="10"/>
        <v>2</v>
      </c>
      <c r="I126" s="33">
        <f t="shared" si="10"/>
        <v>4</v>
      </c>
    </row>
    <row r="127" spans="1:9">
      <c r="A127" s="34" t="s">
        <v>55</v>
      </c>
      <c r="B127" s="33">
        <f t="shared" ref="B127:I127" si="11">COUNTIF(B112:B122,"4")</f>
        <v>2</v>
      </c>
      <c r="C127" s="33">
        <f t="shared" si="11"/>
        <v>0</v>
      </c>
      <c r="D127" s="33">
        <f t="shared" si="11"/>
        <v>3</v>
      </c>
      <c r="E127" s="33">
        <f t="shared" si="11"/>
        <v>5</v>
      </c>
      <c r="F127" s="33">
        <f t="shared" si="11"/>
        <v>3</v>
      </c>
      <c r="G127" s="33">
        <f t="shared" si="11"/>
        <v>2</v>
      </c>
      <c r="H127" s="33">
        <f t="shared" si="11"/>
        <v>2</v>
      </c>
      <c r="I127" s="33">
        <f t="shared" si="11"/>
        <v>3</v>
      </c>
    </row>
    <row r="149" spans="1:9" ht="38.25">
      <c r="A149" s="4" t="s">
        <v>58</v>
      </c>
      <c r="B149" s="4" t="s">
        <v>1</v>
      </c>
      <c r="C149" s="4" t="s">
        <v>39</v>
      </c>
      <c r="D149" s="4" t="s">
        <v>3</v>
      </c>
      <c r="E149" s="4" t="s">
        <v>36</v>
      </c>
      <c r="F149" s="4" t="s">
        <v>35</v>
      </c>
      <c r="G149" s="4" t="s">
        <v>38</v>
      </c>
      <c r="H149" s="4" t="s">
        <v>37</v>
      </c>
      <c r="I149" s="4" t="s">
        <v>2</v>
      </c>
    </row>
    <row r="150" spans="1:9">
      <c r="A150" s="64" t="s">
        <v>8</v>
      </c>
      <c r="B150" s="2">
        <v>1</v>
      </c>
      <c r="C150" s="2">
        <v>3</v>
      </c>
      <c r="D150" s="2">
        <v>4</v>
      </c>
      <c r="E150" s="2">
        <v>3</v>
      </c>
      <c r="F150" s="2">
        <v>2</v>
      </c>
      <c r="G150" s="2">
        <v>3</v>
      </c>
      <c r="H150" s="2">
        <v>1</v>
      </c>
      <c r="I150" s="2">
        <v>1</v>
      </c>
    </row>
    <row r="151" spans="1:9">
      <c r="A151" s="55"/>
      <c r="B151" s="2">
        <v>2</v>
      </c>
      <c r="C151" s="2">
        <v>4</v>
      </c>
      <c r="D151" s="2">
        <v>4</v>
      </c>
      <c r="E151" s="2">
        <v>4</v>
      </c>
      <c r="F151" s="2">
        <v>3</v>
      </c>
      <c r="G151" s="2">
        <v>3</v>
      </c>
      <c r="H151" s="2">
        <v>4</v>
      </c>
      <c r="I151" s="2">
        <v>2</v>
      </c>
    </row>
    <row r="152" spans="1:9">
      <c r="A152" s="55"/>
      <c r="B152" s="2">
        <v>1</v>
      </c>
      <c r="C152" s="2">
        <v>4</v>
      </c>
      <c r="D152" s="2">
        <v>2</v>
      </c>
      <c r="E152" s="2">
        <v>4</v>
      </c>
      <c r="F152" s="2">
        <v>1</v>
      </c>
      <c r="G152" s="2">
        <v>2</v>
      </c>
      <c r="H152" s="2">
        <v>1</v>
      </c>
      <c r="I152" s="2">
        <v>3</v>
      </c>
    </row>
    <row r="153" spans="1:9">
      <c r="A153" s="55"/>
      <c r="B153" s="2">
        <v>2</v>
      </c>
      <c r="C153" s="2">
        <v>2</v>
      </c>
      <c r="D153" s="2">
        <v>1</v>
      </c>
      <c r="E153" s="2">
        <v>4</v>
      </c>
      <c r="F153" s="2">
        <v>2</v>
      </c>
      <c r="G153" s="2">
        <v>4</v>
      </c>
      <c r="H153" s="2">
        <v>2</v>
      </c>
      <c r="I153" s="2">
        <v>3</v>
      </c>
    </row>
    <row r="154" spans="1:9">
      <c r="A154" s="55"/>
      <c r="B154" s="2">
        <v>3</v>
      </c>
      <c r="C154" s="2">
        <v>3</v>
      </c>
      <c r="D154" s="2">
        <v>4</v>
      </c>
      <c r="E154" s="2">
        <v>1</v>
      </c>
      <c r="F154" s="2">
        <v>1</v>
      </c>
      <c r="G154" s="2">
        <v>2</v>
      </c>
      <c r="H154" s="2">
        <v>3</v>
      </c>
      <c r="I154" s="2">
        <v>3</v>
      </c>
    </row>
    <row r="155" spans="1:9">
      <c r="A155" s="55"/>
      <c r="B155" s="2">
        <v>1</v>
      </c>
      <c r="C155" s="2">
        <v>3</v>
      </c>
      <c r="D155" s="2">
        <v>4</v>
      </c>
      <c r="E155" s="2">
        <v>4</v>
      </c>
      <c r="F155" s="2">
        <v>4</v>
      </c>
      <c r="G155" s="2">
        <v>2</v>
      </c>
      <c r="H155" s="2">
        <v>4</v>
      </c>
      <c r="I155" s="2">
        <v>3</v>
      </c>
    </row>
    <row r="156" spans="1:9">
      <c r="A156" s="55"/>
      <c r="B156" s="2">
        <v>2</v>
      </c>
      <c r="C156" s="2">
        <v>1</v>
      </c>
      <c r="D156" s="2">
        <v>4</v>
      </c>
      <c r="E156" s="2">
        <v>2</v>
      </c>
      <c r="F156" s="2">
        <v>2</v>
      </c>
      <c r="G156" s="2">
        <v>2</v>
      </c>
      <c r="H156" s="2">
        <v>2</v>
      </c>
      <c r="I156" s="2">
        <v>3</v>
      </c>
    </row>
    <row r="157" spans="1:9">
      <c r="A157" s="55"/>
      <c r="B157" s="2">
        <v>1</v>
      </c>
      <c r="C157" s="2">
        <v>2</v>
      </c>
      <c r="D157" s="2">
        <v>2</v>
      </c>
      <c r="E157" s="2">
        <v>1</v>
      </c>
      <c r="F157" s="2">
        <v>4</v>
      </c>
      <c r="G157" s="2">
        <v>4</v>
      </c>
      <c r="H157" s="2">
        <v>4</v>
      </c>
      <c r="I157" s="2">
        <v>1</v>
      </c>
    </row>
    <row r="158" spans="1:9">
      <c r="A158" s="55"/>
      <c r="B158" s="2">
        <v>3</v>
      </c>
      <c r="C158" s="2">
        <v>2</v>
      </c>
      <c r="D158" s="2">
        <v>4</v>
      </c>
      <c r="E158" s="2">
        <v>4</v>
      </c>
      <c r="F158" s="2">
        <v>3</v>
      </c>
      <c r="G158" s="2">
        <v>4</v>
      </c>
      <c r="H158" s="2">
        <v>2</v>
      </c>
      <c r="I158" s="2">
        <v>2</v>
      </c>
    </row>
    <row r="159" spans="1:9">
      <c r="A159" s="56"/>
      <c r="B159" s="2">
        <v>3</v>
      </c>
      <c r="C159" s="2">
        <v>1</v>
      </c>
      <c r="D159" s="2">
        <v>2</v>
      </c>
      <c r="E159" s="2">
        <v>3</v>
      </c>
      <c r="F159" s="2">
        <v>2</v>
      </c>
      <c r="G159" s="2">
        <v>1</v>
      </c>
      <c r="H159" s="2">
        <v>4</v>
      </c>
      <c r="I159" s="2">
        <v>3</v>
      </c>
    </row>
    <row r="160" spans="1:9" ht="38.25">
      <c r="A160" s="4" t="s">
        <v>59</v>
      </c>
      <c r="B160" s="4" t="s">
        <v>1</v>
      </c>
      <c r="C160" s="4" t="s">
        <v>39</v>
      </c>
      <c r="D160" s="4" t="s">
        <v>3</v>
      </c>
      <c r="E160" s="4" t="s">
        <v>36</v>
      </c>
      <c r="F160" s="4" t="s">
        <v>35</v>
      </c>
      <c r="G160" s="4" t="s">
        <v>38</v>
      </c>
      <c r="H160" s="4" t="s">
        <v>37</v>
      </c>
      <c r="I160" s="4" t="s">
        <v>2</v>
      </c>
    </row>
    <row r="161" spans="1:9">
      <c r="A161" s="34" t="s">
        <v>54</v>
      </c>
      <c r="B161" s="33">
        <f t="shared" ref="B161:I161" si="12">COUNTIF(B149:B159,"1")</f>
        <v>4</v>
      </c>
      <c r="C161" s="33">
        <f t="shared" si="12"/>
        <v>2</v>
      </c>
      <c r="D161" s="33">
        <f t="shared" si="12"/>
        <v>1</v>
      </c>
      <c r="E161" s="33">
        <f t="shared" si="12"/>
        <v>2</v>
      </c>
      <c r="F161" s="33">
        <f t="shared" si="12"/>
        <v>2</v>
      </c>
      <c r="G161" s="33">
        <f t="shared" si="12"/>
        <v>1</v>
      </c>
      <c r="H161" s="33">
        <f t="shared" si="12"/>
        <v>2</v>
      </c>
      <c r="I161" s="33">
        <f t="shared" si="12"/>
        <v>2</v>
      </c>
    </row>
    <row r="162" spans="1:9">
      <c r="A162" s="34" t="s">
        <v>53</v>
      </c>
      <c r="B162" s="33">
        <f t="shared" ref="B162:I162" si="13">COUNTIF(B149:B159,"2")</f>
        <v>3</v>
      </c>
      <c r="C162" s="33">
        <f t="shared" si="13"/>
        <v>3</v>
      </c>
      <c r="D162" s="33">
        <f t="shared" si="13"/>
        <v>3</v>
      </c>
      <c r="E162" s="33">
        <f t="shared" si="13"/>
        <v>1</v>
      </c>
      <c r="F162" s="33">
        <f t="shared" si="13"/>
        <v>4</v>
      </c>
      <c r="G162" s="33">
        <f t="shared" si="13"/>
        <v>4</v>
      </c>
      <c r="H162" s="33">
        <f t="shared" si="13"/>
        <v>3</v>
      </c>
      <c r="I162" s="33">
        <f t="shared" si="13"/>
        <v>2</v>
      </c>
    </row>
    <row r="163" spans="1:9">
      <c r="A163" s="34" t="s">
        <v>52</v>
      </c>
      <c r="B163" s="33">
        <f t="shared" ref="B163:I163" si="14">COUNTIF(B149:B159,"3")</f>
        <v>3</v>
      </c>
      <c r="C163" s="33">
        <f t="shared" si="14"/>
        <v>3</v>
      </c>
      <c r="D163" s="33">
        <f t="shared" si="14"/>
        <v>0</v>
      </c>
      <c r="E163" s="33">
        <f t="shared" si="14"/>
        <v>2</v>
      </c>
      <c r="F163" s="33">
        <f t="shared" si="14"/>
        <v>2</v>
      </c>
      <c r="G163" s="33">
        <f t="shared" si="14"/>
        <v>2</v>
      </c>
      <c r="H163" s="33">
        <f t="shared" si="14"/>
        <v>1</v>
      </c>
      <c r="I163" s="33">
        <f t="shared" si="14"/>
        <v>6</v>
      </c>
    </row>
    <row r="164" spans="1:9">
      <c r="A164" s="34" t="s">
        <v>55</v>
      </c>
      <c r="B164" s="33">
        <f t="shared" ref="B164:H164" si="15">COUNTIF(B149:B159,"4")</f>
        <v>0</v>
      </c>
      <c r="C164" s="33">
        <f t="shared" si="15"/>
        <v>2</v>
      </c>
      <c r="D164" s="33">
        <f t="shared" si="15"/>
        <v>6</v>
      </c>
      <c r="E164" s="33">
        <f t="shared" si="15"/>
        <v>5</v>
      </c>
      <c r="F164" s="33">
        <f t="shared" si="15"/>
        <v>2</v>
      </c>
      <c r="G164" s="33">
        <f t="shared" si="15"/>
        <v>3</v>
      </c>
      <c r="H164" s="33">
        <f t="shared" si="15"/>
        <v>4</v>
      </c>
      <c r="I164" s="33">
        <f t="shared" ref="I164" si="16">COUNTIF(I152:I162,"1")</f>
        <v>1</v>
      </c>
    </row>
    <row r="185" spans="1:9" ht="38.25">
      <c r="A185" s="4" t="s">
        <v>58</v>
      </c>
      <c r="B185" s="4" t="s">
        <v>1</v>
      </c>
      <c r="C185" s="4" t="s">
        <v>39</v>
      </c>
      <c r="D185" s="4" t="s">
        <v>3</v>
      </c>
      <c r="E185" s="4" t="s">
        <v>36</v>
      </c>
      <c r="F185" s="4" t="s">
        <v>35</v>
      </c>
      <c r="G185" s="4" t="s">
        <v>38</v>
      </c>
      <c r="H185" s="4" t="s">
        <v>37</v>
      </c>
      <c r="I185" s="4" t="s">
        <v>2</v>
      </c>
    </row>
    <row r="186" spans="1:9">
      <c r="A186" s="65" t="s">
        <v>9</v>
      </c>
      <c r="B186" s="2">
        <v>4</v>
      </c>
      <c r="C186" s="2">
        <v>2</v>
      </c>
      <c r="D186" s="2">
        <v>4</v>
      </c>
      <c r="E186" s="2">
        <v>4</v>
      </c>
      <c r="F186" s="2">
        <v>4</v>
      </c>
      <c r="G186" s="2">
        <v>2</v>
      </c>
      <c r="H186" s="2">
        <v>3</v>
      </c>
      <c r="I186" s="2">
        <v>3</v>
      </c>
    </row>
    <row r="187" spans="1:9">
      <c r="A187" s="55"/>
      <c r="B187" s="2">
        <v>1</v>
      </c>
      <c r="C187" s="2">
        <v>2</v>
      </c>
      <c r="D187" s="2">
        <v>3</v>
      </c>
      <c r="E187" s="2">
        <v>2</v>
      </c>
      <c r="F187" s="2">
        <v>1</v>
      </c>
      <c r="G187" s="2">
        <v>2</v>
      </c>
      <c r="H187" s="2">
        <v>3</v>
      </c>
      <c r="I187" s="2">
        <v>2</v>
      </c>
    </row>
    <row r="188" spans="1:9">
      <c r="A188" s="55"/>
      <c r="B188" s="2">
        <v>2</v>
      </c>
      <c r="C188" s="2">
        <v>1</v>
      </c>
      <c r="D188" s="2">
        <v>4</v>
      </c>
      <c r="E188" s="2">
        <v>4</v>
      </c>
      <c r="F188" s="2">
        <v>4</v>
      </c>
      <c r="G188" s="2">
        <v>1</v>
      </c>
      <c r="H188" s="2">
        <v>4</v>
      </c>
      <c r="I188" s="2">
        <v>2</v>
      </c>
    </row>
    <row r="189" spans="1:9">
      <c r="A189" s="55"/>
      <c r="B189" s="2">
        <v>2</v>
      </c>
      <c r="C189" s="2">
        <v>3</v>
      </c>
      <c r="D189" s="2">
        <v>2</v>
      </c>
      <c r="E189" s="2">
        <v>2</v>
      </c>
      <c r="F189" s="2">
        <v>2</v>
      </c>
      <c r="G189" s="2">
        <v>1</v>
      </c>
      <c r="H189" s="2">
        <v>2</v>
      </c>
      <c r="I189" s="2">
        <v>4</v>
      </c>
    </row>
    <row r="190" spans="1:9">
      <c r="A190" s="55"/>
      <c r="B190" s="2">
        <v>3</v>
      </c>
      <c r="C190" s="2">
        <v>3</v>
      </c>
      <c r="D190" s="2">
        <v>3</v>
      </c>
      <c r="E190" s="2">
        <v>1</v>
      </c>
      <c r="F190" s="2">
        <v>3</v>
      </c>
      <c r="G190" s="2">
        <v>2</v>
      </c>
      <c r="H190" s="2">
        <v>4</v>
      </c>
      <c r="I190" s="2">
        <v>4</v>
      </c>
    </row>
    <row r="191" spans="1:9">
      <c r="A191" s="55"/>
      <c r="B191" s="2">
        <v>2</v>
      </c>
      <c r="C191" s="2">
        <v>3</v>
      </c>
      <c r="D191" s="2">
        <v>3</v>
      </c>
      <c r="E191" s="2">
        <v>3</v>
      </c>
      <c r="F191" s="2">
        <v>2</v>
      </c>
      <c r="G191" s="2">
        <v>1</v>
      </c>
      <c r="H191" s="2">
        <v>1</v>
      </c>
      <c r="I191" s="2">
        <v>3</v>
      </c>
    </row>
    <row r="192" spans="1:9">
      <c r="A192" s="55"/>
      <c r="B192" s="2">
        <v>1</v>
      </c>
      <c r="C192" s="2">
        <v>3</v>
      </c>
      <c r="D192" s="2">
        <v>1</v>
      </c>
      <c r="E192" s="2">
        <v>2</v>
      </c>
      <c r="F192" s="2">
        <v>3</v>
      </c>
      <c r="G192" s="2">
        <v>3</v>
      </c>
      <c r="H192" s="2">
        <v>2</v>
      </c>
      <c r="I192" s="2">
        <v>4</v>
      </c>
    </row>
    <row r="193" spans="1:9">
      <c r="A193" s="55"/>
      <c r="B193" s="2">
        <v>3</v>
      </c>
      <c r="C193" s="2">
        <v>2</v>
      </c>
      <c r="D193" s="2">
        <v>3</v>
      </c>
      <c r="E193" s="2">
        <v>1</v>
      </c>
      <c r="F193" s="2">
        <v>3</v>
      </c>
      <c r="G193" s="2">
        <v>4</v>
      </c>
      <c r="H193" s="2">
        <v>1</v>
      </c>
      <c r="I193" s="2">
        <v>2</v>
      </c>
    </row>
    <row r="194" spans="1:9">
      <c r="A194" s="55"/>
      <c r="B194" s="2">
        <v>4</v>
      </c>
      <c r="C194" s="2">
        <v>4</v>
      </c>
      <c r="D194" s="2">
        <v>1</v>
      </c>
      <c r="E194" s="2">
        <v>2</v>
      </c>
      <c r="F194" s="2">
        <v>1</v>
      </c>
      <c r="G194" s="2">
        <v>2</v>
      </c>
      <c r="H194" s="2">
        <v>4</v>
      </c>
      <c r="I194" s="2">
        <v>2</v>
      </c>
    </row>
    <row r="195" spans="1:9">
      <c r="A195" s="56"/>
      <c r="B195" s="2">
        <v>4</v>
      </c>
      <c r="C195" s="2">
        <v>3</v>
      </c>
      <c r="D195" s="2">
        <v>2</v>
      </c>
      <c r="E195" s="2">
        <v>1</v>
      </c>
      <c r="F195" s="2">
        <v>2</v>
      </c>
      <c r="G195" s="2">
        <v>2</v>
      </c>
      <c r="H195" s="2">
        <v>3</v>
      </c>
      <c r="I195" s="2">
        <v>1</v>
      </c>
    </row>
    <row r="196" spans="1:9" ht="38.25">
      <c r="A196" s="4" t="s">
        <v>59</v>
      </c>
      <c r="B196" s="4" t="s">
        <v>1</v>
      </c>
      <c r="C196" s="4" t="s">
        <v>39</v>
      </c>
      <c r="D196" s="4" t="s">
        <v>3</v>
      </c>
      <c r="E196" s="4" t="s">
        <v>36</v>
      </c>
      <c r="F196" s="4" t="s">
        <v>35</v>
      </c>
      <c r="G196" s="4" t="s">
        <v>38</v>
      </c>
      <c r="H196" s="4" t="s">
        <v>37</v>
      </c>
      <c r="I196" s="4" t="s">
        <v>2</v>
      </c>
    </row>
    <row r="197" spans="1:9">
      <c r="A197" s="34" t="s">
        <v>54</v>
      </c>
      <c r="B197" s="33">
        <f t="shared" ref="B197:I197" si="17">COUNTIF(B185:B195,"1")</f>
        <v>2</v>
      </c>
      <c r="C197" s="33">
        <f t="shared" si="17"/>
        <v>1</v>
      </c>
      <c r="D197" s="33">
        <f t="shared" si="17"/>
        <v>2</v>
      </c>
      <c r="E197" s="33">
        <f t="shared" si="17"/>
        <v>3</v>
      </c>
      <c r="F197" s="33">
        <f t="shared" si="17"/>
        <v>2</v>
      </c>
      <c r="G197" s="33">
        <f t="shared" si="17"/>
        <v>3</v>
      </c>
      <c r="H197" s="33">
        <f t="shared" si="17"/>
        <v>2</v>
      </c>
      <c r="I197" s="33">
        <f t="shared" si="17"/>
        <v>1</v>
      </c>
    </row>
    <row r="198" spans="1:9">
      <c r="A198" s="34" t="s">
        <v>53</v>
      </c>
      <c r="B198" s="33">
        <f t="shared" ref="B198:I198" si="18">COUNTIF(B185:B195,"2")</f>
        <v>3</v>
      </c>
      <c r="C198" s="33">
        <f t="shared" si="18"/>
        <v>3</v>
      </c>
      <c r="D198" s="33">
        <f t="shared" si="18"/>
        <v>2</v>
      </c>
      <c r="E198" s="33">
        <f t="shared" si="18"/>
        <v>4</v>
      </c>
      <c r="F198" s="33">
        <f t="shared" si="18"/>
        <v>3</v>
      </c>
      <c r="G198" s="33">
        <f t="shared" si="18"/>
        <v>5</v>
      </c>
      <c r="H198" s="33">
        <f t="shared" si="18"/>
        <v>2</v>
      </c>
      <c r="I198" s="33">
        <f t="shared" si="18"/>
        <v>4</v>
      </c>
    </row>
    <row r="199" spans="1:9">
      <c r="A199" s="34" t="s">
        <v>52</v>
      </c>
      <c r="B199" s="33">
        <f t="shared" ref="B199:I199" si="19">COUNTIF(B185:B195,"3")</f>
        <v>2</v>
      </c>
      <c r="C199" s="33">
        <f t="shared" si="19"/>
        <v>5</v>
      </c>
      <c r="D199" s="33">
        <f t="shared" si="19"/>
        <v>4</v>
      </c>
      <c r="E199" s="33">
        <f t="shared" si="19"/>
        <v>1</v>
      </c>
      <c r="F199" s="33">
        <f t="shared" si="19"/>
        <v>3</v>
      </c>
      <c r="G199" s="33">
        <f t="shared" si="19"/>
        <v>1</v>
      </c>
      <c r="H199" s="33">
        <f t="shared" si="19"/>
        <v>3</v>
      </c>
      <c r="I199" s="33">
        <f t="shared" si="19"/>
        <v>2</v>
      </c>
    </row>
    <row r="200" spans="1:9">
      <c r="A200" s="34" t="s">
        <v>55</v>
      </c>
      <c r="B200" s="33">
        <f t="shared" ref="B200:I200" si="20">COUNTIF(B185:B195,"4")</f>
        <v>3</v>
      </c>
      <c r="C200" s="33">
        <f t="shared" si="20"/>
        <v>1</v>
      </c>
      <c r="D200" s="33">
        <f t="shared" si="20"/>
        <v>2</v>
      </c>
      <c r="E200" s="33">
        <f t="shared" si="20"/>
        <v>2</v>
      </c>
      <c r="F200" s="33">
        <f t="shared" si="20"/>
        <v>2</v>
      </c>
      <c r="G200" s="33">
        <f t="shared" si="20"/>
        <v>1</v>
      </c>
      <c r="H200" s="33">
        <f t="shared" si="20"/>
        <v>3</v>
      </c>
      <c r="I200" s="33">
        <f t="shared" si="20"/>
        <v>3</v>
      </c>
    </row>
    <row r="220" spans="1:9" ht="38.25">
      <c r="A220" s="4" t="s">
        <v>58</v>
      </c>
      <c r="B220" s="4" t="s">
        <v>1</v>
      </c>
      <c r="C220" s="4" t="s">
        <v>39</v>
      </c>
      <c r="D220" s="4" t="s">
        <v>3</v>
      </c>
      <c r="E220" s="4" t="s">
        <v>36</v>
      </c>
      <c r="F220" s="4" t="s">
        <v>35</v>
      </c>
      <c r="G220" s="4" t="s">
        <v>38</v>
      </c>
      <c r="H220" s="4" t="s">
        <v>37</v>
      </c>
      <c r="I220" s="4" t="s">
        <v>2</v>
      </c>
    </row>
    <row r="221" spans="1:9">
      <c r="A221" s="64" t="s">
        <v>10</v>
      </c>
      <c r="B221" s="2">
        <v>4</v>
      </c>
      <c r="C221" s="2">
        <v>1</v>
      </c>
      <c r="D221" s="2">
        <v>2</v>
      </c>
      <c r="E221" s="2">
        <v>2</v>
      </c>
      <c r="F221" s="2">
        <v>3</v>
      </c>
      <c r="G221" s="2">
        <v>4</v>
      </c>
      <c r="H221" s="2">
        <v>2</v>
      </c>
      <c r="I221" s="2">
        <v>1</v>
      </c>
    </row>
    <row r="222" spans="1:9">
      <c r="A222" s="55"/>
      <c r="B222" s="2">
        <v>4</v>
      </c>
      <c r="C222" s="2">
        <v>1</v>
      </c>
      <c r="D222" s="2">
        <v>1</v>
      </c>
      <c r="E222" s="2">
        <v>2</v>
      </c>
      <c r="F222" s="2">
        <v>3</v>
      </c>
      <c r="G222" s="2">
        <v>4</v>
      </c>
      <c r="H222" s="2">
        <v>2</v>
      </c>
      <c r="I222" s="2">
        <v>2</v>
      </c>
    </row>
    <row r="223" spans="1:9">
      <c r="A223" s="55"/>
      <c r="B223" s="2">
        <v>4</v>
      </c>
      <c r="C223" s="2">
        <v>3</v>
      </c>
      <c r="D223" s="2">
        <v>4</v>
      </c>
      <c r="E223" s="2">
        <v>2</v>
      </c>
      <c r="F223" s="2">
        <v>2</v>
      </c>
      <c r="G223" s="2">
        <v>2</v>
      </c>
      <c r="H223" s="2">
        <v>3</v>
      </c>
      <c r="I223" s="2">
        <v>1</v>
      </c>
    </row>
    <row r="224" spans="1:9">
      <c r="A224" s="55"/>
      <c r="B224" s="2">
        <v>4</v>
      </c>
      <c r="C224" s="2">
        <v>1</v>
      </c>
      <c r="D224" s="2">
        <v>1</v>
      </c>
      <c r="E224" s="2">
        <v>4</v>
      </c>
      <c r="F224" s="2">
        <v>2</v>
      </c>
      <c r="G224" s="2">
        <v>1</v>
      </c>
      <c r="H224" s="2">
        <v>3</v>
      </c>
      <c r="I224" s="2">
        <v>3</v>
      </c>
    </row>
    <row r="225" spans="1:9">
      <c r="A225" s="55"/>
      <c r="B225" s="2">
        <v>4</v>
      </c>
      <c r="C225" s="2">
        <v>2</v>
      </c>
      <c r="D225" s="2">
        <v>2</v>
      </c>
      <c r="E225" s="2">
        <v>2</v>
      </c>
      <c r="F225" s="2">
        <v>4</v>
      </c>
      <c r="G225" s="2">
        <v>1</v>
      </c>
      <c r="H225" s="2">
        <v>1</v>
      </c>
      <c r="I225" s="2">
        <v>2</v>
      </c>
    </row>
    <row r="226" spans="1:9">
      <c r="A226" s="55"/>
      <c r="B226" s="2">
        <v>1</v>
      </c>
      <c r="C226" s="2">
        <v>4</v>
      </c>
      <c r="D226" s="2">
        <v>4</v>
      </c>
      <c r="E226" s="2">
        <v>1</v>
      </c>
      <c r="F226" s="2">
        <v>1</v>
      </c>
      <c r="G226" s="2">
        <v>4</v>
      </c>
      <c r="H226" s="2">
        <v>2</v>
      </c>
      <c r="I226" s="2">
        <v>4</v>
      </c>
    </row>
    <row r="227" spans="1:9">
      <c r="A227" s="55"/>
      <c r="B227" s="2">
        <v>3</v>
      </c>
      <c r="C227" s="2">
        <v>3</v>
      </c>
      <c r="D227" s="2">
        <v>2</v>
      </c>
      <c r="E227" s="2">
        <v>3</v>
      </c>
      <c r="F227" s="2">
        <v>1</v>
      </c>
      <c r="G227" s="2">
        <v>3</v>
      </c>
      <c r="H227" s="2">
        <v>1</v>
      </c>
      <c r="I227" s="2">
        <v>1</v>
      </c>
    </row>
    <row r="228" spans="1:9">
      <c r="A228" s="55"/>
      <c r="B228" s="2">
        <v>4</v>
      </c>
      <c r="C228" s="2">
        <v>4</v>
      </c>
      <c r="D228" s="2">
        <v>2</v>
      </c>
      <c r="E228" s="2">
        <v>2</v>
      </c>
      <c r="F228" s="2">
        <v>2</v>
      </c>
      <c r="G228" s="2">
        <v>4</v>
      </c>
      <c r="H228" s="2">
        <v>3</v>
      </c>
      <c r="I228" s="2">
        <v>2</v>
      </c>
    </row>
    <row r="229" spans="1:9">
      <c r="A229" s="55"/>
      <c r="B229" s="2">
        <v>2</v>
      </c>
      <c r="C229" s="2">
        <v>3</v>
      </c>
      <c r="D229" s="2">
        <v>1</v>
      </c>
      <c r="E229" s="2">
        <v>3</v>
      </c>
      <c r="F229" s="2">
        <v>1</v>
      </c>
      <c r="G229" s="2">
        <v>2</v>
      </c>
      <c r="H229" s="2">
        <v>1</v>
      </c>
      <c r="I229" s="2">
        <v>1</v>
      </c>
    </row>
    <row r="230" spans="1:9">
      <c r="A230" s="56"/>
      <c r="B230" s="2">
        <v>2</v>
      </c>
      <c r="C230" s="2">
        <v>4</v>
      </c>
      <c r="D230" s="2">
        <v>3</v>
      </c>
      <c r="E230" s="2">
        <v>3</v>
      </c>
      <c r="F230" s="2">
        <v>2</v>
      </c>
      <c r="G230" s="2">
        <v>1</v>
      </c>
      <c r="H230" s="2">
        <v>4</v>
      </c>
      <c r="I230" s="2">
        <v>1</v>
      </c>
    </row>
    <row r="231" spans="1:9" ht="38.25">
      <c r="A231" s="4" t="s">
        <v>59</v>
      </c>
      <c r="B231" s="4" t="s">
        <v>1</v>
      </c>
      <c r="C231" s="4" t="s">
        <v>39</v>
      </c>
      <c r="D231" s="4" t="s">
        <v>3</v>
      </c>
      <c r="E231" s="4" t="s">
        <v>36</v>
      </c>
      <c r="F231" s="4" t="s">
        <v>35</v>
      </c>
      <c r="G231" s="4" t="s">
        <v>38</v>
      </c>
      <c r="H231" s="4" t="s">
        <v>37</v>
      </c>
      <c r="I231" s="4" t="s">
        <v>2</v>
      </c>
    </row>
    <row r="232" spans="1:9">
      <c r="A232" s="34" t="s">
        <v>54</v>
      </c>
      <c r="B232" s="33">
        <f>COUNTIF(B220:B230,"1")</f>
        <v>1</v>
      </c>
      <c r="C232" s="33">
        <f t="shared" ref="C232:E232" si="21">COUNTIF(C220:C230,"1")</f>
        <v>3</v>
      </c>
      <c r="D232" s="33">
        <f>COUNTIF(D220:D230,"1")</f>
        <v>3</v>
      </c>
      <c r="E232" s="33">
        <f t="shared" si="21"/>
        <v>1</v>
      </c>
      <c r="F232" s="33">
        <f>COUNTIF(F220:F230,"1")</f>
        <v>3</v>
      </c>
      <c r="G232" s="33">
        <f>COUNTIF(G220:G230,"1")</f>
        <v>3</v>
      </c>
      <c r="H232" s="33">
        <f>COUNTIF(H220:H230,"1")</f>
        <v>3</v>
      </c>
      <c r="I232" s="33">
        <f>COUNTIF(I220:I230,"1")</f>
        <v>5</v>
      </c>
    </row>
    <row r="233" spans="1:9">
      <c r="A233" s="34" t="s">
        <v>53</v>
      </c>
      <c r="B233" s="33">
        <f>COUNTIF(B221:B231,"2")</f>
        <v>2</v>
      </c>
      <c r="C233" s="33">
        <f t="shared" ref="C233:I233" si="22">COUNTIF(C220:C230,"2")</f>
        <v>1</v>
      </c>
      <c r="D233" s="33">
        <f t="shared" si="22"/>
        <v>4</v>
      </c>
      <c r="E233" s="33">
        <f t="shared" si="22"/>
        <v>5</v>
      </c>
      <c r="F233" s="33">
        <f t="shared" si="22"/>
        <v>4</v>
      </c>
      <c r="G233" s="33">
        <f t="shared" si="22"/>
        <v>2</v>
      </c>
      <c r="H233" s="33">
        <f t="shared" si="22"/>
        <v>3</v>
      </c>
      <c r="I233" s="33">
        <f t="shared" si="22"/>
        <v>3</v>
      </c>
    </row>
    <row r="234" spans="1:9">
      <c r="A234" s="34" t="s">
        <v>52</v>
      </c>
      <c r="B234" s="33">
        <f>COUNTIF(B222:B232,"3")</f>
        <v>1</v>
      </c>
      <c r="C234" s="33">
        <f t="shared" ref="C234:I234" si="23">COUNTIF(C220:C230,"3")</f>
        <v>3</v>
      </c>
      <c r="D234" s="33">
        <f t="shared" si="23"/>
        <v>1</v>
      </c>
      <c r="E234" s="33">
        <f t="shared" si="23"/>
        <v>3</v>
      </c>
      <c r="F234" s="33">
        <f t="shared" si="23"/>
        <v>2</v>
      </c>
      <c r="G234" s="33">
        <f t="shared" si="23"/>
        <v>1</v>
      </c>
      <c r="H234" s="33">
        <f t="shared" si="23"/>
        <v>3</v>
      </c>
      <c r="I234" s="33">
        <f t="shared" si="23"/>
        <v>1</v>
      </c>
    </row>
    <row r="235" spans="1:9">
      <c r="A235" s="34" t="s">
        <v>55</v>
      </c>
      <c r="B235" s="33">
        <f t="shared" ref="B235:I235" si="24">COUNTIF(B220:B230,"4")</f>
        <v>6</v>
      </c>
      <c r="C235" s="33">
        <f t="shared" si="24"/>
        <v>3</v>
      </c>
      <c r="D235" s="33">
        <f t="shared" si="24"/>
        <v>2</v>
      </c>
      <c r="E235" s="33">
        <f t="shared" si="24"/>
        <v>1</v>
      </c>
      <c r="F235" s="33">
        <f t="shared" si="24"/>
        <v>1</v>
      </c>
      <c r="G235" s="33">
        <f t="shared" si="24"/>
        <v>4</v>
      </c>
      <c r="H235" s="33">
        <f t="shared" si="24"/>
        <v>1</v>
      </c>
      <c r="I235" s="33">
        <f t="shared" si="24"/>
        <v>1</v>
      </c>
    </row>
    <row r="255" spans="1:9" ht="38.25">
      <c r="A255" s="4" t="s">
        <v>58</v>
      </c>
      <c r="B255" s="4" t="s">
        <v>1</v>
      </c>
      <c r="C255" s="4" t="s">
        <v>39</v>
      </c>
      <c r="D255" s="4" t="s">
        <v>3</v>
      </c>
      <c r="E255" s="4" t="s">
        <v>36</v>
      </c>
      <c r="F255" s="4" t="s">
        <v>35</v>
      </c>
      <c r="G255" s="4" t="s">
        <v>38</v>
      </c>
      <c r="H255" s="4" t="s">
        <v>37</v>
      </c>
      <c r="I255" s="4" t="s">
        <v>2</v>
      </c>
    </row>
    <row r="256" spans="1:9">
      <c r="A256" s="63" t="s">
        <v>11</v>
      </c>
      <c r="B256" s="2">
        <v>4</v>
      </c>
      <c r="C256" s="2">
        <v>3</v>
      </c>
      <c r="D256" s="2">
        <v>3</v>
      </c>
      <c r="E256" s="2">
        <v>4</v>
      </c>
      <c r="F256" s="2">
        <v>4</v>
      </c>
      <c r="G256" s="2">
        <v>4</v>
      </c>
      <c r="H256" s="2">
        <v>1</v>
      </c>
      <c r="I256" s="2">
        <v>4</v>
      </c>
    </row>
    <row r="257" spans="1:9">
      <c r="A257" s="52"/>
      <c r="B257" s="2">
        <v>4</v>
      </c>
      <c r="C257" s="2">
        <v>3</v>
      </c>
      <c r="D257" s="2">
        <v>4</v>
      </c>
      <c r="E257" s="2">
        <v>4</v>
      </c>
      <c r="F257" s="2">
        <v>2</v>
      </c>
      <c r="G257" s="2">
        <v>1</v>
      </c>
      <c r="H257" s="2">
        <v>1</v>
      </c>
      <c r="I257" s="2">
        <v>1</v>
      </c>
    </row>
    <row r="258" spans="1:9">
      <c r="A258" s="52"/>
      <c r="B258" s="2">
        <v>4</v>
      </c>
      <c r="C258" s="2">
        <v>3</v>
      </c>
      <c r="D258" s="2">
        <v>2</v>
      </c>
      <c r="E258" s="2">
        <v>1</v>
      </c>
      <c r="F258" s="2">
        <v>2</v>
      </c>
      <c r="G258" s="2">
        <v>3</v>
      </c>
      <c r="H258" s="2">
        <v>4</v>
      </c>
      <c r="I258" s="2">
        <v>4</v>
      </c>
    </row>
    <row r="259" spans="1:9">
      <c r="A259" s="52"/>
      <c r="B259" s="2">
        <v>2</v>
      </c>
      <c r="C259" s="2">
        <v>3</v>
      </c>
      <c r="D259" s="2">
        <v>4</v>
      </c>
      <c r="E259" s="2">
        <v>3</v>
      </c>
      <c r="F259" s="2">
        <v>4</v>
      </c>
      <c r="G259" s="2">
        <v>2</v>
      </c>
      <c r="H259" s="2">
        <v>3</v>
      </c>
      <c r="I259" s="2">
        <v>1</v>
      </c>
    </row>
    <row r="260" spans="1:9">
      <c r="A260" s="52"/>
      <c r="B260" s="2">
        <v>2</v>
      </c>
      <c r="C260" s="2">
        <v>2</v>
      </c>
      <c r="D260" s="2">
        <v>3</v>
      </c>
      <c r="E260" s="2">
        <v>3</v>
      </c>
      <c r="F260" s="2">
        <v>2</v>
      </c>
      <c r="G260" s="2">
        <v>1</v>
      </c>
      <c r="H260" s="2">
        <v>1</v>
      </c>
      <c r="I260" s="2">
        <v>2</v>
      </c>
    </row>
    <row r="261" spans="1:9">
      <c r="A261" s="52"/>
      <c r="B261" s="2">
        <v>3</v>
      </c>
      <c r="C261" s="2">
        <v>3</v>
      </c>
      <c r="D261" s="2">
        <v>4</v>
      </c>
      <c r="E261" s="2">
        <v>4</v>
      </c>
      <c r="F261" s="2">
        <v>4</v>
      </c>
      <c r="G261" s="2">
        <v>4</v>
      </c>
      <c r="H261" s="2">
        <v>3</v>
      </c>
      <c r="I261" s="2">
        <v>1</v>
      </c>
    </row>
    <row r="262" spans="1:9">
      <c r="A262" s="52"/>
      <c r="B262" s="2">
        <v>4</v>
      </c>
      <c r="C262" s="2">
        <v>3</v>
      </c>
      <c r="D262" s="2">
        <v>4</v>
      </c>
      <c r="E262" s="2">
        <v>4</v>
      </c>
      <c r="F262" s="2">
        <v>3</v>
      </c>
      <c r="G262" s="2">
        <v>4</v>
      </c>
      <c r="H262" s="2">
        <v>2</v>
      </c>
      <c r="I262" s="2">
        <v>4</v>
      </c>
    </row>
    <row r="263" spans="1:9">
      <c r="A263" s="52"/>
      <c r="B263" s="2">
        <v>1</v>
      </c>
      <c r="C263" s="2">
        <v>3</v>
      </c>
      <c r="D263" s="2">
        <v>2</v>
      </c>
      <c r="E263" s="2">
        <v>4</v>
      </c>
      <c r="F263" s="2">
        <v>3</v>
      </c>
      <c r="G263" s="2">
        <v>2</v>
      </c>
      <c r="H263" s="2">
        <v>1</v>
      </c>
      <c r="I263" s="2">
        <v>2</v>
      </c>
    </row>
    <row r="264" spans="1:9">
      <c r="A264" s="52"/>
      <c r="B264" s="2">
        <v>4</v>
      </c>
      <c r="C264" s="2">
        <v>1</v>
      </c>
      <c r="D264" s="2">
        <v>3</v>
      </c>
      <c r="E264" s="2">
        <v>3</v>
      </c>
      <c r="F264" s="2">
        <v>4</v>
      </c>
      <c r="G264" s="2">
        <v>3</v>
      </c>
      <c r="H264" s="2">
        <v>3</v>
      </c>
      <c r="I264" s="2">
        <v>4</v>
      </c>
    </row>
    <row r="265" spans="1:9">
      <c r="A265" s="52"/>
      <c r="B265" s="2">
        <v>4</v>
      </c>
      <c r="C265" s="2">
        <v>2</v>
      </c>
      <c r="D265" s="2">
        <v>2</v>
      </c>
      <c r="E265" s="2">
        <v>1</v>
      </c>
      <c r="F265" s="2">
        <v>1</v>
      </c>
      <c r="G265" s="2">
        <v>4</v>
      </c>
      <c r="H265" s="2">
        <v>4</v>
      </c>
      <c r="I265" s="2">
        <v>3</v>
      </c>
    </row>
    <row r="266" spans="1:9" ht="38.25">
      <c r="A266" s="4" t="s">
        <v>59</v>
      </c>
      <c r="B266" s="4" t="s">
        <v>1</v>
      </c>
      <c r="C266" s="4" t="s">
        <v>39</v>
      </c>
      <c r="D266" s="4" t="s">
        <v>3</v>
      </c>
      <c r="E266" s="4" t="s">
        <v>36</v>
      </c>
      <c r="F266" s="4" t="s">
        <v>35</v>
      </c>
      <c r="G266" s="4" t="s">
        <v>38</v>
      </c>
      <c r="H266" s="4" t="s">
        <v>37</v>
      </c>
      <c r="I266" s="4" t="s">
        <v>2</v>
      </c>
    </row>
    <row r="267" spans="1:9">
      <c r="A267" s="34" t="s">
        <v>54</v>
      </c>
      <c r="B267" s="33">
        <f>COUNTIF(B255:B265,"1")</f>
        <v>1</v>
      </c>
      <c r="C267" s="33">
        <f>COUNTIF(C255:C265,"1")</f>
        <v>1</v>
      </c>
      <c r="D267" s="33">
        <f>COUNTIF(D255:D265,"1")</f>
        <v>0</v>
      </c>
      <c r="E267" s="33">
        <f>COUNTIF(E255:E265,"1")</f>
        <v>2</v>
      </c>
      <c r="F267" s="33">
        <f t="shared" ref="F267" si="25">COUNTIF(F255:F265,"1")</f>
        <v>1</v>
      </c>
      <c r="G267" s="33">
        <f>COUNTIF(G255:G265,"1")</f>
        <v>2</v>
      </c>
      <c r="H267" s="33">
        <f>COUNTIF(H255:H265,"1")</f>
        <v>4</v>
      </c>
      <c r="I267" s="33">
        <f>COUNTIF(I255:I265,"1")</f>
        <v>3</v>
      </c>
    </row>
    <row r="268" spans="1:9">
      <c r="A268" s="34" t="s">
        <v>53</v>
      </c>
      <c r="B268" s="33">
        <f t="shared" ref="B268:I268" si="26">COUNTIF(B255:B265,"2")</f>
        <v>2</v>
      </c>
      <c r="C268" s="33">
        <f t="shared" si="26"/>
        <v>2</v>
      </c>
      <c r="D268" s="33">
        <f t="shared" si="26"/>
        <v>3</v>
      </c>
      <c r="E268" s="33">
        <f t="shared" si="26"/>
        <v>0</v>
      </c>
      <c r="F268" s="33">
        <f t="shared" si="26"/>
        <v>3</v>
      </c>
      <c r="G268" s="33">
        <f t="shared" si="26"/>
        <v>2</v>
      </c>
      <c r="H268" s="33">
        <f t="shared" si="26"/>
        <v>1</v>
      </c>
      <c r="I268" s="33">
        <f t="shared" si="26"/>
        <v>2</v>
      </c>
    </row>
    <row r="269" spans="1:9">
      <c r="A269" s="34" t="s">
        <v>52</v>
      </c>
      <c r="B269" s="33">
        <f t="shared" ref="B269:I269" si="27">COUNTIF(B255:B265,"3")</f>
        <v>1</v>
      </c>
      <c r="C269" s="33">
        <f t="shared" si="27"/>
        <v>7</v>
      </c>
      <c r="D269" s="33">
        <f t="shared" si="27"/>
        <v>3</v>
      </c>
      <c r="E269" s="33">
        <f t="shared" si="27"/>
        <v>3</v>
      </c>
      <c r="F269" s="33">
        <f t="shared" si="27"/>
        <v>2</v>
      </c>
      <c r="G269" s="33">
        <f t="shared" si="27"/>
        <v>2</v>
      </c>
      <c r="H269" s="33">
        <f t="shared" si="27"/>
        <v>3</v>
      </c>
      <c r="I269" s="33">
        <f t="shared" si="27"/>
        <v>1</v>
      </c>
    </row>
    <row r="270" spans="1:9">
      <c r="A270" s="34" t="s">
        <v>55</v>
      </c>
      <c r="B270" s="33">
        <f t="shared" ref="B270:I270" si="28">COUNTIF(B255:B265,"4")</f>
        <v>6</v>
      </c>
      <c r="C270" s="33">
        <f t="shared" si="28"/>
        <v>0</v>
      </c>
      <c r="D270" s="33">
        <f t="shared" si="28"/>
        <v>4</v>
      </c>
      <c r="E270" s="33">
        <f t="shared" si="28"/>
        <v>5</v>
      </c>
      <c r="F270" s="33">
        <f t="shared" si="28"/>
        <v>4</v>
      </c>
      <c r="G270" s="33">
        <f t="shared" si="28"/>
        <v>4</v>
      </c>
      <c r="H270" s="33">
        <f t="shared" si="28"/>
        <v>2</v>
      </c>
      <c r="I270" s="33">
        <f t="shared" si="28"/>
        <v>4</v>
      </c>
    </row>
    <row r="291" spans="1:9" ht="38.25">
      <c r="A291" s="4" t="s">
        <v>58</v>
      </c>
      <c r="B291" s="4" t="s">
        <v>1</v>
      </c>
      <c r="C291" s="4" t="s">
        <v>39</v>
      </c>
      <c r="D291" s="4" t="s">
        <v>3</v>
      </c>
      <c r="E291" s="4" t="s">
        <v>36</v>
      </c>
      <c r="F291" s="4" t="s">
        <v>35</v>
      </c>
      <c r="G291" s="4" t="s">
        <v>38</v>
      </c>
      <c r="H291" s="4" t="s">
        <v>37</v>
      </c>
      <c r="I291" s="4" t="s">
        <v>2</v>
      </c>
    </row>
    <row r="292" spans="1:9">
      <c r="A292" s="53" t="s">
        <v>12</v>
      </c>
      <c r="B292" s="2">
        <v>1</v>
      </c>
      <c r="C292" s="2">
        <v>3</v>
      </c>
      <c r="D292" s="2">
        <v>4</v>
      </c>
      <c r="E292" s="2">
        <v>4</v>
      </c>
      <c r="F292" s="2">
        <v>3</v>
      </c>
      <c r="G292" s="2">
        <v>2</v>
      </c>
      <c r="H292" s="2">
        <v>1</v>
      </c>
      <c r="I292" s="2">
        <v>3</v>
      </c>
    </row>
    <row r="293" spans="1:9">
      <c r="A293" s="52"/>
      <c r="B293" s="2">
        <v>2</v>
      </c>
      <c r="C293" s="2">
        <v>3</v>
      </c>
      <c r="D293" s="2">
        <v>2</v>
      </c>
      <c r="E293" s="2">
        <v>3</v>
      </c>
      <c r="F293" s="2">
        <v>3</v>
      </c>
      <c r="G293" s="2">
        <v>1</v>
      </c>
      <c r="H293" s="2">
        <v>1</v>
      </c>
      <c r="I293" s="2">
        <v>4</v>
      </c>
    </row>
    <row r="294" spans="1:9">
      <c r="A294" s="52"/>
      <c r="B294" s="2">
        <v>3</v>
      </c>
      <c r="C294" s="2">
        <v>2</v>
      </c>
      <c r="D294" s="2">
        <v>4</v>
      </c>
      <c r="E294" s="2">
        <v>3</v>
      </c>
      <c r="F294" s="2">
        <v>3</v>
      </c>
      <c r="G294" s="2">
        <v>3</v>
      </c>
      <c r="H294" s="2">
        <v>2</v>
      </c>
      <c r="I294" s="2">
        <v>2</v>
      </c>
    </row>
    <row r="295" spans="1:9">
      <c r="A295" s="52"/>
      <c r="B295" s="2">
        <v>4</v>
      </c>
      <c r="C295" s="2">
        <v>2</v>
      </c>
      <c r="D295" s="2">
        <v>3</v>
      </c>
      <c r="E295" s="2">
        <v>4</v>
      </c>
      <c r="F295" s="2">
        <v>1</v>
      </c>
      <c r="G295" s="2">
        <v>3</v>
      </c>
      <c r="H295" s="2">
        <v>1</v>
      </c>
      <c r="I295" s="2">
        <v>2</v>
      </c>
    </row>
    <row r="296" spans="1:9">
      <c r="A296" s="52"/>
      <c r="B296" s="2">
        <v>1</v>
      </c>
      <c r="C296" s="2">
        <v>3</v>
      </c>
      <c r="D296" s="2">
        <v>1</v>
      </c>
      <c r="E296" s="2">
        <v>1</v>
      </c>
      <c r="F296" s="2">
        <v>1</v>
      </c>
      <c r="G296" s="2">
        <v>1</v>
      </c>
      <c r="H296" s="2">
        <v>2</v>
      </c>
      <c r="I296" s="2">
        <v>1</v>
      </c>
    </row>
    <row r="297" spans="1:9">
      <c r="A297" s="52"/>
      <c r="B297" s="2">
        <v>4</v>
      </c>
      <c r="C297" s="2">
        <v>3</v>
      </c>
      <c r="D297" s="2">
        <v>4</v>
      </c>
      <c r="E297" s="2">
        <v>4</v>
      </c>
      <c r="F297" s="2">
        <v>3</v>
      </c>
      <c r="G297" s="2">
        <v>4</v>
      </c>
      <c r="H297" s="2">
        <v>3</v>
      </c>
      <c r="I297" s="2">
        <v>3</v>
      </c>
    </row>
    <row r="298" spans="1:9">
      <c r="A298" s="52"/>
      <c r="B298" s="2">
        <v>1</v>
      </c>
      <c r="C298" s="2">
        <v>3</v>
      </c>
      <c r="D298" s="2">
        <v>2</v>
      </c>
      <c r="E298" s="2">
        <v>1</v>
      </c>
      <c r="F298" s="2">
        <v>1</v>
      </c>
      <c r="G298" s="2">
        <v>1</v>
      </c>
      <c r="H298" s="2">
        <v>1</v>
      </c>
      <c r="I298" s="2">
        <v>4</v>
      </c>
    </row>
    <row r="299" spans="1:9">
      <c r="A299" s="52"/>
      <c r="B299" s="2">
        <v>4</v>
      </c>
      <c r="C299" s="2">
        <v>3</v>
      </c>
      <c r="D299" s="2">
        <v>2</v>
      </c>
      <c r="E299" s="2">
        <v>3</v>
      </c>
      <c r="F299" s="2">
        <v>4</v>
      </c>
      <c r="G299" s="2">
        <v>1</v>
      </c>
      <c r="H299" s="2">
        <v>3</v>
      </c>
      <c r="I299" s="2">
        <v>4</v>
      </c>
    </row>
    <row r="300" spans="1:9">
      <c r="A300" s="52"/>
      <c r="B300" s="2">
        <v>2</v>
      </c>
      <c r="C300" s="2">
        <v>1</v>
      </c>
      <c r="D300" s="2">
        <v>2</v>
      </c>
      <c r="E300" s="2">
        <v>4</v>
      </c>
      <c r="F300" s="2">
        <v>2</v>
      </c>
      <c r="G300" s="2">
        <v>2</v>
      </c>
      <c r="H300" s="2">
        <v>3</v>
      </c>
      <c r="I300" s="2">
        <v>4</v>
      </c>
    </row>
    <row r="301" spans="1:9">
      <c r="A301" s="52"/>
      <c r="B301" s="2">
        <v>2</v>
      </c>
      <c r="C301" s="2">
        <v>4</v>
      </c>
      <c r="D301" s="2">
        <v>2</v>
      </c>
      <c r="E301" s="2">
        <v>1</v>
      </c>
      <c r="F301" s="2">
        <v>2</v>
      </c>
      <c r="G301" s="2">
        <v>4</v>
      </c>
      <c r="H301" s="2">
        <v>4</v>
      </c>
      <c r="I301" s="2">
        <v>2</v>
      </c>
    </row>
    <row r="302" spans="1:9" ht="38.25">
      <c r="A302" s="4" t="s">
        <v>59</v>
      </c>
      <c r="B302" s="4" t="s">
        <v>1</v>
      </c>
      <c r="C302" s="4" t="s">
        <v>39</v>
      </c>
      <c r="D302" s="4" t="s">
        <v>3</v>
      </c>
      <c r="E302" s="4" t="s">
        <v>36</v>
      </c>
      <c r="F302" s="4" t="s">
        <v>35</v>
      </c>
      <c r="G302" s="4" t="s">
        <v>38</v>
      </c>
      <c r="H302" s="4" t="s">
        <v>37</v>
      </c>
      <c r="I302" s="4" t="s">
        <v>2</v>
      </c>
    </row>
    <row r="303" spans="1:9">
      <c r="A303" s="34" t="s">
        <v>54</v>
      </c>
      <c r="B303" s="33">
        <f t="shared" ref="B303:I303" si="29">COUNTIF(B291:B301,"1")</f>
        <v>3</v>
      </c>
      <c r="C303" s="33">
        <f t="shared" si="29"/>
        <v>1</v>
      </c>
      <c r="D303" s="33">
        <f t="shared" si="29"/>
        <v>1</v>
      </c>
      <c r="E303" s="33">
        <f t="shared" si="29"/>
        <v>3</v>
      </c>
      <c r="F303" s="33">
        <f t="shared" si="29"/>
        <v>3</v>
      </c>
      <c r="G303" s="33">
        <f t="shared" si="29"/>
        <v>4</v>
      </c>
      <c r="H303" s="33">
        <f t="shared" si="29"/>
        <v>4</v>
      </c>
      <c r="I303" s="33">
        <f t="shared" si="29"/>
        <v>1</v>
      </c>
    </row>
    <row r="304" spans="1:9">
      <c r="A304" s="34" t="s">
        <v>53</v>
      </c>
      <c r="B304" s="33">
        <f t="shared" ref="B304:I304" si="30">COUNTIF(B291:B301,"2")</f>
        <v>3</v>
      </c>
      <c r="C304" s="33">
        <f t="shared" si="30"/>
        <v>2</v>
      </c>
      <c r="D304" s="33">
        <f t="shared" si="30"/>
        <v>5</v>
      </c>
      <c r="E304" s="33">
        <f t="shared" si="30"/>
        <v>0</v>
      </c>
      <c r="F304" s="33">
        <f t="shared" si="30"/>
        <v>2</v>
      </c>
      <c r="G304" s="33">
        <f t="shared" si="30"/>
        <v>2</v>
      </c>
      <c r="H304" s="33">
        <f t="shared" si="30"/>
        <v>2</v>
      </c>
      <c r="I304" s="33">
        <f t="shared" si="30"/>
        <v>3</v>
      </c>
    </row>
    <row r="305" spans="1:9">
      <c r="A305" s="34" t="s">
        <v>52</v>
      </c>
      <c r="B305" s="33">
        <f t="shared" ref="B305:I305" si="31">COUNTIF(B291:B301,"3")</f>
        <v>1</v>
      </c>
      <c r="C305" s="33">
        <f t="shared" si="31"/>
        <v>6</v>
      </c>
      <c r="D305" s="33">
        <f t="shared" si="31"/>
        <v>1</v>
      </c>
      <c r="E305" s="33">
        <f t="shared" si="31"/>
        <v>3</v>
      </c>
      <c r="F305" s="33">
        <f t="shared" si="31"/>
        <v>4</v>
      </c>
      <c r="G305" s="33">
        <f t="shared" si="31"/>
        <v>2</v>
      </c>
      <c r="H305" s="33">
        <f t="shared" si="31"/>
        <v>3</v>
      </c>
      <c r="I305" s="33">
        <f t="shared" si="31"/>
        <v>2</v>
      </c>
    </row>
    <row r="306" spans="1:9">
      <c r="A306" s="34" t="s">
        <v>55</v>
      </c>
      <c r="B306" s="33">
        <f t="shared" ref="B306:I306" si="32">COUNTIF(B291:B301,"4")</f>
        <v>3</v>
      </c>
      <c r="C306" s="33">
        <f t="shared" si="32"/>
        <v>1</v>
      </c>
      <c r="D306" s="33">
        <f t="shared" si="32"/>
        <v>3</v>
      </c>
      <c r="E306" s="33">
        <f t="shared" si="32"/>
        <v>4</v>
      </c>
      <c r="F306" s="33">
        <f t="shared" si="32"/>
        <v>1</v>
      </c>
      <c r="G306" s="33">
        <f t="shared" si="32"/>
        <v>2</v>
      </c>
      <c r="H306" s="33">
        <f t="shared" si="32"/>
        <v>1</v>
      </c>
      <c r="I306" s="33">
        <f t="shared" si="32"/>
        <v>4</v>
      </c>
    </row>
    <row r="326" spans="1:9" ht="38.25">
      <c r="A326" s="4" t="s">
        <v>58</v>
      </c>
      <c r="B326" s="4" t="s">
        <v>1</v>
      </c>
      <c r="C326" s="4" t="s">
        <v>39</v>
      </c>
      <c r="D326" s="4" t="s">
        <v>3</v>
      </c>
      <c r="E326" s="4" t="s">
        <v>36</v>
      </c>
      <c r="F326" s="4" t="s">
        <v>35</v>
      </c>
      <c r="G326" s="4" t="s">
        <v>38</v>
      </c>
      <c r="H326" s="4" t="s">
        <v>37</v>
      </c>
      <c r="I326" s="4" t="s">
        <v>2</v>
      </c>
    </row>
    <row r="327" spans="1:9">
      <c r="A327" s="61" t="s">
        <v>14</v>
      </c>
      <c r="B327" s="2">
        <v>2</v>
      </c>
      <c r="C327" s="2">
        <v>3</v>
      </c>
      <c r="D327" s="2">
        <v>1</v>
      </c>
      <c r="E327" s="2">
        <v>3</v>
      </c>
      <c r="F327" s="2">
        <v>3</v>
      </c>
      <c r="G327" s="2">
        <v>1</v>
      </c>
      <c r="H327" s="2">
        <v>2</v>
      </c>
      <c r="I327" s="2">
        <v>1</v>
      </c>
    </row>
    <row r="328" spans="1:9">
      <c r="A328" s="55"/>
      <c r="B328" s="2">
        <v>1</v>
      </c>
      <c r="C328" s="2">
        <v>3</v>
      </c>
      <c r="D328" s="2">
        <v>3</v>
      </c>
      <c r="E328" s="2">
        <v>4</v>
      </c>
      <c r="F328" s="2">
        <v>2</v>
      </c>
      <c r="G328" s="2">
        <v>1</v>
      </c>
      <c r="H328" s="2">
        <v>3</v>
      </c>
      <c r="I328" s="2">
        <v>2</v>
      </c>
    </row>
    <row r="329" spans="1:9">
      <c r="A329" s="55"/>
      <c r="B329" s="2">
        <v>4</v>
      </c>
      <c r="C329" s="2">
        <v>3</v>
      </c>
      <c r="D329" s="2">
        <v>4</v>
      </c>
      <c r="E329" s="2">
        <v>1</v>
      </c>
      <c r="F329" s="2">
        <v>1</v>
      </c>
      <c r="G329" s="2">
        <v>4</v>
      </c>
      <c r="H329" s="2">
        <v>3</v>
      </c>
      <c r="I329" s="2">
        <v>3</v>
      </c>
    </row>
    <row r="330" spans="1:9">
      <c r="A330" s="55"/>
      <c r="B330" s="2">
        <v>4</v>
      </c>
      <c r="C330" s="2">
        <v>3</v>
      </c>
      <c r="D330" s="2">
        <v>3</v>
      </c>
      <c r="E330" s="2">
        <v>1</v>
      </c>
      <c r="F330" s="2">
        <v>1</v>
      </c>
      <c r="G330" s="2">
        <v>2</v>
      </c>
      <c r="H330" s="2">
        <v>2</v>
      </c>
      <c r="I330" s="2">
        <v>1</v>
      </c>
    </row>
    <row r="331" spans="1:9">
      <c r="A331" s="55"/>
      <c r="B331" s="2">
        <v>2</v>
      </c>
      <c r="C331" s="2">
        <v>3</v>
      </c>
      <c r="D331" s="2">
        <v>2</v>
      </c>
      <c r="E331" s="2">
        <v>2</v>
      </c>
      <c r="F331" s="2">
        <v>2</v>
      </c>
      <c r="G331" s="2">
        <v>4</v>
      </c>
      <c r="H331" s="2">
        <v>4</v>
      </c>
      <c r="I331" s="2">
        <v>3</v>
      </c>
    </row>
    <row r="332" spans="1:9">
      <c r="A332" s="55"/>
      <c r="B332" s="2">
        <v>1</v>
      </c>
      <c r="C332" s="2">
        <v>1</v>
      </c>
      <c r="D332" s="2">
        <v>2</v>
      </c>
      <c r="E332" s="2">
        <v>3</v>
      </c>
      <c r="F332" s="2">
        <v>3</v>
      </c>
      <c r="G332" s="2">
        <v>4</v>
      </c>
      <c r="H332" s="2">
        <v>4</v>
      </c>
      <c r="I332" s="2">
        <v>2</v>
      </c>
    </row>
    <row r="333" spans="1:9">
      <c r="A333" s="55"/>
      <c r="B333" s="2">
        <v>3</v>
      </c>
      <c r="C333" s="2">
        <v>2</v>
      </c>
      <c r="D333" s="2">
        <v>4</v>
      </c>
      <c r="E333" s="2">
        <v>2</v>
      </c>
      <c r="F333" s="2">
        <v>2</v>
      </c>
      <c r="G333" s="2">
        <v>3</v>
      </c>
      <c r="H333" s="2">
        <v>3</v>
      </c>
      <c r="I333" s="2">
        <v>2</v>
      </c>
    </row>
    <row r="334" spans="1:9">
      <c r="A334" s="55"/>
      <c r="B334" s="2">
        <v>4</v>
      </c>
      <c r="C334" s="2">
        <v>2</v>
      </c>
      <c r="D334" s="2">
        <v>4</v>
      </c>
      <c r="E334" s="2">
        <v>1</v>
      </c>
      <c r="F334" s="2">
        <v>3</v>
      </c>
      <c r="G334" s="2">
        <v>1</v>
      </c>
      <c r="H334" s="2">
        <v>4</v>
      </c>
      <c r="I334" s="2">
        <v>3</v>
      </c>
    </row>
    <row r="335" spans="1:9">
      <c r="A335" s="55"/>
      <c r="B335" s="2">
        <v>4</v>
      </c>
      <c r="C335" s="2">
        <v>3</v>
      </c>
      <c r="D335" s="2">
        <v>3</v>
      </c>
      <c r="E335" s="2">
        <v>2</v>
      </c>
      <c r="F335" s="2">
        <v>1</v>
      </c>
      <c r="G335" s="2">
        <v>1</v>
      </c>
      <c r="H335" s="2">
        <v>1</v>
      </c>
      <c r="I335" s="2">
        <v>4</v>
      </c>
    </row>
    <row r="336" spans="1:9">
      <c r="A336" s="56"/>
      <c r="B336" s="2">
        <v>4</v>
      </c>
      <c r="C336" s="2">
        <v>4</v>
      </c>
      <c r="D336" s="2">
        <v>3</v>
      </c>
      <c r="E336" s="2">
        <v>3</v>
      </c>
      <c r="F336" s="2">
        <v>4</v>
      </c>
      <c r="G336" s="2">
        <v>4</v>
      </c>
      <c r="H336" s="2">
        <v>2</v>
      </c>
      <c r="I336" s="2">
        <v>1</v>
      </c>
    </row>
    <row r="337" spans="1:9" ht="38.25">
      <c r="A337" s="4" t="s">
        <v>59</v>
      </c>
      <c r="B337" s="4" t="s">
        <v>1</v>
      </c>
      <c r="C337" s="4" t="s">
        <v>39</v>
      </c>
      <c r="D337" s="4" t="s">
        <v>3</v>
      </c>
      <c r="E337" s="4" t="s">
        <v>36</v>
      </c>
      <c r="F337" s="4" t="s">
        <v>35</v>
      </c>
      <c r="G337" s="4" t="s">
        <v>38</v>
      </c>
      <c r="H337" s="4" t="s">
        <v>37</v>
      </c>
      <c r="I337" s="4" t="s">
        <v>2</v>
      </c>
    </row>
    <row r="338" spans="1:9">
      <c r="A338" s="34" t="s">
        <v>54</v>
      </c>
      <c r="B338" s="33">
        <f t="shared" ref="B338:I338" si="33">COUNTIF(B326:B336,"1")</f>
        <v>2</v>
      </c>
      <c r="C338" s="33">
        <f t="shared" si="33"/>
        <v>1</v>
      </c>
      <c r="D338" s="33">
        <f t="shared" si="33"/>
        <v>1</v>
      </c>
      <c r="E338" s="33">
        <f t="shared" si="33"/>
        <v>3</v>
      </c>
      <c r="F338" s="33">
        <f t="shared" si="33"/>
        <v>3</v>
      </c>
      <c r="G338" s="33">
        <f t="shared" si="33"/>
        <v>4</v>
      </c>
      <c r="H338" s="33">
        <f t="shared" si="33"/>
        <v>1</v>
      </c>
      <c r="I338" s="33">
        <f t="shared" si="33"/>
        <v>3</v>
      </c>
    </row>
    <row r="339" spans="1:9">
      <c r="A339" s="34" t="s">
        <v>53</v>
      </c>
      <c r="B339" s="33">
        <f>COUNTIF(B327:B337,"2")</f>
        <v>2</v>
      </c>
      <c r="C339" s="33">
        <f t="shared" ref="C339:I339" si="34">COUNTIF(C326:C336,"2")</f>
        <v>2</v>
      </c>
      <c r="D339" s="33">
        <f t="shared" si="34"/>
        <v>2</v>
      </c>
      <c r="E339" s="33">
        <f t="shared" si="34"/>
        <v>3</v>
      </c>
      <c r="F339" s="33">
        <f t="shared" si="34"/>
        <v>3</v>
      </c>
      <c r="G339" s="33">
        <f t="shared" si="34"/>
        <v>1</v>
      </c>
      <c r="H339" s="33">
        <f t="shared" si="34"/>
        <v>3</v>
      </c>
      <c r="I339" s="33">
        <f t="shared" si="34"/>
        <v>3</v>
      </c>
    </row>
    <row r="340" spans="1:9">
      <c r="A340" s="34" t="s">
        <v>52</v>
      </c>
      <c r="B340" s="33">
        <f t="shared" ref="B340:I340" si="35">COUNTIF(B326:B336,"3")</f>
        <v>1</v>
      </c>
      <c r="C340" s="33">
        <f t="shared" si="35"/>
        <v>6</v>
      </c>
      <c r="D340" s="33">
        <f t="shared" si="35"/>
        <v>4</v>
      </c>
      <c r="E340" s="33">
        <f t="shared" si="35"/>
        <v>3</v>
      </c>
      <c r="F340" s="33">
        <f t="shared" si="35"/>
        <v>3</v>
      </c>
      <c r="G340" s="33">
        <f t="shared" si="35"/>
        <v>1</v>
      </c>
      <c r="H340" s="33">
        <f t="shared" si="35"/>
        <v>3</v>
      </c>
      <c r="I340" s="33">
        <f t="shared" si="35"/>
        <v>3</v>
      </c>
    </row>
    <row r="341" spans="1:9">
      <c r="A341" s="34" t="s">
        <v>55</v>
      </c>
      <c r="B341" s="33">
        <f t="shared" ref="B341:I341" si="36">COUNTIF(B326:B336,"4")</f>
        <v>5</v>
      </c>
      <c r="C341" s="33">
        <f t="shared" si="36"/>
        <v>1</v>
      </c>
      <c r="D341" s="33">
        <f t="shared" si="36"/>
        <v>3</v>
      </c>
      <c r="E341" s="33">
        <f t="shared" si="36"/>
        <v>1</v>
      </c>
      <c r="F341" s="33">
        <f t="shared" si="36"/>
        <v>1</v>
      </c>
      <c r="G341" s="33">
        <f t="shared" si="36"/>
        <v>4</v>
      </c>
      <c r="H341" s="33">
        <f t="shared" si="36"/>
        <v>3</v>
      </c>
      <c r="I341" s="33">
        <f t="shared" si="36"/>
        <v>1</v>
      </c>
    </row>
    <row r="362" spans="1:9" ht="38.25">
      <c r="A362" s="4" t="s">
        <v>58</v>
      </c>
      <c r="B362" s="4" t="s">
        <v>1</v>
      </c>
      <c r="C362" s="4" t="s">
        <v>39</v>
      </c>
      <c r="D362" s="4" t="s">
        <v>3</v>
      </c>
      <c r="E362" s="4" t="s">
        <v>36</v>
      </c>
      <c r="F362" s="4" t="s">
        <v>35</v>
      </c>
      <c r="G362" s="4" t="s">
        <v>38</v>
      </c>
      <c r="H362" s="4" t="s">
        <v>37</v>
      </c>
      <c r="I362" s="4" t="s">
        <v>2</v>
      </c>
    </row>
    <row r="363" spans="1:9">
      <c r="A363" s="61" t="s">
        <v>15</v>
      </c>
      <c r="B363" s="2">
        <v>1</v>
      </c>
      <c r="C363" s="2">
        <v>2</v>
      </c>
      <c r="D363" s="2">
        <v>4</v>
      </c>
      <c r="E363" s="2">
        <v>3</v>
      </c>
      <c r="F363" s="2">
        <v>4</v>
      </c>
      <c r="G363" s="2">
        <v>4</v>
      </c>
      <c r="H363" s="2">
        <v>3</v>
      </c>
      <c r="I363" s="2">
        <v>1</v>
      </c>
    </row>
    <row r="364" spans="1:9">
      <c r="A364" s="55"/>
      <c r="B364" s="2">
        <v>3</v>
      </c>
      <c r="C364" s="2">
        <v>3</v>
      </c>
      <c r="D364" s="2">
        <v>1</v>
      </c>
      <c r="E364" s="2">
        <v>1</v>
      </c>
      <c r="F364" s="2">
        <v>3</v>
      </c>
      <c r="G364" s="2">
        <v>3</v>
      </c>
      <c r="H364" s="2">
        <v>1</v>
      </c>
      <c r="I364" s="2">
        <v>3</v>
      </c>
    </row>
    <row r="365" spans="1:9">
      <c r="A365" s="55"/>
      <c r="B365" s="2">
        <v>3</v>
      </c>
      <c r="C365" s="2">
        <v>2</v>
      </c>
      <c r="D365" s="2">
        <v>2</v>
      </c>
      <c r="E365" s="2">
        <v>4</v>
      </c>
      <c r="F365" s="2">
        <v>4</v>
      </c>
      <c r="G365" s="2">
        <v>2</v>
      </c>
      <c r="H365" s="2">
        <v>2</v>
      </c>
      <c r="I365" s="2">
        <v>1</v>
      </c>
    </row>
    <row r="366" spans="1:9">
      <c r="A366" s="55"/>
      <c r="B366" s="2">
        <v>3</v>
      </c>
      <c r="C366" s="2">
        <v>3</v>
      </c>
      <c r="D366" s="2">
        <v>4</v>
      </c>
      <c r="E366" s="2">
        <v>4</v>
      </c>
      <c r="F366" s="2">
        <v>2</v>
      </c>
      <c r="G366" s="2">
        <v>2</v>
      </c>
      <c r="H366" s="2">
        <v>4</v>
      </c>
      <c r="I366" s="2">
        <v>1</v>
      </c>
    </row>
    <row r="367" spans="1:9">
      <c r="A367" s="55"/>
      <c r="B367" s="2">
        <v>4</v>
      </c>
      <c r="C367" s="2">
        <v>2</v>
      </c>
      <c r="D367" s="2">
        <v>3</v>
      </c>
      <c r="E367" s="2">
        <v>4</v>
      </c>
      <c r="F367" s="2">
        <v>1</v>
      </c>
      <c r="G367" s="2">
        <v>3</v>
      </c>
      <c r="H367" s="2">
        <v>3</v>
      </c>
      <c r="I367" s="2">
        <v>1</v>
      </c>
    </row>
    <row r="368" spans="1:9">
      <c r="A368" s="55"/>
      <c r="B368" s="2">
        <v>3</v>
      </c>
      <c r="C368" s="2">
        <v>1</v>
      </c>
      <c r="D368" s="2">
        <v>1</v>
      </c>
      <c r="E368" s="2">
        <v>2</v>
      </c>
      <c r="F368" s="2">
        <v>2</v>
      </c>
      <c r="G368" s="2">
        <v>3</v>
      </c>
      <c r="H368" s="2">
        <v>2</v>
      </c>
      <c r="I368" s="2">
        <v>4</v>
      </c>
    </row>
    <row r="369" spans="1:9">
      <c r="A369" s="55"/>
      <c r="B369" s="2">
        <v>3</v>
      </c>
      <c r="C369" s="2">
        <v>2</v>
      </c>
      <c r="D369" s="2">
        <v>2</v>
      </c>
      <c r="E369" s="2">
        <v>2</v>
      </c>
      <c r="F369" s="2">
        <v>3</v>
      </c>
      <c r="G369" s="2">
        <v>1</v>
      </c>
      <c r="H369" s="2">
        <v>1</v>
      </c>
      <c r="I369" s="2">
        <v>4</v>
      </c>
    </row>
    <row r="370" spans="1:9">
      <c r="A370" s="55"/>
      <c r="B370" s="2">
        <v>4</v>
      </c>
      <c r="C370" s="2">
        <v>4</v>
      </c>
      <c r="D370" s="2">
        <v>1</v>
      </c>
      <c r="E370" s="2">
        <v>2</v>
      </c>
      <c r="F370" s="2">
        <v>3</v>
      </c>
      <c r="G370" s="2">
        <v>1</v>
      </c>
      <c r="H370" s="2">
        <v>3</v>
      </c>
      <c r="I370" s="2">
        <v>1</v>
      </c>
    </row>
    <row r="371" spans="1:9">
      <c r="A371" s="55"/>
      <c r="B371" s="2">
        <v>3</v>
      </c>
      <c r="C371" s="2">
        <v>4</v>
      </c>
      <c r="D371" s="2">
        <v>2</v>
      </c>
      <c r="E371" s="2">
        <v>2</v>
      </c>
      <c r="F371" s="2">
        <v>4</v>
      </c>
      <c r="G371" s="2">
        <v>4</v>
      </c>
      <c r="H371" s="2">
        <v>4</v>
      </c>
      <c r="I371" s="2">
        <v>1</v>
      </c>
    </row>
    <row r="372" spans="1:9">
      <c r="A372" s="56"/>
      <c r="B372" s="2">
        <v>2</v>
      </c>
      <c r="C372" s="2">
        <v>3</v>
      </c>
      <c r="D372" s="2">
        <v>1</v>
      </c>
      <c r="E372" s="2">
        <v>1</v>
      </c>
      <c r="F372" s="2">
        <v>2</v>
      </c>
      <c r="G372" s="2">
        <v>3</v>
      </c>
      <c r="H372" s="2">
        <v>4</v>
      </c>
      <c r="I372" s="2">
        <v>4</v>
      </c>
    </row>
    <row r="373" spans="1:9" ht="38.25">
      <c r="A373" s="4" t="s">
        <v>59</v>
      </c>
      <c r="B373" s="4" t="s">
        <v>1</v>
      </c>
      <c r="C373" s="4" t="s">
        <v>39</v>
      </c>
      <c r="D373" s="4" t="s">
        <v>3</v>
      </c>
      <c r="E373" s="4" t="s">
        <v>36</v>
      </c>
      <c r="F373" s="4" t="s">
        <v>35</v>
      </c>
      <c r="G373" s="4" t="s">
        <v>38</v>
      </c>
      <c r="H373" s="4" t="s">
        <v>37</v>
      </c>
      <c r="I373" s="4" t="s">
        <v>2</v>
      </c>
    </row>
    <row r="374" spans="1:9">
      <c r="A374" s="34" t="s">
        <v>54</v>
      </c>
      <c r="B374" s="33">
        <f t="shared" ref="B374:I374" si="37">COUNTIF(B362:B372,"1")</f>
        <v>1</v>
      </c>
      <c r="C374" s="33">
        <f t="shared" si="37"/>
        <v>1</v>
      </c>
      <c r="D374" s="33">
        <f t="shared" si="37"/>
        <v>4</v>
      </c>
      <c r="E374" s="33">
        <f t="shared" si="37"/>
        <v>2</v>
      </c>
      <c r="F374" s="33">
        <f t="shared" si="37"/>
        <v>1</v>
      </c>
      <c r="G374" s="33">
        <f t="shared" si="37"/>
        <v>2</v>
      </c>
      <c r="H374" s="33">
        <f t="shared" si="37"/>
        <v>2</v>
      </c>
      <c r="I374" s="33">
        <f t="shared" si="37"/>
        <v>6</v>
      </c>
    </row>
    <row r="375" spans="1:9">
      <c r="A375" s="34" t="s">
        <v>53</v>
      </c>
      <c r="B375" s="33">
        <f t="shared" ref="B375:I375" si="38">COUNTIF(B362:B372,"2")</f>
        <v>1</v>
      </c>
      <c r="C375" s="33">
        <f t="shared" si="38"/>
        <v>4</v>
      </c>
      <c r="D375" s="33">
        <f t="shared" si="38"/>
        <v>3</v>
      </c>
      <c r="E375" s="33">
        <f t="shared" si="38"/>
        <v>4</v>
      </c>
      <c r="F375" s="33">
        <f t="shared" si="38"/>
        <v>3</v>
      </c>
      <c r="G375" s="33">
        <f t="shared" si="38"/>
        <v>2</v>
      </c>
      <c r="H375" s="33">
        <f t="shared" si="38"/>
        <v>2</v>
      </c>
      <c r="I375" s="33">
        <f t="shared" si="38"/>
        <v>0</v>
      </c>
    </row>
    <row r="376" spans="1:9">
      <c r="A376" s="34" t="s">
        <v>52</v>
      </c>
      <c r="B376" s="33">
        <f t="shared" ref="B376:I376" si="39">COUNTIF(B362:B372,"3")</f>
        <v>6</v>
      </c>
      <c r="C376" s="33">
        <f t="shared" si="39"/>
        <v>3</v>
      </c>
      <c r="D376" s="33">
        <f t="shared" si="39"/>
        <v>1</v>
      </c>
      <c r="E376" s="33">
        <f t="shared" si="39"/>
        <v>1</v>
      </c>
      <c r="F376" s="33">
        <f t="shared" si="39"/>
        <v>3</v>
      </c>
      <c r="G376" s="33">
        <f t="shared" si="39"/>
        <v>4</v>
      </c>
      <c r="H376" s="33">
        <f t="shared" si="39"/>
        <v>3</v>
      </c>
      <c r="I376" s="33">
        <f t="shared" si="39"/>
        <v>1</v>
      </c>
    </row>
    <row r="377" spans="1:9">
      <c r="A377" s="34" t="s">
        <v>55</v>
      </c>
      <c r="B377" s="33">
        <f t="shared" ref="B377:I377" si="40">COUNTIF(B362:B372,"4")</f>
        <v>2</v>
      </c>
      <c r="C377" s="33">
        <f t="shared" si="40"/>
        <v>2</v>
      </c>
      <c r="D377" s="33">
        <f t="shared" si="40"/>
        <v>2</v>
      </c>
      <c r="E377" s="33">
        <f t="shared" si="40"/>
        <v>3</v>
      </c>
      <c r="F377" s="33">
        <f t="shared" si="40"/>
        <v>3</v>
      </c>
      <c r="G377" s="33">
        <f t="shared" si="40"/>
        <v>2</v>
      </c>
      <c r="H377" s="33">
        <f t="shared" si="40"/>
        <v>3</v>
      </c>
      <c r="I377" s="33">
        <f t="shared" si="40"/>
        <v>3</v>
      </c>
    </row>
    <row r="397" spans="1:9" ht="38.25">
      <c r="A397" s="4" t="s">
        <v>58</v>
      </c>
      <c r="B397" s="4" t="s">
        <v>1</v>
      </c>
      <c r="C397" s="4" t="s">
        <v>39</v>
      </c>
      <c r="D397" s="4" t="s">
        <v>3</v>
      </c>
      <c r="E397" s="4" t="s">
        <v>36</v>
      </c>
      <c r="F397" s="4" t="s">
        <v>35</v>
      </c>
      <c r="G397" s="4" t="s">
        <v>38</v>
      </c>
      <c r="H397" s="4" t="s">
        <v>37</v>
      </c>
      <c r="I397" s="4" t="s">
        <v>2</v>
      </c>
    </row>
    <row r="398" spans="1:9">
      <c r="A398" s="53" t="s">
        <v>16</v>
      </c>
      <c r="B398" s="2">
        <v>2</v>
      </c>
      <c r="C398" s="2">
        <v>3</v>
      </c>
      <c r="D398" s="2">
        <v>1</v>
      </c>
      <c r="E398" s="2">
        <v>4</v>
      </c>
      <c r="F398" s="2">
        <v>2</v>
      </c>
      <c r="G398" s="2">
        <v>1</v>
      </c>
      <c r="H398" s="2">
        <v>3</v>
      </c>
      <c r="I398" s="2">
        <v>2</v>
      </c>
    </row>
    <row r="399" spans="1:9">
      <c r="A399" s="52"/>
      <c r="B399" s="2">
        <v>4</v>
      </c>
      <c r="C399" s="2">
        <v>4</v>
      </c>
      <c r="D399" s="2">
        <v>1</v>
      </c>
      <c r="E399" s="2">
        <v>1</v>
      </c>
      <c r="F399" s="2">
        <v>4</v>
      </c>
      <c r="G399" s="2">
        <v>3</v>
      </c>
      <c r="H399" s="2">
        <v>4</v>
      </c>
      <c r="I399" s="2">
        <v>2</v>
      </c>
    </row>
    <row r="400" spans="1:9">
      <c r="A400" s="52"/>
      <c r="B400" s="2">
        <v>1</v>
      </c>
      <c r="C400" s="2">
        <v>3</v>
      </c>
      <c r="D400" s="2">
        <v>2</v>
      </c>
      <c r="E400" s="2">
        <v>2</v>
      </c>
      <c r="F400" s="2">
        <v>2</v>
      </c>
      <c r="G400" s="2">
        <v>2</v>
      </c>
      <c r="H400" s="2">
        <v>3</v>
      </c>
      <c r="I400" s="2">
        <v>3</v>
      </c>
    </row>
    <row r="401" spans="1:9">
      <c r="A401" s="52"/>
      <c r="B401" s="2">
        <v>1</v>
      </c>
      <c r="C401" s="2">
        <v>2</v>
      </c>
      <c r="D401" s="2">
        <v>2</v>
      </c>
      <c r="E401" s="2">
        <v>3</v>
      </c>
      <c r="F401" s="2">
        <v>1</v>
      </c>
      <c r="G401" s="2">
        <v>4</v>
      </c>
      <c r="H401" s="2">
        <v>3</v>
      </c>
      <c r="I401" s="2">
        <v>4</v>
      </c>
    </row>
    <row r="402" spans="1:9">
      <c r="A402" s="52"/>
      <c r="B402" s="2">
        <v>2</v>
      </c>
      <c r="C402" s="2">
        <v>2</v>
      </c>
      <c r="D402" s="2">
        <v>4</v>
      </c>
      <c r="E402" s="2">
        <v>1</v>
      </c>
      <c r="F402" s="2">
        <v>2</v>
      </c>
      <c r="G402" s="2">
        <v>1</v>
      </c>
      <c r="H402" s="2">
        <v>1</v>
      </c>
      <c r="I402" s="2">
        <v>4</v>
      </c>
    </row>
    <row r="403" spans="1:9">
      <c r="A403" s="52"/>
      <c r="B403" s="2">
        <v>1</v>
      </c>
      <c r="C403" s="2">
        <v>4</v>
      </c>
      <c r="D403" s="2">
        <v>3</v>
      </c>
      <c r="E403" s="2">
        <v>1</v>
      </c>
      <c r="F403" s="2">
        <v>1</v>
      </c>
      <c r="G403" s="2">
        <v>1</v>
      </c>
      <c r="H403" s="2">
        <v>1</v>
      </c>
      <c r="I403" s="2">
        <v>4</v>
      </c>
    </row>
    <row r="404" spans="1:9">
      <c r="A404" s="52"/>
      <c r="B404" s="2">
        <v>2</v>
      </c>
      <c r="C404" s="2">
        <v>1</v>
      </c>
      <c r="D404" s="2">
        <v>2</v>
      </c>
      <c r="E404" s="2">
        <v>1</v>
      </c>
      <c r="F404" s="2">
        <v>3</v>
      </c>
      <c r="G404" s="2">
        <v>4</v>
      </c>
      <c r="H404" s="2">
        <v>3</v>
      </c>
      <c r="I404" s="2">
        <v>3</v>
      </c>
    </row>
    <row r="405" spans="1:9">
      <c r="A405" s="52"/>
      <c r="B405" s="2">
        <v>4</v>
      </c>
      <c r="C405" s="2">
        <v>3</v>
      </c>
      <c r="D405" s="2">
        <v>4</v>
      </c>
      <c r="E405" s="2">
        <v>3</v>
      </c>
      <c r="F405" s="2">
        <v>4</v>
      </c>
      <c r="G405" s="2">
        <v>4</v>
      </c>
      <c r="H405" s="2">
        <v>4</v>
      </c>
      <c r="I405" s="2">
        <v>1</v>
      </c>
    </row>
    <row r="406" spans="1:9">
      <c r="A406" s="52"/>
      <c r="B406" s="2">
        <v>4</v>
      </c>
      <c r="C406" s="2">
        <v>1</v>
      </c>
      <c r="D406" s="2">
        <v>2</v>
      </c>
      <c r="E406" s="2">
        <v>1</v>
      </c>
      <c r="F406" s="2">
        <v>4</v>
      </c>
      <c r="G406" s="2">
        <v>2</v>
      </c>
      <c r="H406" s="2">
        <v>1</v>
      </c>
      <c r="I406" s="2">
        <v>3</v>
      </c>
    </row>
    <row r="407" spans="1:9">
      <c r="A407" s="52"/>
      <c r="B407" s="2">
        <v>4</v>
      </c>
      <c r="C407" s="2">
        <v>1</v>
      </c>
      <c r="D407" s="2">
        <v>3</v>
      </c>
      <c r="E407" s="2">
        <v>4</v>
      </c>
      <c r="F407" s="2">
        <v>3</v>
      </c>
      <c r="G407" s="2">
        <v>4</v>
      </c>
      <c r="H407" s="2">
        <v>3</v>
      </c>
      <c r="I407" s="2">
        <v>3</v>
      </c>
    </row>
    <row r="408" spans="1:9" ht="38.25">
      <c r="A408" s="4" t="s">
        <v>59</v>
      </c>
      <c r="B408" s="4" t="s">
        <v>1</v>
      </c>
      <c r="C408" s="4" t="s">
        <v>39</v>
      </c>
      <c r="D408" s="4" t="s">
        <v>3</v>
      </c>
      <c r="E408" s="4" t="s">
        <v>36</v>
      </c>
      <c r="F408" s="4" t="s">
        <v>35</v>
      </c>
      <c r="G408" s="4" t="s">
        <v>38</v>
      </c>
      <c r="H408" s="4" t="s">
        <v>37</v>
      </c>
      <c r="I408" s="4" t="s">
        <v>2</v>
      </c>
    </row>
    <row r="409" spans="1:9">
      <c r="A409" s="34" t="s">
        <v>54</v>
      </c>
      <c r="B409" s="33">
        <f t="shared" ref="B409:I409" si="41">COUNTIF(B397:B407,"1")</f>
        <v>3</v>
      </c>
      <c r="C409" s="33">
        <f t="shared" si="41"/>
        <v>3</v>
      </c>
      <c r="D409" s="33">
        <f t="shared" si="41"/>
        <v>2</v>
      </c>
      <c r="E409" s="33">
        <f t="shared" si="41"/>
        <v>5</v>
      </c>
      <c r="F409" s="33">
        <f t="shared" si="41"/>
        <v>2</v>
      </c>
      <c r="G409" s="33">
        <f t="shared" si="41"/>
        <v>3</v>
      </c>
      <c r="H409" s="33">
        <f t="shared" si="41"/>
        <v>3</v>
      </c>
      <c r="I409" s="33">
        <f t="shared" si="41"/>
        <v>1</v>
      </c>
    </row>
    <row r="410" spans="1:9">
      <c r="A410" s="34" t="s">
        <v>53</v>
      </c>
      <c r="B410" s="33">
        <f t="shared" ref="B410:I410" si="42">COUNTIF(B397:B407,"2")</f>
        <v>3</v>
      </c>
      <c r="C410" s="33">
        <f t="shared" si="42"/>
        <v>2</v>
      </c>
      <c r="D410" s="33">
        <f t="shared" si="42"/>
        <v>4</v>
      </c>
      <c r="E410" s="33">
        <f t="shared" si="42"/>
        <v>1</v>
      </c>
      <c r="F410" s="33">
        <f t="shared" si="42"/>
        <v>3</v>
      </c>
      <c r="G410" s="33">
        <f t="shared" si="42"/>
        <v>2</v>
      </c>
      <c r="H410" s="33">
        <f t="shared" si="42"/>
        <v>0</v>
      </c>
      <c r="I410" s="33">
        <f t="shared" si="42"/>
        <v>2</v>
      </c>
    </row>
    <row r="411" spans="1:9">
      <c r="A411" s="34" t="s">
        <v>52</v>
      </c>
      <c r="B411" s="33">
        <f t="shared" ref="B411:I411" si="43">COUNTIF(B397:B407,"3")</f>
        <v>0</v>
      </c>
      <c r="C411" s="33">
        <f t="shared" si="43"/>
        <v>3</v>
      </c>
      <c r="D411" s="33">
        <f t="shared" si="43"/>
        <v>2</v>
      </c>
      <c r="E411" s="33">
        <f t="shared" si="43"/>
        <v>2</v>
      </c>
      <c r="F411" s="33">
        <f t="shared" si="43"/>
        <v>2</v>
      </c>
      <c r="G411" s="33">
        <f t="shared" si="43"/>
        <v>1</v>
      </c>
      <c r="H411" s="33">
        <f t="shared" si="43"/>
        <v>5</v>
      </c>
      <c r="I411" s="33">
        <f t="shared" si="43"/>
        <v>4</v>
      </c>
    </row>
    <row r="412" spans="1:9">
      <c r="A412" s="34" t="s">
        <v>55</v>
      </c>
      <c r="B412" s="33">
        <f t="shared" ref="B412:I412" si="44">COUNTIF(B397:B407,"4")</f>
        <v>4</v>
      </c>
      <c r="C412" s="33">
        <f t="shared" si="44"/>
        <v>2</v>
      </c>
      <c r="D412" s="33">
        <f t="shared" si="44"/>
        <v>2</v>
      </c>
      <c r="E412" s="33">
        <f t="shared" si="44"/>
        <v>2</v>
      </c>
      <c r="F412" s="33">
        <f t="shared" si="44"/>
        <v>3</v>
      </c>
      <c r="G412" s="33">
        <f t="shared" si="44"/>
        <v>4</v>
      </c>
      <c r="H412" s="33">
        <f t="shared" si="44"/>
        <v>2</v>
      </c>
      <c r="I412" s="33">
        <f t="shared" si="44"/>
        <v>3</v>
      </c>
    </row>
    <row r="432" spans="1:9" ht="38.25">
      <c r="A432" s="4" t="s">
        <v>58</v>
      </c>
      <c r="B432" s="4" t="s">
        <v>1</v>
      </c>
      <c r="C432" s="4" t="s">
        <v>39</v>
      </c>
      <c r="D432" s="4" t="s">
        <v>3</v>
      </c>
      <c r="E432" s="4" t="s">
        <v>36</v>
      </c>
      <c r="F432" s="4" t="s">
        <v>35</v>
      </c>
      <c r="G432" s="4" t="s">
        <v>38</v>
      </c>
      <c r="H432" s="4" t="s">
        <v>37</v>
      </c>
      <c r="I432" s="4" t="s">
        <v>2</v>
      </c>
    </row>
    <row r="433" spans="1:9">
      <c r="A433" s="53" t="s">
        <v>17</v>
      </c>
      <c r="B433" s="2">
        <v>1</v>
      </c>
      <c r="C433" s="2">
        <v>2</v>
      </c>
      <c r="D433" s="2">
        <v>1</v>
      </c>
      <c r="E433" s="2">
        <v>2</v>
      </c>
      <c r="F433" s="2">
        <v>3</v>
      </c>
      <c r="G433" s="2">
        <v>2</v>
      </c>
      <c r="H433" s="2">
        <v>2</v>
      </c>
      <c r="I433" s="2">
        <v>1</v>
      </c>
    </row>
    <row r="434" spans="1:9">
      <c r="A434" s="52"/>
      <c r="B434" s="2">
        <v>1</v>
      </c>
      <c r="C434" s="2">
        <v>2</v>
      </c>
      <c r="D434" s="2">
        <v>1</v>
      </c>
      <c r="E434" s="2">
        <v>1</v>
      </c>
      <c r="F434" s="2">
        <v>3</v>
      </c>
      <c r="G434" s="2">
        <v>3</v>
      </c>
      <c r="H434" s="2">
        <v>1</v>
      </c>
      <c r="I434" s="2">
        <v>1</v>
      </c>
    </row>
    <row r="435" spans="1:9">
      <c r="A435" s="52"/>
      <c r="B435" s="2">
        <v>4</v>
      </c>
      <c r="C435" s="2">
        <v>4</v>
      </c>
      <c r="D435" s="2">
        <v>4</v>
      </c>
      <c r="E435" s="2">
        <v>2</v>
      </c>
      <c r="F435" s="2">
        <v>2</v>
      </c>
      <c r="G435" s="2">
        <v>4</v>
      </c>
      <c r="H435" s="2">
        <v>2</v>
      </c>
      <c r="I435" s="2">
        <v>1</v>
      </c>
    </row>
    <row r="436" spans="1:9">
      <c r="A436" s="52"/>
      <c r="B436" s="2">
        <v>3</v>
      </c>
      <c r="C436" s="2">
        <v>2</v>
      </c>
      <c r="D436" s="2">
        <v>1</v>
      </c>
      <c r="E436" s="2">
        <v>2</v>
      </c>
      <c r="F436" s="2">
        <v>4</v>
      </c>
      <c r="G436" s="2">
        <v>2</v>
      </c>
      <c r="H436" s="2">
        <v>4</v>
      </c>
      <c r="I436" s="2">
        <v>1</v>
      </c>
    </row>
    <row r="437" spans="1:9">
      <c r="A437" s="52"/>
      <c r="B437" s="2">
        <v>1</v>
      </c>
      <c r="C437" s="2">
        <v>1</v>
      </c>
      <c r="D437" s="2">
        <v>2</v>
      </c>
      <c r="E437" s="2">
        <v>1</v>
      </c>
      <c r="F437" s="2">
        <v>2</v>
      </c>
      <c r="G437" s="2">
        <v>1</v>
      </c>
      <c r="H437" s="2">
        <v>3</v>
      </c>
      <c r="I437" s="2">
        <v>1</v>
      </c>
    </row>
    <row r="438" spans="1:9">
      <c r="A438" s="52"/>
      <c r="B438" s="2">
        <v>1</v>
      </c>
      <c r="C438" s="2">
        <v>4</v>
      </c>
      <c r="D438" s="2">
        <v>1</v>
      </c>
      <c r="E438" s="2">
        <v>2</v>
      </c>
      <c r="F438" s="2">
        <v>2</v>
      </c>
      <c r="G438" s="2">
        <v>2</v>
      </c>
      <c r="H438" s="2">
        <v>4</v>
      </c>
      <c r="I438" s="2">
        <v>2</v>
      </c>
    </row>
    <row r="439" spans="1:9">
      <c r="A439" s="52"/>
      <c r="B439" s="2">
        <v>2</v>
      </c>
      <c r="C439" s="2">
        <v>4</v>
      </c>
      <c r="D439" s="2">
        <v>1</v>
      </c>
      <c r="E439" s="2">
        <v>2</v>
      </c>
      <c r="F439" s="2">
        <v>1</v>
      </c>
      <c r="G439" s="2">
        <v>3</v>
      </c>
      <c r="H439" s="2">
        <v>3</v>
      </c>
      <c r="I439" s="2">
        <v>4</v>
      </c>
    </row>
    <row r="440" spans="1:9">
      <c r="A440" s="52"/>
      <c r="B440" s="2">
        <v>2</v>
      </c>
      <c r="C440" s="2">
        <v>1</v>
      </c>
      <c r="D440" s="2">
        <v>4</v>
      </c>
      <c r="E440" s="2">
        <v>1</v>
      </c>
      <c r="F440" s="2">
        <v>3</v>
      </c>
      <c r="G440" s="2">
        <v>2</v>
      </c>
      <c r="H440" s="2">
        <v>1</v>
      </c>
      <c r="I440" s="2">
        <v>4</v>
      </c>
    </row>
    <row r="441" spans="1:9">
      <c r="A441" s="52"/>
      <c r="B441" s="2">
        <v>3</v>
      </c>
      <c r="C441" s="2">
        <v>4</v>
      </c>
      <c r="D441" s="2">
        <v>3</v>
      </c>
      <c r="E441" s="2">
        <v>1</v>
      </c>
      <c r="F441" s="2">
        <v>3</v>
      </c>
      <c r="G441" s="2">
        <v>4</v>
      </c>
      <c r="H441" s="2">
        <v>4</v>
      </c>
      <c r="I441" s="2">
        <v>2</v>
      </c>
    </row>
    <row r="442" spans="1:9">
      <c r="A442" s="52"/>
      <c r="B442" s="2">
        <v>4</v>
      </c>
      <c r="C442" s="2">
        <v>1</v>
      </c>
      <c r="D442" s="2">
        <v>2</v>
      </c>
      <c r="E442" s="2">
        <v>3</v>
      </c>
      <c r="F442" s="2">
        <v>4</v>
      </c>
      <c r="G442" s="2">
        <v>1</v>
      </c>
      <c r="H442" s="2">
        <v>3</v>
      </c>
      <c r="I442" s="2">
        <v>1</v>
      </c>
    </row>
    <row r="443" spans="1:9" ht="38.25">
      <c r="A443" s="4" t="s">
        <v>59</v>
      </c>
      <c r="B443" s="4" t="s">
        <v>1</v>
      </c>
      <c r="C443" s="4" t="s">
        <v>39</v>
      </c>
      <c r="D443" s="4" t="s">
        <v>3</v>
      </c>
      <c r="E443" s="4" t="s">
        <v>36</v>
      </c>
      <c r="F443" s="4" t="s">
        <v>35</v>
      </c>
      <c r="G443" s="4" t="s">
        <v>38</v>
      </c>
      <c r="H443" s="4" t="s">
        <v>37</v>
      </c>
      <c r="I443" s="4" t="s">
        <v>2</v>
      </c>
    </row>
    <row r="444" spans="1:9">
      <c r="A444" s="34" t="s">
        <v>54</v>
      </c>
      <c r="B444" s="33">
        <f t="shared" ref="B444:I444" si="45">COUNTIF(B432:B442,"1")</f>
        <v>4</v>
      </c>
      <c r="C444" s="33">
        <f t="shared" si="45"/>
        <v>3</v>
      </c>
      <c r="D444" s="33">
        <f t="shared" si="45"/>
        <v>5</v>
      </c>
      <c r="E444" s="33">
        <f t="shared" si="45"/>
        <v>4</v>
      </c>
      <c r="F444" s="33">
        <f t="shared" si="45"/>
        <v>1</v>
      </c>
      <c r="G444" s="33">
        <f t="shared" si="45"/>
        <v>2</v>
      </c>
      <c r="H444" s="33">
        <f t="shared" si="45"/>
        <v>2</v>
      </c>
      <c r="I444" s="33">
        <f t="shared" si="45"/>
        <v>6</v>
      </c>
    </row>
    <row r="445" spans="1:9">
      <c r="A445" s="34" t="s">
        <v>53</v>
      </c>
      <c r="B445" s="33">
        <f t="shared" ref="B445:I445" si="46">COUNTIF(B432:B442,"2")</f>
        <v>2</v>
      </c>
      <c r="C445" s="33">
        <f t="shared" si="46"/>
        <v>3</v>
      </c>
      <c r="D445" s="33">
        <f t="shared" si="46"/>
        <v>2</v>
      </c>
      <c r="E445" s="33">
        <f t="shared" si="46"/>
        <v>5</v>
      </c>
      <c r="F445" s="33">
        <f t="shared" si="46"/>
        <v>3</v>
      </c>
      <c r="G445" s="33">
        <f t="shared" si="46"/>
        <v>4</v>
      </c>
      <c r="H445" s="33">
        <f t="shared" si="46"/>
        <v>2</v>
      </c>
      <c r="I445" s="33">
        <f t="shared" si="46"/>
        <v>2</v>
      </c>
    </row>
    <row r="446" spans="1:9">
      <c r="A446" s="34" t="s">
        <v>52</v>
      </c>
      <c r="B446" s="33">
        <f t="shared" ref="B446:I446" si="47">COUNTIF(B432:B442,"3")</f>
        <v>2</v>
      </c>
      <c r="C446" s="33">
        <f t="shared" si="47"/>
        <v>0</v>
      </c>
      <c r="D446" s="33">
        <f t="shared" si="47"/>
        <v>1</v>
      </c>
      <c r="E446" s="33">
        <f t="shared" si="47"/>
        <v>1</v>
      </c>
      <c r="F446" s="33">
        <f t="shared" si="47"/>
        <v>4</v>
      </c>
      <c r="G446" s="33">
        <f t="shared" si="47"/>
        <v>2</v>
      </c>
      <c r="H446" s="33">
        <f t="shared" si="47"/>
        <v>3</v>
      </c>
      <c r="I446" s="33">
        <f t="shared" si="47"/>
        <v>0</v>
      </c>
    </row>
    <row r="447" spans="1:9">
      <c r="A447" s="34" t="s">
        <v>55</v>
      </c>
      <c r="B447" s="33">
        <f t="shared" ref="B447:I447" si="48">COUNTIF(B432:B442,"4")</f>
        <v>2</v>
      </c>
      <c r="C447" s="33">
        <f t="shared" si="48"/>
        <v>4</v>
      </c>
      <c r="D447" s="33">
        <f t="shared" si="48"/>
        <v>2</v>
      </c>
      <c r="E447" s="33">
        <f t="shared" si="48"/>
        <v>0</v>
      </c>
      <c r="F447" s="33">
        <f t="shared" si="48"/>
        <v>2</v>
      </c>
      <c r="G447" s="33">
        <f t="shared" si="48"/>
        <v>2</v>
      </c>
      <c r="H447" s="33">
        <f t="shared" si="48"/>
        <v>3</v>
      </c>
      <c r="I447" s="33">
        <f t="shared" si="48"/>
        <v>2</v>
      </c>
    </row>
    <row r="466" spans="1:9" ht="38.25">
      <c r="A466" s="4" t="s">
        <v>58</v>
      </c>
      <c r="B466" s="4" t="s">
        <v>1</v>
      </c>
      <c r="C466" s="4" t="s">
        <v>39</v>
      </c>
      <c r="D466" s="4" t="s">
        <v>3</v>
      </c>
      <c r="E466" s="4" t="s">
        <v>36</v>
      </c>
      <c r="F466" s="4" t="s">
        <v>35</v>
      </c>
      <c r="G466" s="4" t="s">
        <v>38</v>
      </c>
      <c r="H466" s="4" t="s">
        <v>37</v>
      </c>
      <c r="I466" s="4" t="s">
        <v>2</v>
      </c>
    </row>
    <row r="467" spans="1:9">
      <c r="A467" s="53" t="s">
        <v>18</v>
      </c>
      <c r="B467" s="2">
        <v>4</v>
      </c>
      <c r="C467" s="2">
        <v>4</v>
      </c>
      <c r="D467" s="2">
        <v>4</v>
      </c>
      <c r="E467" s="2">
        <v>2</v>
      </c>
      <c r="F467" s="2">
        <v>4</v>
      </c>
      <c r="G467" s="2">
        <v>1</v>
      </c>
      <c r="H467" s="2">
        <v>1</v>
      </c>
      <c r="I467" s="2">
        <v>2</v>
      </c>
    </row>
    <row r="468" spans="1:9">
      <c r="A468" s="52"/>
      <c r="B468" s="2">
        <v>2</v>
      </c>
      <c r="C468" s="2">
        <v>4</v>
      </c>
      <c r="D468" s="2">
        <v>1</v>
      </c>
      <c r="E468" s="2">
        <v>2</v>
      </c>
      <c r="F468" s="2">
        <v>1</v>
      </c>
      <c r="G468" s="2">
        <v>3</v>
      </c>
      <c r="H468" s="2">
        <v>3</v>
      </c>
      <c r="I468" s="2">
        <v>4</v>
      </c>
    </row>
    <row r="469" spans="1:9">
      <c r="A469" s="52"/>
      <c r="B469" s="2">
        <v>1</v>
      </c>
      <c r="C469" s="2">
        <v>2</v>
      </c>
      <c r="D469" s="2">
        <v>4</v>
      </c>
      <c r="E469" s="2">
        <v>1</v>
      </c>
      <c r="F469" s="2">
        <v>4</v>
      </c>
      <c r="G469" s="2">
        <v>3</v>
      </c>
      <c r="H469" s="2">
        <v>4</v>
      </c>
      <c r="I469" s="2">
        <v>1</v>
      </c>
    </row>
    <row r="470" spans="1:9">
      <c r="A470" s="52"/>
      <c r="B470" s="2">
        <v>1</v>
      </c>
      <c r="C470" s="2">
        <v>1</v>
      </c>
      <c r="D470" s="2">
        <v>3</v>
      </c>
      <c r="E470" s="2">
        <v>1</v>
      </c>
      <c r="F470" s="2">
        <v>2</v>
      </c>
      <c r="G470" s="2">
        <v>2</v>
      </c>
      <c r="H470" s="2">
        <v>1</v>
      </c>
      <c r="I470" s="2">
        <v>2</v>
      </c>
    </row>
    <row r="471" spans="1:9">
      <c r="A471" s="52"/>
      <c r="B471" s="2">
        <v>1</v>
      </c>
      <c r="C471" s="2">
        <v>4</v>
      </c>
      <c r="D471" s="2">
        <v>3</v>
      </c>
      <c r="E471" s="2">
        <v>3</v>
      </c>
      <c r="F471" s="2">
        <v>4</v>
      </c>
      <c r="G471" s="2">
        <v>3</v>
      </c>
      <c r="H471" s="2">
        <v>4</v>
      </c>
      <c r="I471" s="2">
        <v>4</v>
      </c>
    </row>
    <row r="472" spans="1:9">
      <c r="A472" s="52"/>
      <c r="B472" s="2">
        <v>1</v>
      </c>
      <c r="C472" s="2">
        <v>3</v>
      </c>
      <c r="D472" s="2">
        <v>1</v>
      </c>
      <c r="E472" s="2">
        <v>1</v>
      </c>
      <c r="F472" s="2">
        <v>2</v>
      </c>
      <c r="G472" s="2">
        <v>2</v>
      </c>
      <c r="H472" s="2">
        <v>3</v>
      </c>
      <c r="I472" s="2">
        <v>2</v>
      </c>
    </row>
    <row r="473" spans="1:9">
      <c r="A473" s="52"/>
      <c r="B473" s="2">
        <v>1</v>
      </c>
      <c r="C473" s="2">
        <v>2</v>
      </c>
      <c r="D473" s="2">
        <v>3</v>
      </c>
      <c r="E473" s="2">
        <v>1</v>
      </c>
      <c r="F473" s="2">
        <v>2</v>
      </c>
      <c r="G473" s="2">
        <v>2</v>
      </c>
      <c r="H473" s="2">
        <v>1</v>
      </c>
      <c r="I473" s="2">
        <v>4</v>
      </c>
    </row>
    <row r="474" spans="1:9">
      <c r="A474" s="52"/>
      <c r="B474" s="2">
        <v>4</v>
      </c>
      <c r="C474" s="2">
        <v>3</v>
      </c>
      <c r="D474" s="2">
        <v>1</v>
      </c>
      <c r="E474" s="2">
        <v>4</v>
      </c>
      <c r="F474" s="2">
        <v>2</v>
      </c>
      <c r="G474" s="2">
        <v>4</v>
      </c>
      <c r="H474" s="2">
        <v>3</v>
      </c>
      <c r="I474" s="2">
        <v>4</v>
      </c>
    </row>
    <row r="475" spans="1:9">
      <c r="A475" s="52"/>
      <c r="B475" s="2">
        <v>1</v>
      </c>
      <c r="C475" s="2">
        <v>3</v>
      </c>
      <c r="D475" s="2">
        <v>4</v>
      </c>
      <c r="E475" s="2">
        <v>1</v>
      </c>
      <c r="F475" s="2">
        <v>4</v>
      </c>
      <c r="G475" s="2">
        <v>2</v>
      </c>
      <c r="H475" s="2">
        <v>1</v>
      </c>
      <c r="I475" s="2">
        <v>4</v>
      </c>
    </row>
    <row r="476" spans="1:9">
      <c r="A476" s="52"/>
      <c r="B476" s="2">
        <v>3</v>
      </c>
      <c r="C476" s="2">
        <v>2</v>
      </c>
      <c r="D476" s="2">
        <v>2</v>
      </c>
      <c r="E476" s="2">
        <v>2</v>
      </c>
      <c r="F476" s="2">
        <v>1</v>
      </c>
      <c r="G476" s="2">
        <v>2</v>
      </c>
      <c r="H476" s="2">
        <v>3</v>
      </c>
      <c r="I476" s="2">
        <v>1</v>
      </c>
    </row>
    <row r="477" spans="1:9" ht="38.25">
      <c r="A477" s="4" t="s">
        <v>59</v>
      </c>
      <c r="B477" s="4" t="s">
        <v>1</v>
      </c>
      <c r="C477" s="4" t="s">
        <v>39</v>
      </c>
      <c r="D477" s="4" t="s">
        <v>3</v>
      </c>
      <c r="E477" s="4" t="s">
        <v>36</v>
      </c>
      <c r="F477" s="4" t="s">
        <v>35</v>
      </c>
      <c r="G477" s="4" t="s">
        <v>38</v>
      </c>
      <c r="H477" s="4" t="s">
        <v>37</v>
      </c>
      <c r="I477" s="4" t="s">
        <v>2</v>
      </c>
    </row>
    <row r="478" spans="1:9">
      <c r="A478" s="34" t="s">
        <v>54</v>
      </c>
      <c r="B478" s="33">
        <f t="shared" ref="B478:I478" si="49">COUNTIF(B466:B476,"1")</f>
        <v>6</v>
      </c>
      <c r="C478" s="33">
        <f t="shared" si="49"/>
        <v>1</v>
      </c>
      <c r="D478" s="33">
        <f t="shared" si="49"/>
        <v>3</v>
      </c>
      <c r="E478" s="33">
        <f t="shared" si="49"/>
        <v>5</v>
      </c>
      <c r="F478" s="33">
        <f t="shared" si="49"/>
        <v>2</v>
      </c>
      <c r="G478" s="33">
        <f t="shared" si="49"/>
        <v>1</v>
      </c>
      <c r="H478" s="33">
        <f t="shared" si="49"/>
        <v>4</v>
      </c>
      <c r="I478" s="33">
        <f t="shared" si="49"/>
        <v>2</v>
      </c>
    </row>
    <row r="479" spans="1:9">
      <c r="A479" s="34" t="s">
        <v>53</v>
      </c>
      <c r="B479" s="33">
        <f t="shared" ref="B479:I479" si="50">COUNTIF(B466:B476,"2")</f>
        <v>1</v>
      </c>
      <c r="C479" s="33">
        <f t="shared" si="50"/>
        <v>3</v>
      </c>
      <c r="D479" s="33">
        <f t="shared" si="50"/>
        <v>1</v>
      </c>
      <c r="E479" s="33">
        <f t="shared" si="50"/>
        <v>3</v>
      </c>
      <c r="F479" s="33">
        <f t="shared" si="50"/>
        <v>4</v>
      </c>
      <c r="G479" s="33">
        <f t="shared" si="50"/>
        <v>5</v>
      </c>
      <c r="H479" s="33">
        <f t="shared" si="50"/>
        <v>0</v>
      </c>
      <c r="I479" s="33">
        <f t="shared" si="50"/>
        <v>3</v>
      </c>
    </row>
    <row r="480" spans="1:9">
      <c r="A480" s="34" t="s">
        <v>52</v>
      </c>
      <c r="B480" s="33">
        <f t="shared" ref="B480:I480" si="51">COUNTIF(B466:B476,"3")</f>
        <v>1</v>
      </c>
      <c r="C480" s="33">
        <f t="shared" si="51"/>
        <v>3</v>
      </c>
      <c r="D480" s="33">
        <f t="shared" si="51"/>
        <v>3</v>
      </c>
      <c r="E480" s="33">
        <f t="shared" si="51"/>
        <v>1</v>
      </c>
      <c r="F480" s="33">
        <f t="shared" si="51"/>
        <v>0</v>
      </c>
      <c r="G480" s="33">
        <f t="shared" si="51"/>
        <v>3</v>
      </c>
      <c r="H480" s="33">
        <f t="shared" si="51"/>
        <v>4</v>
      </c>
      <c r="I480" s="33">
        <f t="shared" si="51"/>
        <v>0</v>
      </c>
    </row>
    <row r="481" spans="1:9">
      <c r="A481" s="34" t="s">
        <v>55</v>
      </c>
      <c r="B481" s="33">
        <f t="shared" ref="B481:I481" si="52">COUNTIF(B466:B476,"4")</f>
        <v>2</v>
      </c>
      <c r="C481" s="33">
        <f t="shared" si="52"/>
        <v>3</v>
      </c>
      <c r="D481" s="33">
        <f t="shared" si="52"/>
        <v>3</v>
      </c>
      <c r="E481" s="33">
        <f t="shared" si="52"/>
        <v>1</v>
      </c>
      <c r="F481" s="33">
        <f t="shared" si="52"/>
        <v>4</v>
      </c>
      <c r="G481" s="33">
        <f t="shared" si="52"/>
        <v>1</v>
      </c>
      <c r="H481" s="33">
        <f t="shared" si="52"/>
        <v>2</v>
      </c>
      <c r="I481" s="33">
        <f t="shared" si="52"/>
        <v>5</v>
      </c>
    </row>
    <row r="501" spans="1:9" ht="38.25">
      <c r="A501" s="4" t="s">
        <v>58</v>
      </c>
      <c r="B501" s="4" t="s">
        <v>1</v>
      </c>
      <c r="C501" s="4" t="s">
        <v>39</v>
      </c>
      <c r="D501" s="4" t="s">
        <v>3</v>
      </c>
      <c r="E501" s="4" t="s">
        <v>36</v>
      </c>
      <c r="F501" s="4" t="s">
        <v>35</v>
      </c>
      <c r="G501" s="4" t="s">
        <v>38</v>
      </c>
      <c r="H501" s="4" t="s">
        <v>37</v>
      </c>
      <c r="I501" s="4" t="s">
        <v>2</v>
      </c>
    </row>
    <row r="502" spans="1:9">
      <c r="A502" s="51" t="s">
        <v>19</v>
      </c>
      <c r="B502" s="2">
        <v>2</v>
      </c>
      <c r="C502" s="2">
        <v>1</v>
      </c>
      <c r="D502" s="2">
        <v>2</v>
      </c>
      <c r="E502" s="2">
        <v>4</v>
      </c>
      <c r="F502" s="2">
        <v>2</v>
      </c>
      <c r="G502" s="2">
        <v>2</v>
      </c>
      <c r="H502" s="2">
        <v>4</v>
      </c>
      <c r="I502" s="2">
        <v>3</v>
      </c>
    </row>
    <row r="503" spans="1:9">
      <c r="A503" s="52"/>
      <c r="B503" s="2">
        <v>4</v>
      </c>
      <c r="C503" s="2">
        <v>1</v>
      </c>
      <c r="D503" s="2">
        <v>1</v>
      </c>
      <c r="E503" s="2">
        <v>4</v>
      </c>
      <c r="F503" s="2">
        <v>4</v>
      </c>
      <c r="G503" s="2">
        <v>4</v>
      </c>
      <c r="H503" s="2">
        <v>3</v>
      </c>
      <c r="I503" s="2">
        <v>3</v>
      </c>
    </row>
    <row r="504" spans="1:9">
      <c r="A504" s="52"/>
      <c r="B504" s="2">
        <v>3</v>
      </c>
      <c r="C504" s="2">
        <v>3</v>
      </c>
      <c r="D504" s="2">
        <v>4</v>
      </c>
      <c r="E504" s="2">
        <v>2</v>
      </c>
      <c r="F504" s="2">
        <v>3</v>
      </c>
      <c r="G504" s="2">
        <v>4</v>
      </c>
      <c r="H504" s="2">
        <v>4</v>
      </c>
      <c r="I504" s="2">
        <v>1</v>
      </c>
    </row>
    <row r="505" spans="1:9">
      <c r="A505" s="52"/>
      <c r="B505" s="2">
        <v>3</v>
      </c>
      <c r="C505" s="2">
        <v>3</v>
      </c>
      <c r="D505" s="2">
        <v>3</v>
      </c>
      <c r="E505" s="2">
        <v>3</v>
      </c>
      <c r="F505" s="2">
        <v>4</v>
      </c>
      <c r="G505" s="2">
        <v>1</v>
      </c>
      <c r="H505" s="2">
        <v>1</v>
      </c>
      <c r="I505" s="2">
        <v>4</v>
      </c>
    </row>
    <row r="506" spans="1:9">
      <c r="A506" s="52"/>
      <c r="B506" s="2">
        <v>4</v>
      </c>
      <c r="C506" s="2">
        <v>1</v>
      </c>
      <c r="D506" s="2">
        <v>4</v>
      </c>
      <c r="E506" s="2">
        <v>2</v>
      </c>
      <c r="F506" s="2">
        <v>4</v>
      </c>
      <c r="G506" s="2">
        <v>1</v>
      </c>
      <c r="H506" s="2">
        <v>2</v>
      </c>
      <c r="I506" s="2">
        <v>4</v>
      </c>
    </row>
    <row r="507" spans="1:9">
      <c r="A507" s="52"/>
      <c r="B507" s="2">
        <v>4</v>
      </c>
      <c r="C507" s="2">
        <v>3</v>
      </c>
      <c r="D507" s="2">
        <v>3</v>
      </c>
      <c r="E507" s="2">
        <v>2</v>
      </c>
      <c r="F507" s="2">
        <v>3</v>
      </c>
      <c r="G507" s="2">
        <v>4</v>
      </c>
      <c r="H507" s="2">
        <v>3</v>
      </c>
      <c r="I507" s="2">
        <v>3</v>
      </c>
    </row>
    <row r="508" spans="1:9">
      <c r="A508" s="52"/>
      <c r="B508" s="2">
        <v>1</v>
      </c>
      <c r="C508" s="2">
        <v>2</v>
      </c>
      <c r="D508" s="2">
        <v>2</v>
      </c>
      <c r="E508" s="2">
        <v>4</v>
      </c>
      <c r="F508" s="2">
        <v>4</v>
      </c>
      <c r="G508" s="2">
        <v>2</v>
      </c>
      <c r="H508" s="2">
        <v>1</v>
      </c>
      <c r="I508" s="2">
        <v>1</v>
      </c>
    </row>
    <row r="509" spans="1:9">
      <c r="A509" s="52"/>
      <c r="B509" s="2">
        <v>3</v>
      </c>
      <c r="C509" s="2">
        <v>4</v>
      </c>
      <c r="D509" s="2">
        <v>4</v>
      </c>
      <c r="E509" s="2">
        <v>1</v>
      </c>
      <c r="F509" s="2">
        <v>2</v>
      </c>
      <c r="G509" s="2">
        <v>1</v>
      </c>
      <c r="H509" s="2">
        <v>4</v>
      </c>
      <c r="I509" s="2">
        <v>4</v>
      </c>
    </row>
    <row r="510" spans="1:9">
      <c r="A510" s="52"/>
      <c r="B510" s="2">
        <v>2</v>
      </c>
      <c r="C510" s="2">
        <v>3</v>
      </c>
      <c r="D510" s="2">
        <v>1</v>
      </c>
      <c r="E510" s="2">
        <v>3</v>
      </c>
      <c r="F510" s="2">
        <v>3</v>
      </c>
      <c r="G510" s="2">
        <v>2</v>
      </c>
      <c r="H510" s="2">
        <v>3</v>
      </c>
      <c r="I510" s="2">
        <v>4</v>
      </c>
    </row>
    <row r="511" spans="1:9">
      <c r="A511" s="52"/>
      <c r="B511" s="2">
        <v>4</v>
      </c>
      <c r="C511" s="2">
        <v>4</v>
      </c>
      <c r="D511" s="2">
        <v>4</v>
      </c>
      <c r="E511" s="2">
        <v>2</v>
      </c>
      <c r="F511" s="2">
        <v>4</v>
      </c>
      <c r="G511" s="2">
        <v>3</v>
      </c>
      <c r="H511" s="2">
        <v>2</v>
      </c>
      <c r="I511" s="2">
        <v>3</v>
      </c>
    </row>
    <row r="512" spans="1:9" ht="38.25">
      <c r="A512" s="4" t="s">
        <v>59</v>
      </c>
      <c r="B512" s="4" t="s">
        <v>1</v>
      </c>
      <c r="C512" s="4" t="s">
        <v>39</v>
      </c>
      <c r="D512" s="4" t="s">
        <v>3</v>
      </c>
      <c r="E512" s="4" t="s">
        <v>36</v>
      </c>
      <c r="F512" s="4" t="s">
        <v>35</v>
      </c>
      <c r="G512" s="4" t="s">
        <v>38</v>
      </c>
      <c r="H512" s="4" t="s">
        <v>37</v>
      </c>
      <c r="I512" s="4" t="s">
        <v>2</v>
      </c>
    </row>
    <row r="513" spans="1:9">
      <c r="A513" s="34" t="s">
        <v>54</v>
      </c>
      <c r="B513" s="33">
        <f t="shared" ref="B513:I513" si="53">COUNTIF(B501:B511,"1")</f>
        <v>1</v>
      </c>
      <c r="C513" s="33">
        <f t="shared" si="53"/>
        <v>3</v>
      </c>
      <c r="D513" s="33">
        <f t="shared" si="53"/>
        <v>2</v>
      </c>
      <c r="E513" s="33">
        <f t="shared" si="53"/>
        <v>1</v>
      </c>
      <c r="F513" s="33">
        <f t="shared" si="53"/>
        <v>0</v>
      </c>
      <c r="G513" s="33">
        <f t="shared" si="53"/>
        <v>3</v>
      </c>
      <c r="H513" s="33">
        <f t="shared" si="53"/>
        <v>2</v>
      </c>
      <c r="I513" s="33">
        <f t="shared" si="53"/>
        <v>2</v>
      </c>
    </row>
    <row r="514" spans="1:9">
      <c r="A514" s="34" t="s">
        <v>53</v>
      </c>
      <c r="B514" s="33">
        <f t="shared" ref="B514:I514" si="54">COUNTIF(B501:B511,"2")</f>
        <v>2</v>
      </c>
      <c r="C514" s="33">
        <f t="shared" si="54"/>
        <v>1</v>
      </c>
      <c r="D514" s="33">
        <f t="shared" si="54"/>
        <v>2</v>
      </c>
      <c r="E514" s="33">
        <f t="shared" si="54"/>
        <v>4</v>
      </c>
      <c r="F514" s="33">
        <f t="shared" si="54"/>
        <v>2</v>
      </c>
      <c r="G514" s="33">
        <f t="shared" si="54"/>
        <v>3</v>
      </c>
      <c r="H514" s="33">
        <f t="shared" si="54"/>
        <v>2</v>
      </c>
      <c r="I514" s="33">
        <f t="shared" si="54"/>
        <v>0</v>
      </c>
    </row>
    <row r="515" spans="1:9">
      <c r="A515" s="34" t="s">
        <v>52</v>
      </c>
      <c r="B515" s="33">
        <f t="shared" ref="B515:I515" si="55">COUNTIF(B501:B511,"3")</f>
        <v>3</v>
      </c>
      <c r="C515" s="33">
        <f t="shared" si="55"/>
        <v>4</v>
      </c>
      <c r="D515" s="33">
        <f t="shared" si="55"/>
        <v>2</v>
      </c>
      <c r="E515" s="33">
        <f t="shared" si="55"/>
        <v>2</v>
      </c>
      <c r="F515" s="33">
        <f t="shared" si="55"/>
        <v>3</v>
      </c>
      <c r="G515" s="33">
        <f t="shared" si="55"/>
        <v>1</v>
      </c>
      <c r="H515" s="33">
        <f t="shared" si="55"/>
        <v>3</v>
      </c>
      <c r="I515" s="33">
        <f t="shared" si="55"/>
        <v>4</v>
      </c>
    </row>
    <row r="516" spans="1:9">
      <c r="A516" s="34" t="s">
        <v>55</v>
      </c>
      <c r="B516" s="33">
        <f t="shared" ref="B516:I516" si="56">COUNTIF(B501:B511,"4")</f>
        <v>4</v>
      </c>
      <c r="C516" s="33">
        <f t="shared" si="56"/>
        <v>2</v>
      </c>
      <c r="D516" s="33">
        <f t="shared" si="56"/>
        <v>4</v>
      </c>
      <c r="E516" s="33">
        <f t="shared" si="56"/>
        <v>3</v>
      </c>
      <c r="F516" s="33">
        <f t="shared" si="56"/>
        <v>5</v>
      </c>
      <c r="G516" s="33">
        <f t="shared" si="56"/>
        <v>3</v>
      </c>
      <c r="H516" s="33">
        <f t="shared" si="56"/>
        <v>3</v>
      </c>
      <c r="I516" s="33">
        <f t="shared" si="56"/>
        <v>4</v>
      </c>
    </row>
    <row r="538" spans="1:9" ht="38.25">
      <c r="A538" s="4" t="s">
        <v>58</v>
      </c>
      <c r="B538" s="4" t="s">
        <v>1</v>
      </c>
      <c r="C538" s="4" t="s">
        <v>39</v>
      </c>
      <c r="D538" s="4" t="s">
        <v>3</v>
      </c>
      <c r="E538" s="4" t="s">
        <v>36</v>
      </c>
      <c r="F538" s="4" t="s">
        <v>35</v>
      </c>
      <c r="G538" s="4" t="s">
        <v>38</v>
      </c>
      <c r="H538" s="4" t="s">
        <v>37</v>
      </c>
      <c r="I538" s="4" t="s">
        <v>2</v>
      </c>
    </row>
    <row r="539" spans="1:9">
      <c r="A539" s="53" t="s">
        <v>20</v>
      </c>
      <c r="B539" s="2">
        <v>1</v>
      </c>
      <c r="C539" s="2">
        <v>3</v>
      </c>
      <c r="D539" s="2">
        <v>4</v>
      </c>
      <c r="E539" s="2">
        <v>3</v>
      </c>
      <c r="F539" s="2">
        <v>3</v>
      </c>
      <c r="G539" s="2">
        <v>1</v>
      </c>
      <c r="H539" s="2">
        <v>1</v>
      </c>
      <c r="I539" s="2">
        <v>3</v>
      </c>
    </row>
    <row r="540" spans="1:9">
      <c r="A540" s="52"/>
      <c r="B540" s="2">
        <v>3</v>
      </c>
      <c r="C540" s="2">
        <v>3</v>
      </c>
      <c r="D540" s="2">
        <v>4</v>
      </c>
      <c r="E540" s="2">
        <v>3</v>
      </c>
      <c r="F540" s="2">
        <v>3</v>
      </c>
      <c r="G540" s="2">
        <v>1</v>
      </c>
      <c r="H540" s="2">
        <v>2</v>
      </c>
      <c r="I540" s="2">
        <v>2</v>
      </c>
    </row>
    <row r="541" spans="1:9">
      <c r="A541" s="52"/>
      <c r="B541" s="2">
        <v>2</v>
      </c>
      <c r="C541" s="2">
        <v>1</v>
      </c>
      <c r="D541" s="2">
        <v>1</v>
      </c>
      <c r="E541" s="2">
        <v>4</v>
      </c>
      <c r="F541" s="2">
        <v>2</v>
      </c>
      <c r="G541" s="2">
        <v>4</v>
      </c>
      <c r="H541" s="2">
        <v>1</v>
      </c>
      <c r="I541" s="2">
        <v>2</v>
      </c>
    </row>
    <row r="542" spans="1:9">
      <c r="A542" s="52"/>
      <c r="B542" s="2">
        <v>4</v>
      </c>
      <c r="C542" s="2">
        <v>1</v>
      </c>
      <c r="D542" s="2">
        <v>1</v>
      </c>
      <c r="E542" s="2">
        <v>2</v>
      </c>
      <c r="F542" s="2">
        <v>3</v>
      </c>
      <c r="G542" s="2">
        <v>4</v>
      </c>
      <c r="H542" s="2">
        <v>1</v>
      </c>
      <c r="I542" s="2">
        <v>3</v>
      </c>
    </row>
    <row r="543" spans="1:9">
      <c r="A543" s="52"/>
      <c r="B543" s="2">
        <v>1</v>
      </c>
      <c r="C543" s="2">
        <v>3</v>
      </c>
      <c r="D543" s="2">
        <v>4</v>
      </c>
      <c r="E543" s="2">
        <v>3</v>
      </c>
      <c r="F543" s="2">
        <v>3</v>
      </c>
      <c r="G543" s="2">
        <v>1</v>
      </c>
      <c r="H543" s="2">
        <v>3</v>
      </c>
      <c r="I543" s="2">
        <v>3</v>
      </c>
    </row>
    <row r="544" spans="1:9">
      <c r="A544" s="52"/>
      <c r="B544" s="2">
        <v>1</v>
      </c>
      <c r="C544" s="2">
        <v>4</v>
      </c>
      <c r="D544" s="2">
        <v>1</v>
      </c>
      <c r="E544" s="2">
        <v>1</v>
      </c>
      <c r="F544" s="2">
        <v>4</v>
      </c>
      <c r="G544" s="2">
        <v>1</v>
      </c>
      <c r="H544" s="2">
        <v>4</v>
      </c>
      <c r="I544" s="2">
        <v>4</v>
      </c>
    </row>
    <row r="545" spans="1:9">
      <c r="A545" s="52"/>
      <c r="B545" s="2">
        <v>2</v>
      </c>
      <c r="C545" s="2">
        <v>4</v>
      </c>
      <c r="D545" s="2">
        <v>3</v>
      </c>
      <c r="E545" s="2">
        <v>4</v>
      </c>
      <c r="F545" s="2">
        <v>1</v>
      </c>
      <c r="G545" s="2">
        <v>4</v>
      </c>
      <c r="H545" s="2">
        <v>2</v>
      </c>
      <c r="I545" s="2">
        <v>4</v>
      </c>
    </row>
    <row r="546" spans="1:9">
      <c r="A546" s="52"/>
      <c r="B546" s="2">
        <v>3</v>
      </c>
      <c r="C546" s="2">
        <v>4</v>
      </c>
      <c r="D546" s="2">
        <v>1</v>
      </c>
      <c r="E546" s="2">
        <v>3</v>
      </c>
      <c r="F546" s="2">
        <v>3</v>
      </c>
      <c r="G546" s="2">
        <v>3</v>
      </c>
      <c r="H546" s="2">
        <v>4</v>
      </c>
      <c r="I546" s="2">
        <v>2</v>
      </c>
    </row>
    <row r="547" spans="1:9">
      <c r="A547" s="52"/>
      <c r="B547" s="2">
        <v>3</v>
      </c>
      <c r="C547" s="2">
        <v>1</v>
      </c>
      <c r="D547" s="2">
        <v>4</v>
      </c>
      <c r="E547" s="2">
        <v>4</v>
      </c>
      <c r="F547" s="2">
        <v>1</v>
      </c>
      <c r="G547" s="2">
        <v>3</v>
      </c>
      <c r="H547" s="2">
        <v>2</v>
      </c>
      <c r="I547" s="2">
        <v>1</v>
      </c>
    </row>
    <row r="548" spans="1:9">
      <c r="A548" s="52"/>
      <c r="B548" s="2">
        <v>4</v>
      </c>
      <c r="C548" s="2">
        <v>4</v>
      </c>
      <c r="D548" s="2">
        <v>1</v>
      </c>
      <c r="E548" s="2">
        <v>4</v>
      </c>
      <c r="F548" s="2">
        <v>2</v>
      </c>
      <c r="G548" s="2">
        <v>2</v>
      </c>
      <c r="H548" s="2">
        <v>2</v>
      </c>
      <c r="I548" s="2">
        <v>1</v>
      </c>
    </row>
    <row r="549" spans="1:9" ht="38.25">
      <c r="A549" s="4" t="s">
        <v>59</v>
      </c>
      <c r="B549" s="4" t="s">
        <v>1</v>
      </c>
      <c r="C549" s="4" t="s">
        <v>39</v>
      </c>
      <c r="D549" s="4" t="s">
        <v>3</v>
      </c>
      <c r="E549" s="4" t="s">
        <v>36</v>
      </c>
      <c r="F549" s="4" t="s">
        <v>35</v>
      </c>
      <c r="G549" s="4" t="s">
        <v>38</v>
      </c>
      <c r="H549" s="4" t="s">
        <v>37</v>
      </c>
      <c r="I549" s="4" t="s">
        <v>2</v>
      </c>
    </row>
    <row r="550" spans="1:9">
      <c r="A550" s="34" t="s">
        <v>54</v>
      </c>
      <c r="B550" s="33">
        <f t="shared" ref="B550:I550" si="57">COUNTIF(B538:B548,"1")</f>
        <v>3</v>
      </c>
      <c r="C550" s="33">
        <f t="shared" si="57"/>
        <v>3</v>
      </c>
      <c r="D550" s="33">
        <f t="shared" si="57"/>
        <v>5</v>
      </c>
      <c r="E550" s="33">
        <f t="shared" si="57"/>
        <v>1</v>
      </c>
      <c r="F550" s="33">
        <f t="shared" si="57"/>
        <v>2</v>
      </c>
      <c r="G550" s="33">
        <f t="shared" si="57"/>
        <v>4</v>
      </c>
      <c r="H550" s="33">
        <f t="shared" si="57"/>
        <v>3</v>
      </c>
      <c r="I550" s="33">
        <f t="shared" si="57"/>
        <v>2</v>
      </c>
    </row>
    <row r="551" spans="1:9">
      <c r="A551" s="34" t="s">
        <v>53</v>
      </c>
      <c r="B551" s="33">
        <f t="shared" ref="B551:I551" si="58">COUNTIF(B538:B548,"2")</f>
        <v>2</v>
      </c>
      <c r="C551" s="33">
        <f t="shared" si="58"/>
        <v>0</v>
      </c>
      <c r="D551" s="33">
        <f t="shared" si="58"/>
        <v>0</v>
      </c>
      <c r="E551" s="33">
        <f t="shared" si="58"/>
        <v>1</v>
      </c>
      <c r="F551" s="33">
        <f t="shared" si="58"/>
        <v>2</v>
      </c>
      <c r="G551" s="33">
        <f t="shared" si="58"/>
        <v>1</v>
      </c>
      <c r="H551" s="33">
        <f t="shared" si="58"/>
        <v>4</v>
      </c>
      <c r="I551" s="33">
        <f t="shared" si="58"/>
        <v>3</v>
      </c>
    </row>
    <row r="552" spans="1:9">
      <c r="A552" s="34" t="s">
        <v>52</v>
      </c>
      <c r="B552" s="33">
        <f t="shared" ref="B552:I552" si="59">COUNTIF(B538:B548,"3")</f>
        <v>3</v>
      </c>
      <c r="C552" s="33">
        <f t="shared" si="59"/>
        <v>3</v>
      </c>
      <c r="D552" s="33">
        <f t="shared" si="59"/>
        <v>1</v>
      </c>
      <c r="E552" s="33">
        <f t="shared" si="59"/>
        <v>4</v>
      </c>
      <c r="F552" s="33">
        <f t="shared" si="59"/>
        <v>5</v>
      </c>
      <c r="G552" s="33">
        <f t="shared" si="59"/>
        <v>2</v>
      </c>
      <c r="H552" s="33">
        <f t="shared" si="59"/>
        <v>1</v>
      </c>
      <c r="I552" s="33">
        <f t="shared" si="59"/>
        <v>3</v>
      </c>
    </row>
    <row r="553" spans="1:9">
      <c r="A553" s="34" t="s">
        <v>55</v>
      </c>
      <c r="B553" s="33">
        <f t="shared" ref="B553:I553" si="60">COUNTIF(B538:B548,"4")</f>
        <v>2</v>
      </c>
      <c r="C553" s="33">
        <f t="shared" si="60"/>
        <v>4</v>
      </c>
      <c r="D553" s="33">
        <f t="shared" si="60"/>
        <v>4</v>
      </c>
      <c r="E553" s="33">
        <f t="shared" si="60"/>
        <v>4</v>
      </c>
      <c r="F553" s="33">
        <f t="shared" si="60"/>
        <v>1</v>
      </c>
      <c r="G553" s="33">
        <f t="shared" si="60"/>
        <v>3</v>
      </c>
      <c r="H553" s="33">
        <f t="shared" si="60"/>
        <v>2</v>
      </c>
      <c r="I553" s="33">
        <f t="shared" si="60"/>
        <v>2</v>
      </c>
    </row>
    <row r="572" spans="1:9" ht="38.25">
      <c r="A572" s="4" t="s">
        <v>58</v>
      </c>
      <c r="B572" s="4" t="s">
        <v>1</v>
      </c>
      <c r="C572" s="4" t="s">
        <v>39</v>
      </c>
      <c r="D572" s="4" t="s">
        <v>3</v>
      </c>
      <c r="E572" s="4" t="s">
        <v>36</v>
      </c>
      <c r="F572" s="4" t="s">
        <v>35</v>
      </c>
      <c r="G572" s="4" t="s">
        <v>38</v>
      </c>
      <c r="H572" s="4" t="s">
        <v>37</v>
      </c>
      <c r="I572" s="4" t="s">
        <v>2</v>
      </c>
    </row>
    <row r="573" spans="1:9">
      <c r="A573" s="51" t="s">
        <v>21</v>
      </c>
      <c r="B573" s="2">
        <v>3</v>
      </c>
      <c r="C573" s="2">
        <v>2</v>
      </c>
      <c r="D573" s="2">
        <v>3</v>
      </c>
      <c r="E573" s="2">
        <v>1</v>
      </c>
      <c r="F573" s="2">
        <v>2</v>
      </c>
      <c r="G573" s="2">
        <v>1</v>
      </c>
      <c r="H573" s="2">
        <v>2</v>
      </c>
      <c r="I573" s="2">
        <v>4</v>
      </c>
    </row>
    <row r="574" spans="1:9">
      <c r="A574" s="52"/>
      <c r="B574" s="2">
        <v>1</v>
      </c>
      <c r="C574" s="2">
        <v>1</v>
      </c>
      <c r="D574" s="2">
        <v>4</v>
      </c>
      <c r="E574" s="2">
        <v>1</v>
      </c>
      <c r="F574" s="2">
        <v>1</v>
      </c>
      <c r="G574" s="2">
        <v>4</v>
      </c>
      <c r="H574" s="2">
        <v>1</v>
      </c>
      <c r="I574" s="2">
        <v>2</v>
      </c>
    </row>
    <row r="575" spans="1:9">
      <c r="A575" s="52"/>
      <c r="B575" s="2">
        <v>1</v>
      </c>
      <c r="C575" s="2">
        <v>1</v>
      </c>
      <c r="D575" s="2">
        <v>3</v>
      </c>
      <c r="E575" s="2">
        <v>4</v>
      </c>
      <c r="F575" s="2">
        <v>4</v>
      </c>
      <c r="G575" s="2">
        <v>4</v>
      </c>
      <c r="H575" s="2">
        <v>3</v>
      </c>
      <c r="I575" s="2">
        <v>4</v>
      </c>
    </row>
    <row r="576" spans="1:9">
      <c r="A576" s="52"/>
      <c r="B576" s="2">
        <v>3</v>
      </c>
      <c r="C576" s="2">
        <v>3</v>
      </c>
      <c r="D576" s="2">
        <v>4</v>
      </c>
      <c r="E576" s="2">
        <v>3</v>
      </c>
      <c r="F576" s="2">
        <v>4</v>
      </c>
      <c r="G576" s="2">
        <v>3</v>
      </c>
      <c r="H576" s="2">
        <v>1</v>
      </c>
      <c r="I576" s="2">
        <v>4</v>
      </c>
    </row>
    <row r="577" spans="1:9">
      <c r="A577" s="52"/>
      <c r="B577" s="2">
        <v>4</v>
      </c>
      <c r="C577" s="2">
        <v>3</v>
      </c>
      <c r="D577" s="2">
        <v>1</v>
      </c>
      <c r="E577" s="2">
        <v>1</v>
      </c>
      <c r="F577" s="2">
        <v>1</v>
      </c>
      <c r="G577" s="2">
        <v>4</v>
      </c>
      <c r="H577" s="2">
        <v>1</v>
      </c>
      <c r="I577" s="2">
        <v>4</v>
      </c>
    </row>
    <row r="578" spans="1:9">
      <c r="A578" s="52"/>
      <c r="B578" s="2">
        <v>3</v>
      </c>
      <c r="C578" s="2">
        <v>1</v>
      </c>
      <c r="D578" s="2">
        <v>3</v>
      </c>
      <c r="E578" s="2">
        <v>1</v>
      </c>
      <c r="F578" s="2">
        <v>2</v>
      </c>
      <c r="G578" s="2">
        <v>4</v>
      </c>
      <c r="H578" s="2">
        <v>2</v>
      </c>
      <c r="I578" s="2">
        <v>2</v>
      </c>
    </row>
    <row r="579" spans="1:9">
      <c r="A579" s="52"/>
      <c r="B579" s="2">
        <v>2</v>
      </c>
      <c r="C579" s="2">
        <v>1</v>
      </c>
      <c r="D579" s="2">
        <v>4</v>
      </c>
      <c r="E579" s="2">
        <v>4</v>
      </c>
      <c r="F579" s="2">
        <v>2</v>
      </c>
      <c r="G579" s="2">
        <v>1</v>
      </c>
      <c r="H579" s="2">
        <v>1</v>
      </c>
      <c r="I579" s="2">
        <v>3</v>
      </c>
    </row>
    <row r="580" spans="1:9">
      <c r="A580" s="52"/>
      <c r="B580" s="2">
        <v>4</v>
      </c>
      <c r="C580" s="2">
        <v>1</v>
      </c>
      <c r="D580" s="2">
        <v>2</v>
      </c>
      <c r="E580" s="2">
        <v>2</v>
      </c>
      <c r="F580" s="2">
        <v>1</v>
      </c>
      <c r="G580" s="2">
        <v>4</v>
      </c>
      <c r="H580" s="2">
        <v>1</v>
      </c>
      <c r="I580" s="2">
        <v>4</v>
      </c>
    </row>
    <row r="581" spans="1:9">
      <c r="A581" s="52"/>
      <c r="B581" s="2">
        <v>2</v>
      </c>
      <c r="C581" s="2">
        <v>2</v>
      </c>
      <c r="D581" s="2">
        <v>2</v>
      </c>
      <c r="E581" s="2">
        <v>4</v>
      </c>
      <c r="F581" s="2">
        <v>2</v>
      </c>
      <c r="G581" s="2">
        <v>4</v>
      </c>
      <c r="H581" s="2">
        <v>2</v>
      </c>
      <c r="I581" s="2">
        <v>2</v>
      </c>
    </row>
    <row r="582" spans="1:9">
      <c r="A582" s="52"/>
      <c r="B582" s="2">
        <v>1</v>
      </c>
      <c r="C582" s="2">
        <v>3</v>
      </c>
      <c r="D582" s="2">
        <v>3</v>
      </c>
      <c r="E582" s="2">
        <v>2</v>
      </c>
      <c r="F582" s="2">
        <v>4</v>
      </c>
      <c r="G582" s="2">
        <v>4</v>
      </c>
      <c r="H582" s="2">
        <v>1</v>
      </c>
      <c r="I582" s="2">
        <v>2</v>
      </c>
    </row>
    <row r="583" spans="1:9" ht="38.25">
      <c r="A583" s="4" t="s">
        <v>59</v>
      </c>
      <c r="B583" s="4" t="s">
        <v>1</v>
      </c>
      <c r="C583" s="4" t="s">
        <v>39</v>
      </c>
      <c r="D583" s="4" t="s">
        <v>3</v>
      </c>
      <c r="E583" s="4" t="s">
        <v>36</v>
      </c>
      <c r="F583" s="4" t="s">
        <v>35</v>
      </c>
      <c r="G583" s="4" t="s">
        <v>38</v>
      </c>
      <c r="H583" s="4" t="s">
        <v>37</v>
      </c>
      <c r="I583" s="4" t="s">
        <v>2</v>
      </c>
    </row>
    <row r="584" spans="1:9">
      <c r="A584" s="34" t="s">
        <v>54</v>
      </c>
      <c r="B584" s="33">
        <f t="shared" ref="B584:I584" si="61">COUNTIF(B572:B582,"1")</f>
        <v>3</v>
      </c>
      <c r="C584" s="33">
        <f t="shared" si="61"/>
        <v>5</v>
      </c>
      <c r="D584" s="33">
        <f t="shared" si="61"/>
        <v>1</v>
      </c>
      <c r="E584" s="33">
        <f t="shared" si="61"/>
        <v>4</v>
      </c>
      <c r="F584" s="33">
        <f t="shared" si="61"/>
        <v>3</v>
      </c>
      <c r="G584" s="33">
        <f t="shared" si="61"/>
        <v>2</v>
      </c>
      <c r="H584" s="33">
        <f t="shared" si="61"/>
        <v>6</v>
      </c>
      <c r="I584" s="33">
        <f t="shared" si="61"/>
        <v>0</v>
      </c>
    </row>
    <row r="585" spans="1:9">
      <c r="A585" s="34" t="s">
        <v>53</v>
      </c>
      <c r="B585" s="33">
        <f t="shared" ref="B585:I585" si="62">COUNTIF(B572:B582,"2")</f>
        <v>2</v>
      </c>
      <c r="C585" s="33">
        <f t="shared" si="62"/>
        <v>2</v>
      </c>
      <c r="D585" s="33">
        <f t="shared" si="62"/>
        <v>2</v>
      </c>
      <c r="E585" s="33">
        <f t="shared" si="62"/>
        <v>2</v>
      </c>
      <c r="F585" s="33">
        <f t="shared" si="62"/>
        <v>4</v>
      </c>
      <c r="G585" s="33">
        <f t="shared" si="62"/>
        <v>0</v>
      </c>
      <c r="H585" s="33">
        <f t="shared" si="62"/>
        <v>3</v>
      </c>
      <c r="I585" s="33">
        <f t="shared" si="62"/>
        <v>4</v>
      </c>
    </row>
    <row r="586" spans="1:9">
      <c r="A586" s="34" t="s">
        <v>52</v>
      </c>
      <c r="B586" s="33">
        <f t="shared" ref="B586:I586" si="63">COUNTIF(B572:B582,"3")</f>
        <v>3</v>
      </c>
      <c r="C586" s="33">
        <f t="shared" si="63"/>
        <v>3</v>
      </c>
      <c r="D586" s="33">
        <f t="shared" si="63"/>
        <v>4</v>
      </c>
      <c r="E586" s="33">
        <f t="shared" si="63"/>
        <v>1</v>
      </c>
      <c r="F586" s="33">
        <f t="shared" si="63"/>
        <v>0</v>
      </c>
      <c r="G586" s="33">
        <f t="shared" si="63"/>
        <v>1</v>
      </c>
      <c r="H586" s="33">
        <f t="shared" si="63"/>
        <v>1</v>
      </c>
      <c r="I586" s="33">
        <f t="shared" si="63"/>
        <v>1</v>
      </c>
    </row>
    <row r="587" spans="1:9">
      <c r="A587" s="34" t="s">
        <v>55</v>
      </c>
      <c r="B587" s="33">
        <f t="shared" ref="B587:I587" si="64">COUNTIF(B572:B582,"4")</f>
        <v>2</v>
      </c>
      <c r="C587" s="33">
        <f t="shared" si="64"/>
        <v>0</v>
      </c>
      <c r="D587" s="33">
        <f t="shared" si="64"/>
        <v>3</v>
      </c>
      <c r="E587" s="33">
        <f t="shared" si="64"/>
        <v>3</v>
      </c>
      <c r="F587" s="33">
        <f t="shared" si="64"/>
        <v>3</v>
      </c>
      <c r="G587" s="33">
        <f t="shared" si="64"/>
        <v>7</v>
      </c>
      <c r="H587" s="33">
        <f t="shared" si="64"/>
        <v>0</v>
      </c>
      <c r="I587" s="33">
        <f t="shared" si="64"/>
        <v>5</v>
      </c>
    </row>
    <row r="606" spans="1:9" ht="38.25">
      <c r="A606" s="4" t="s">
        <v>58</v>
      </c>
      <c r="B606" s="4" t="s">
        <v>1</v>
      </c>
      <c r="C606" s="4" t="s">
        <v>39</v>
      </c>
      <c r="D606" s="4" t="s">
        <v>3</v>
      </c>
      <c r="E606" s="4" t="s">
        <v>36</v>
      </c>
      <c r="F606" s="4" t="s">
        <v>35</v>
      </c>
      <c r="G606" s="4" t="s">
        <v>38</v>
      </c>
      <c r="H606" s="4" t="s">
        <v>37</v>
      </c>
      <c r="I606" s="4" t="s">
        <v>2</v>
      </c>
    </row>
    <row r="607" spans="1:9">
      <c r="A607" s="51" t="s">
        <v>22</v>
      </c>
      <c r="B607" s="2">
        <v>1</v>
      </c>
      <c r="C607" s="2">
        <v>1</v>
      </c>
      <c r="D607" s="2">
        <v>3</v>
      </c>
      <c r="E607" s="2">
        <v>4</v>
      </c>
      <c r="F607" s="2">
        <v>4</v>
      </c>
      <c r="G607" s="2">
        <v>1</v>
      </c>
      <c r="H607" s="2">
        <v>2</v>
      </c>
      <c r="I607" s="2">
        <v>1</v>
      </c>
    </row>
    <row r="608" spans="1:9">
      <c r="A608" s="52"/>
      <c r="B608" s="2">
        <v>4</v>
      </c>
      <c r="C608" s="2">
        <v>4</v>
      </c>
      <c r="D608" s="2">
        <v>3</v>
      </c>
      <c r="E608" s="2">
        <v>1</v>
      </c>
      <c r="F608" s="2">
        <v>3</v>
      </c>
      <c r="G608" s="2">
        <v>1</v>
      </c>
      <c r="H608" s="2">
        <v>4</v>
      </c>
      <c r="I608" s="2">
        <v>4</v>
      </c>
    </row>
    <row r="609" spans="1:9">
      <c r="A609" s="52"/>
      <c r="B609" s="2">
        <v>4</v>
      </c>
      <c r="C609" s="2">
        <v>4</v>
      </c>
      <c r="D609" s="2">
        <v>3</v>
      </c>
      <c r="E609" s="2">
        <v>1</v>
      </c>
      <c r="F609" s="2">
        <v>1</v>
      </c>
      <c r="G609" s="2">
        <v>3</v>
      </c>
      <c r="H609" s="2">
        <v>2</v>
      </c>
      <c r="I609" s="2">
        <v>2</v>
      </c>
    </row>
    <row r="610" spans="1:9">
      <c r="A610" s="52"/>
      <c r="B610" s="2">
        <v>3</v>
      </c>
      <c r="C610" s="2">
        <v>4</v>
      </c>
      <c r="D610" s="2">
        <v>4</v>
      </c>
      <c r="E610" s="2">
        <v>3</v>
      </c>
      <c r="F610" s="2">
        <v>2</v>
      </c>
      <c r="G610" s="2">
        <v>2</v>
      </c>
      <c r="H610" s="2">
        <v>1</v>
      </c>
      <c r="I610" s="2">
        <v>4</v>
      </c>
    </row>
    <row r="611" spans="1:9">
      <c r="A611" s="52"/>
      <c r="B611" s="2">
        <v>2</v>
      </c>
      <c r="C611" s="2">
        <v>1</v>
      </c>
      <c r="D611" s="2">
        <v>3</v>
      </c>
      <c r="E611" s="2">
        <v>4</v>
      </c>
      <c r="F611" s="2">
        <v>2</v>
      </c>
      <c r="G611" s="2">
        <v>2</v>
      </c>
      <c r="H611" s="2">
        <v>1</v>
      </c>
      <c r="I611" s="2">
        <v>4</v>
      </c>
    </row>
    <row r="612" spans="1:9">
      <c r="A612" s="52"/>
      <c r="B612" s="2">
        <v>3</v>
      </c>
      <c r="C612" s="2">
        <v>4</v>
      </c>
      <c r="D612" s="2">
        <v>2</v>
      </c>
      <c r="E612" s="2">
        <v>1</v>
      </c>
      <c r="F612" s="2">
        <v>3</v>
      </c>
      <c r="G612" s="2">
        <v>2</v>
      </c>
      <c r="H612" s="2">
        <v>2</v>
      </c>
      <c r="I612" s="2">
        <v>3</v>
      </c>
    </row>
    <row r="613" spans="1:9">
      <c r="A613" s="52"/>
      <c r="B613" s="2">
        <v>4</v>
      </c>
      <c r="C613" s="2">
        <v>1</v>
      </c>
      <c r="D613" s="2">
        <v>2</v>
      </c>
      <c r="E613" s="2">
        <v>3</v>
      </c>
      <c r="F613" s="2">
        <v>2</v>
      </c>
      <c r="G613" s="2">
        <v>2</v>
      </c>
      <c r="H613" s="2">
        <v>2</v>
      </c>
      <c r="I613" s="2">
        <v>2</v>
      </c>
    </row>
    <row r="614" spans="1:9">
      <c r="A614" s="52"/>
      <c r="B614" s="2">
        <v>2</v>
      </c>
      <c r="C614" s="2">
        <v>3</v>
      </c>
      <c r="D614" s="2">
        <v>1</v>
      </c>
      <c r="E614" s="2">
        <v>1</v>
      </c>
      <c r="F614" s="2">
        <v>2</v>
      </c>
      <c r="G614" s="2">
        <v>3</v>
      </c>
      <c r="H614" s="2">
        <v>4</v>
      </c>
      <c r="I614" s="2">
        <v>4</v>
      </c>
    </row>
    <row r="615" spans="1:9">
      <c r="A615" s="52"/>
      <c r="B615" s="2">
        <v>2</v>
      </c>
      <c r="C615" s="2">
        <v>1</v>
      </c>
      <c r="D615" s="2">
        <v>4</v>
      </c>
      <c r="E615" s="2">
        <v>2</v>
      </c>
      <c r="F615" s="2">
        <v>4</v>
      </c>
      <c r="G615" s="2">
        <v>4</v>
      </c>
      <c r="H615" s="2">
        <v>2</v>
      </c>
      <c r="I615" s="2">
        <v>3</v>
      </c>
    </row>
    <row r="616" spans="1:9">
      <c r="A616" s="52"/>
      <c r="B616" s="2">
        <v>3</v>
      </c>
      <c r="C616" s="2">
        <v>4</v>
      </c>
      <c r="D616" s="2">
        <v>4</v>
      </c>
      <c r="E616" s="2">
        <v>3</v>
      </c>
      <c r="F616" s="2">
        <v>3</v>
      </c>
      <c r="G616" s="2">
        <v>4</v>
      </c>
      <c r="H616" s="2">
        <v>4</v>
      </c>
      <c r="I616" s="2">
        <v>3</v>
      </c>
    </row>
    <row r="617" spans="1:9" ht="38.25">
      <c r="A617" s="4" t="s">
        <v>59</v>
      </c>
      <c r="B617" s="4" t="s">
        <v>1</v>
      </c>
      <c r="C617" s="4" t="s">
        <v>39</v>
      </c>
      <c r="D617" s="4" t="s">
        <v>3</v>
      </c>
      <c r="E617" s="4" t="s">
        <v>36</v>
      </c>
      <c r="F617" s="4" t="s">
        <v>35</v>
      </c>
      <c r="G617" s="4" t="s">
        <v>38</v>
      </c>
      <c r="H617" s="4" t="s">
        <v>37</v>
      </c>
      <c r="I617" s="4" t="s">
        <v>2</v>
      </c>
    </row>
    <row r="618" spans="1:9">
      <c r="A618" s="34" t="s">
        <v>54</v>
      </c>
      <c r="B618" s="33">
        <f>COUNTIF(B606:B616,"1")</f>
        <v>1</v>
      </c>
      <c r="C618" s="33">
        <f t="shared" ref="C618" si="65">COUNTIF(C606:C616,"1")</f>
        <v>4</v>
      </c>
      <c r="D618" s="33">
        <f t="shared" ref="D618:I618" si="66">COUNTIF(D606:D616,"1")</f>
        <v>1</v>
      </c>
      <c r="E618" s="33">
        <f t="shared" si="66"/>
        <v>4</v>
      </c>
      <c r="F618" s="33">
        <f t="shared" si="66"/>
        <v>1</v>
      </c>
      <c r="G618" s="33">
        <f t="shared" si="66"/>
        <v>2</v>
      </c>
      <c r="H618" s="33">
        <f t="shared" si="66"/>
        <v>2</v>
      </c>
      <c r="I618" s="33">
        <f t="shared" si="66"/>
        <v>1</v>
      </c>
    </row>
    <row r="619" spans="1:9">
      <c r="A619" s="34" t="s">
        <v>53</v>
      </c>
      <c r="B619" s="33">
        <f t="shared" ref="B619:I619" si="67">COUNTIF(B606:B616,"2")</f>
        <v>3</v>
      </c>
      <c r="C619" s="33">
        <f t="shared" si="67"/>
        <v>0</v>
      </c>
      <c r="D619" s="33">
        <f t="shared" si="67"/>
        <v>2</v>
      </c>
      <c r="E619" s="33">
        <f t="shared" si="67"/>
        <v>1</v>
      </c>
      <c r="F619" s="33">
        <f t="shared" si="67"/>
        <v>4</v>
      </c>
      <c r="G619" s="33">
        <f t="shared" si="67"/>
        <v>4</v>
      </c>
      <c r="H619" s="33">
        <f t="shared" si="67"/>
        <v>5</v>
      </c>
      <c r="I619" s="33">
        <f t="shared" si="67"/>
        <v>2</v>
      </c>
    </row>
    <row r="620" spans="1:9">
      <c r="A620" s="34" t="s">
        <v>52</v>
      </c>
      <c r="B620" s="33">
        <f t="shared" ref="B620:I620" si="68">COUNTIF(B606:B616,"3")</f>
        <v>3</v>
      </c>
      <c r="C620" s="33">
        <f t="shared" si="68"/>
        <v>1</v>
      </c>
      <c r="D620" s="33">
        <f t="shared" si="68"/>
        <v>4</v>
      </c>
      <c r="E620" s="33">
        <f t="shared" si="68"/>
        <v>3</v>
      </c>
      <c r="F620" s="33">
        <f t="shared" si="68"/>
        <v>3</v>
      </c>
      <c r="G620" s="33">
        <f t="shared" si="68"/>
        <v>2</v>
      </c>
      <c r="H620" s="33">
        <f t="shared" si="68"/>
        <v>0</v>
      </c>
      <c r="I620" s="33">
        <f t="shared" si="68"/>
        <v>3</v>
      </c>
    </row>
    <row r="621" spans="1:9">
      <c r="A621" s="34" t="s">
        <v>55</v>
      </c>
      <c r="B621" s="33">
        <f t="shared" ref="B621:I621" si="69">COUNTIF(B606:B616,"4")</f>
        <v>3</v>
      </c>
      <c r="C621" s="33">
        <f t="shared" si="69"/>
        <v>5</v>
      </c>
      <c r="D621" s="33">
        <f t="shared" si="69"/>
        <v>3</v>
      </c>
      <c r="E621" s="33">
        <f t="shared" si="69"/>
        <v>2</v>
      </c>
      <c r="F621" s="33">
        <f t="shared" si="69"/>
        <v>2</v>
      </c>
      <c r="G621" s="33">
        <f t="shared" si="69"/>
        <v>2</v>
      </c>
      <c r="H621" s="33">
        <f t="shared" si="69"/>
        <v>3</v>
      </c>
      <c r="I621" s="33">
        <f t="shared" si="69"/>
        <v>4</v>
      </c>
    </row>
    <row r="643" spans="1:9" ht="38.25">
      <c r="A643" s="4" t="s">
        <v>58</v>
      </c>
      <c r="B643" s="4" t="s">
        <v>1</v>
      </c>
      <c r="C643" s="4" t="s">
        <v>39</v>
      </c>
      <c r="D643" s="4" t="s">
        <v>3</v>
      </c>
      <c r="E643" s="4" t="s">
        <v>36</v>
      </c>
      <c r="F643" s="4" t="s">
        <v>35</v>
      </c>
      <c r="G643" s="4" t="s">
        <v>38</v>
      </c>
      <c r="H643" s="4" t="s">
        <v>37</v>
      </c>
      <c r="I643" s="4" t="s">
        <v>2</v>
      </c>
    </row>
    <row r="644" spans="1:9">
      <c r="A644" s="51" t="s">
        <v>23</v>
      </c>
      <c r="B644" s="2">
        <v>4</v>
      </c>
      <c r="C644" s="2">
        <v>3</v>
      </c>
      <c r="D644" s="2">
        <v>2</v>
      </c>
      <c r="E644" s="2">
        <v>3</v>
      </c>
      <c r="F644" s="2">
        <v>2</v>
      </c>
      <c r="G644" s="2">
        <v>2</v>
      </c>
      <c r="H644" s="2">
        <v>3</v>
      </c>
      <c r="I644" s="2">
        <v>1</v>
      </c>
    </row>
    <row r="645" spans="1:9">
      <c r="A645" s="52"/>
      <c r="B645" s="2">
        <v>4</v>
      </c>
      <c r="C645" s="2">
        <v>4</v>
      </c>
      <c r="D645" s="2">
        <v>2</v>
      </c>
      <c r="E645" s="2">
        <v>1</v>
      </c>
      <c r="F645" s="2">
        <v>3</v>
      </c>
      <c r="G645" s="2">
        <v>1</v>
      </c>
      <c r="H645" s="2">
        <v>4</v>
      </c>
      <c r="I645" s="2">
        <v>1</v>
      </c>
    </row>
    <row r="646" spans="1:9">
      <c r="A646" s="52"/>
      <c r="B646" s="2">
        <v>2</v>
      </c>
      <c r="C646" s="2">
        <v>2</v>
      </c>
      <c r="D646" s="2">
        <v>3</v>
      </c>
      <c r="E646" s="2">
        <v>3</v>
      </c>
      <c r="F646" s="2">
        <v>3</v>
      </c>
      <c r="G646" s="2">
        <v>4</v>
      </c>
      <c r="H646" s="2">
        <v>2</v>
      </c>
      <c r="I646" s="2">
        <v>4</v>
      </c>
    </row>
    <row r="647" spans="1:9">
      <c r="A647" s="52"/>
      <c r="B647" s="2">
        <v>1</v>
      </c>
      <c r="C647" s="2">
        <v>4</v>
      </c>
      <c r="D647" s="2">
        <v>4</v>
      </c>
      <c r="E647" s="2">
        <v>3</v>
      </c>
      <c r="F647" s="2">
        <v>1</v>
      </c>
      <c r="G647" s="2">
        <v>1</v>
      </c>
      <c r="H647" s="2">
        <v>1</v>
      </c>
      <c r="I647" s="2">
        <v>4</v>
      </c>
    </row>
    <row r="648" spans="1:9">
      <c r="A648" s="52"/>
      <c r="B648" s="2">
        <v>1</v>
      </c>
      <c r="C648" s="2">
        <v>4</v>
      </c>
      <c r="D648" s="2">
        <v>4</v>
      </c>
      <c r="E648" s="2">
        <v>1</v>
      </c>
      <c r="F648" s="2">
        <v>4</v>
      </c>
      <c r="G648" s="2">
        <v>4</v>
      </c>
      <c r="H648" s="2">
        <v>3</v>
      </c>
      <c r="I648" s="2">
        <v>1</v>
      </c>
    </row>
    <row r="649" spans="1:9">
      <c r="A649" s="52"/>
      <c r="B649" s="2">
        <v>3</v>
      </c>
      <c r="C649" s="2">
        <v>1</v>
      </c>
      <c r="D649" s="2">
        <v>2</v>
      </c>
      <c r="E649" s="2">
        <v>3</v>
      </c>
      <c r="F649" s="2">
        <v>4</v>
      </c>
      <c r="G649" s="2">
        <v>4</v>
      </c>
      <c r="H649" s="2">
        <v>3</v>
      </c>
      <c r="I649" s="2">
        <v>4</v>
      </c>
    </row>
    <row r="650" spans="1:9">
      <c r="A650" s="52"/>
      <c r="B650" s="2">
        <v>2</v>
      </c>
      <c r="C650" s="2">
        <v>3</v>
      </c>
      <c r="D650" s="2">
        <v>2</v>
      </c>
      <c r="E650" s="2">
        <v>3</v>
      </c>
      <c r="F650" s="2">
        <v>2</v>
      </c>
      <c r="G650" s="2">
        <v>1</v>
      </c>
      <c r="H650" s="2">
        <v>1</v>
      </c>
      <c r="I650" s="2">
        <v>4</v>
      </c>
    </row>
    <row r="651" spans="1:9">
      <c r="A651" s="52"/>
      <c r="B651" s="2">
        <v>2</v>
      </c>
      <c r="C651" s="2">
        <v>4</v>
      </c>
      <c r="D651" s="2">
        <v>4</v>
      </c>
      <c r="E651" s="2">
        <v>4</v>
      </c>
      <c r="F651" s="2">
        <v>2</v>
      </c>
      <c r="G651" s="2">
        <v>2</v>
      </c>
      <c r="H651" s="2">
        <v>1</v>
      </c>
      <c r="I651" s="2">
        <v>4</v>
      </c>
    </row>
    <row r="652" spans="1:9">
      <c r="A652" s="52"/>
      <c r="B652" s="2">
        <v>2</v>
      </c>
      <c r="C652" s="2">
        <v>3</v>
      </c>
      <c r="D652" s="2">
        <v>2</v>
      </c>
      <c r="E652" s="2">
        <v>4</v>
      </c>
      <c r="F652" s="2">
        <v>4</v>
      </c>
      <c r="G652" s="2">
        <v>1</v>
      </c>
      <c r="H652" s="2">
        <v>1</v>
      </c>
      <c r="I652" s="2">
        <v>2</v>
      </c>
    </row>
    <row r="653" spans="1:9">
      <c r="A653" s="52"/>
      <c r="B653" s="2">
        <v>3</v>
      </c>
      <c r="C653" s="2">
        <v>1</v>
      </c>
      <c r="D653" s="2">
        <v>4</v>
      </c>
      <c r="E653" s="2">
        <v>1</v>
      </c>
      <c r="F653" s="2">
        <v>3</v>
      </c>
      <c r="G653" s="2">
        <v>3</v>
      </c>
      <c r="H653" s="2">
        <v>2</v>
      </c>
      <c r="I653" s="2">
        <v>3</v>
      </c>
    </row>
    <row r="654" spans="1:9" ht="38.25">
      <c r="A654" s="4" t="s">
        <v>59</v>
      </c>
      <c r="B654" s="4" t="s">
        <v>1</v>
      </c>
      <c r="C654" s="4" t="s">
        <v>39</v>
      </c>
      <c r="D654" s="4" t="s">
        <v>3</v>
      </c>
      <c r="E654" s="4" t="s">
        <v>36</v>
      </c>
      <c r="F654" s="4" t="s">
        <v>35</v>
      </c>
      <c r="G654" s="4" t="s">
        <v>38</v>
      </c>
      <c r="H654" s="4" t="s">
        <v>37</v>
      </c>
      <c r="I654" s="4" t="s">
        <v>2</v>
      </c>
    </row>
    <row r="655" spans="1:9">
      <c r="A655" s="34" t="s">
        <v>54</v>
      </c>
      <c r="B655" s="33">
        <f>COUNTIF(B643:B653,"1")</f>
        <v>2</v>
      </c>
      <c r="C655" s="33">
        <f>COUNTIF(C643:C653,"1")</f>
        <v>2</v>
      </c>
      <c r="D655" s="33">
        <f>COUNTIF(D643:D653,"1")</f>
        <v>0</v>
      </c>
      <c r="E655" s="33">
        <f>COUNTIF(E643:E653,"1")</f>
        <v>3</v>
      </c>
      <c r="F655" s="33">
        <f>COUNTIF(F643:F653,"1")</f>
        <v>1</v>
      </c>
      <c r="G655" s="33">
        <f t="shared" ref="G655:I655" si="70">COUNTIF(G643:G653,"1")</f>
        <v>4</v>
      </c>
      <c r="H655" s="33">
        <f t="shared" si="70"/>
        <v>4</v>
      </c>
      <c r="I655" s="33">
        <f t="shared" si="70"/>
        <v>3</v>
      </c>
    </row>
    <row r="656" spans="1:9">
      <c r="A656" s="34" t="s">
        <v>53</v>
      </c>
      <c r="B656" s="33">
        <f>COUNTIF(B643:B653,"2")</f>
        <v>4</v>
      </c>
      <c r="C656" s="33">
        <f t="shared" ref="C656:I656" si="71">COUNTIF(C643:C653,"2")</f>
        <v>1</v>
      </c>
      <c r="D656" s="33">
        <f t="shared" si="71"/>
        <v>5</v>
      </c>
      <c r="E656" s="33">
        <f t="shared" si="71"/>
        <v>0</v>
      </c>
      <c r="F656" s="33">
        <f t="shared" si="71"/>
        <v>3</v>
      </c>
      <c r="G656" s="33">
        <f t="shared" si="71"/>
        <v>2</v>
      </c>
      <c r="H656" s="33">
        <f t="shared" si="71"/>
        <v>2</v>
      </c>
      <c r="I656" s="33">
        <f t="shared" si="71"/>
        <v>1</v>
      </c>
    </row>
    <row r="657" spans="1:9">
      <c r="A657" s="34" t="s">
        <v>52</v>
      </c>
      <c r="B657" s="33">
        <f>COUNTIF(B643:B653,"3")</f>
        <v>2</v>
      </c>
      <c r="C657" s="33">
        <f t="shared" ref="C657:I657" si="72">COUNTIF(C643:C653,"3")</f>
        <v>3</v>
      </c>
      <c r="D657" s="33">
        <f t="shared" si="72"/>
        <v>1</v>
      </c>
      <c r="E657" s="33">
        <f t="shared" si="72"/>
        <v>5</v>
      </c>
      <c r="F657" s="33">
        <f t="shared" si="72"/>
        <v>3</v>
      </c>
      <c r="G657" s="33">
        <f t="shared" si="72"/>
        <v>1</v>
      </c>
      <c r="H657" s="33">
        <f t="shared" si="72"/>
        <v>3</v>
      </c>
      <c r="I657" s="33">
        <f t="shared" si="72"/>
        <v>1</v>
      </c>
    </row>
    <row r="658" spans="1:9">
      <c r="A658" s="34" t="s">
        <v>55</v>
      </c>
      <c r="B658" s="33">
        <f>COUNTIF(B643:B653,"4")</f>
        <v>2</v>
      </c>
      <c r="C658" s="33">
        <f t="shared" ref="C658:I658" si="73">COUNTIF(C643:C653,"4")</f>
        <v>4</v>
      </c>
      <c r="D658" s="33">
        <f t="shared" si="73"/>
        <v>4</v>
      </c>
      <c r="E658" s="33">
        <f t="shared" si="73"/>
        <v>2</v>
      </c>
      <c r="F658" s="33">
        <f t="shared" si="73"/>
        <v>3</v>
      </c>
      <c r="G658" s="33">
        <f t="shared" si="73"/>
        <v>3</v>
      </c>
      <c r="H658" s="33">
        <f t="shared" si="73"/>
        <v>1</v>
      </c>
      <c r="I658" s="33">
        <f t="shared" si="73"/>
        <v>5</v>
      </c>
    </row>
    <row r="678" spans="1:9" ht="38.25">
      <c r="A678" s="4" t="s">
        <v>58</v>
      </c>
      <c r="B678" s="4" t="s">
        <v>1</v>
      </c>
      <c r="C678" s="4" t="s">
        <v>39</v>
      </c>
      <c r="D678" s="4" t="s">
        <v>3</v>
      </c>
      <c r="E678" s="4" t="s">
        <v>36</v>
      </c>
      <c r="F678" s="4" t="s">
        <v>35</v>
      </c>
      <c r="G678" s="4" t="s">
        <v>38</v>
      </c>
      <c r="H678" s="4" t="s">
        <v>37</v>
      </c>
      <c r="I678" s="4" t="s">
        <v>2</v>
      </c>
    </row>
    <row r="679" spans="1:9">
      <c r="A679" s="53" t="s">
        <v>24</v>
      </c>
      <c r="B679" s="35">
        <v>2</v>
      </c>
      <c r="C679" s="35">
        <v>1</v>
      </c>
      <c r="D679" s="35">
        <v>1</v>
      </c>
      <c r="E679" s="35">
        <v>3</v>
      </c>
      <c r="F679" s="35">
        <v>1</v>
      </c>
      <c r="G679" s="35">
        <v>3</v>
      </c>
      <c r="H679" s="35">
        <v>1</v>
      </c>
      <c r="I679" s="35">
        <v>1</v>
      </c>
    </row>
    <row r="680" spans="1:9">
      <c r="A680" s="52"/>
      <c r="B680" s="35">
        <v>1</v>
      </c>
      <c r="C680" s="35">
        <v>1</v>
      </c>
      <c r="D680" s="35">
        <v>4</v>
      </c>
      <c r="E680" s="35">
        <v>3</v>
      </c>
      <c r="F680" s="35">
        <v>1</v>
      </c>
      <c r="G680" s="35">
        <v>4</v>
      </c>
      <c r="H680" s="35">
        <v>1</v>
      </c>
      <c r="I680" s="35">
        <v>3</v>
      </c>
    </row>
    <row r="681" spans="1:9">
      <c r="A681" s="52"/>
      <c r="B681" s="35">
        <v>1</v>
      </c>
      <c r="C681" s="35">
        <v>4</v>
      </c>
      <c r="D681" s="35">
        <v>2</v>
      </c>
      <c r="E681" s="35">
        <v>1</v>
      </c>
      <c r="F681" s="35">
        <v>1</v>
      </c>
      <c r="G681" s="35">
        <v>4</v>
      </c>
      <c r="H681" s="35">
        <v>2</v>
      </c>
      <c r="I681" s="35">
        <v>4</v>
      </c>
    </row>
    <row r="682" spans="1:9">
      <c r="A682" s="52"/>
      <c r="B682" s="35">
        <v>4</v>
      </c>
      <c r="C682" s="35">
        <v>3</v>
      </c>
      <c r="D682" s="35">
        <v>4</v>
      </c>
      <c r="E682" s="35">
        <v>2</v>
      </c>
      <c r="F682" s="35">
        <v>2</v>
      </c>
      <c r="G682" s="35">
        <v>4</v>
      </c>
      <c r="H682" s="35">
        <v>3</v>
      </c>
      <c r="I682" s="35">
        <v>3</v>
      </c>
    </row>
    <row r="683" spans="1:9">
      <c r="A683" s="52"/>
      <c r="B683" s="35">
        <v>1</v>
      </c>
      <c r="C683" s="35">
        <v>3</v>
      </c>
      <c r="D683" s="35">
        <v>3</v>
      </c>
      <c r="E683" s="35">
        <v>4</v>
      </c>
      <c r="F683" s="35">
        <v>2</v>
      </c>
      <c r="G683" s="35">
        <v>4</v>
      </c>
      <c r="H683" s="35">
        <v>4</v>
      </c>
      <c r="I683" s="35">
        <v>2</v>
      </c>
    </row>
    <row r="684" spans="1:9">
      <c r="A684" s="52"/>
      <c r="B684" s="35">
        <v>3</v>
      </c>
      <c r="C684" s="35">
        <v>1</v>
      </c>
      <c r="D684" s="35">
        <v>1</v>
      </c>
      <c r="E684" s="35">
        <v>4</v>
      </c>
      <c r="F684" s="35">
        <v>1</v>
      </c>
      <c r="G684" s="35">
        <v>3</v>
      </c>
      <c r="H684" s="35">
        <v>1</v>
      </c>
      <c r="I684" s="35">
        <v>3</v>
      </c>
    </row>
    <row r="685" spans="1:9">
      <c r="A685" s="52"/>
      <c r="B685" s="35">
        <v>1</v>
      </c>
      <c r="C685" s="35">
        <v>1</v>
      </c>
      <c r="D685" s="35">
        <v>2</v>
      </c>
      <c r="E685" s="35">
        <v>1</v>
      </c>
      <c r="F685" s="35">
        <v>2</v>
      </c>
      <c r="G685" s="35">
        <v>2</v>
      </c>
      <c r="H685" s="35">
        <v>2</v>
      </c>
      <c r="I685" s="35">
        <v>4</v>
      </c>
    </row>
    <row r="686" spans="1:9">
      <c r="A686" s="52"/>
      <c r="B686" s="35">
        <v>2</v>
      </c>
      <c r="C686" s="35">
        <v>1</v>
      </c>
      <c r="D686" s="35">
        <v>1</v>
      </c>
      <c r="E686" s="35">
        <v>1</v>
      </c>
      <c r="F686" s="35">
        <v>3</v>
      </c>
      <c r="G686" s="35">
        <v>3</v>
      </c>
      <c r="H686" s="35">
        <v>4</v>
      </c>
      <c r="I686" s="35">
        <v>2</v>
      </c>
    </row>
    <row r="687" spans="1:9">
      <c r="A687" s="52"/>
      <c r="B687" s="35">
        <v>3</v>
      </c>
      <c r="C687" s="35">
        <v>4</v>
      </c>
      <c r="D687" s="35">
        <v>4</v>
      </c>
      <c r="E687" s="35">
        <v>3</v>
      </c>
      <c r="F687" s="35">
        <v>3</v>
      </c>
      <c r="G687" s="35">
        <v>4</v>
      </c>
      <c r="H687" s="35">
        <v>1</v>
      </c>
      <c r="I687" s="35">
        <v>1</v>
      </c>
    </row>
    <row r="688" spans="1:9">
      <c r="A688" s="52"/>
      <c r="B688" s="35">
        <v>1</v>
      </c>
      <c r="C688" s="35">
        <v>2</v>
      </c>
      <c r="D688" s="35">
        <v>1</v>
      </c>
      <c r="E688" s="35">
        <v>2</v>
      </c>
      <c r="F688" s="35">
        <v>1</v>
      </c>
      <c r="G688" s="35">
        <v>1</v>
      </c>
      <c r="H688" s="35">
        <v>4</v>
      </c>
      <c r="I688" s="35">
        <v>1</v>
      </c>
    </row>
    <row r="689" spans="1:9" ht="38.25">
      <c r="A689" s="4" t="s">
        <v>59</v>
      </c>
      <c r="B689" s="4" t="s">
        <v>1</v>
      </c>
      <c r="C689" s="4" t="s">
        <v>39</v>
      </c>
      <c r="D689" s="4" t="s">
        <v>3</v>
      </c>
      <c r="E689" s="4" t="s">
        <v>36</v>
      </c>
      <c r="F689" s="4" t="s">
        <v>35</v>
      </c>
      <c r="G689" s="4" t="s">
        <v>38</v>
      </c>
      <c r="H689" s="4" t="s">
        <v>37</v>
      </c>
      <c r="I689" s="4" t="s">
        <v>2</v>
      </c>
    </row>
    <row r="690" spans="1:9">
      <c r="A690" s="34" t="s">
        <v>54</v>
      </c>
      <c r="B690" s="33">
        <f>COUNTIF(B678:B688,"1")</f>
        <v>5</v>
      </c>
      <c r="C690" s="33">
        <f t="shared" ref="C690:I690" si="74">COUNTIF(C678:C688,"1")</f>
        <v>5</v>
      </c>
      <c r="D690" s="33">
        <f t="shared" si="74"/>
        <v>4</v>
      </c>
      <c r="E690" s="33">
        <f t="shared" si="74"/>
        <v>3</v>
      </c>
      <c r="F690" s="33">
        <f t="shared" si="74"/>
        <v>5</v>
      </c>
      <c r="G690" s="33">
        <f t="shared" si="74"/>
        <v>1</v>
      </c>
      <c r="H690" s="33">
        <f t="shared" si="74"/>
        <v>4</v>
      </c>
      <c r="I690" s="33">
        <f t="shared" si="74"/>
        <v>3</v>
      </c>
    </row>
    <row r="691" spans="1:9">
      <c r="A691" s="34" t="s">
        <v>53</v>
      </c>
      <c r="B691" s="33">
        <f>COUNTIF(B678:B688,"2")</f>
        <v>2</v>
      </c>
      <c r="C691" s="33">
        <f t="shared" ref="C691:I691" si="75">COUNTIF(C678:C688,"2")</f>
        <v>1</v>
      </c>
      <c r="D691" s="33">
        <f t="shared" si="75"/>
        <v>2</v>
      </c>
      <c r="E691" s="33">
        <f t="shared" si="75"/>
        <v>2</v>
      </c>
      <c r="F691" s="33">
        <f t="shared" si="75"/>
        <v>3</v>
      </c>
      <c r="G691" s="33">
        <f t="shared" si="75"/>
        <v>1</v>
      </c>
      <c r="H691" s="33">
        <f t="shared" si="75"/>
        <v>2</v>
      </c>
      <c r="I691" s="33">
        <f t="shared" si="75"/>
        <v>2</v>
      </c>
    </row>
    <row r="692" spans="1:9">
      <c r="A692" s="34" t="s">
        <v>52</v>
      </c>
      <c r="B692" s="33">
        <f>COUNTIF(B678:B688,"3")</f>
        <v>2</v>
      </c>
      <c r="C692" s="33">
        <f t="shared" ref="C692:I692" si="76">COUNTIF(C678:C688,"3")</f>
        <v>2</v>
      </c>
      <c r="D692" s="33">
        <f t="shared" si="76"/>
        <v>1</v>
      </c>
      <c r="E692" s="33">
        <f t="shared" si="76"/>
        <v>3</v>
      </c>
      <c r="F692" s="33">
        <f t="shared" si="76"/>
        <v>2</v>
      </c>
      <c r="G692" s="33">
        <f t="shared" si="76"/>
        <v>3</v>
      </c>
      <c r="H692" s="33">
        <f t="shared" si="76"/>
        <v>1</v>
      </c>
      <c r="I692" s="33">
        <f t="shared" si="76"/>
        <v>3</v>
      </c>
    </row>
    <row r="693" spans="1:9">
      <c r="A693" s="34" t="s">
        <v>55</v>
      </c>
      <c r="B693" s="33">
        <f>COUNTIF(B678:B688,"4")</f>
        <v>1</v>
      </c>
      <c r="C693" s="33">
        <f t="shared" ref="C693:I693" si="77">COUNTIF(C678:C688,"4")</f>
        <v>2</v>
      </c>
      <c r="D693" s="33">
        <f t="shared" si="77"/>
        <v>3</v>
      </c>
      <c r="E693" s="33">
        <f t="shared" si="77"/>
        <v>2</v>
      </c>
      <c r="F693" s="33">
        <f t="shared" si="77"/>
        <v>0</v>
      </c>
      <c r="G693" s="33">
        <f t="shared" si="77"/>
        <v>5</v>
      </c>
      <c r="H693" s="33">
        <f t="shared" si="77"/>
        <v>3</v>
      </c>
      <c r="I693" s="33">
        <f t="shared" si="77"/>
        <v>2</v>
      </c>
    </row>
    <row r="715" spans="1:9" ht="38.25">
      <c r="A715" s="4" t="s">
        <v>58</v>
      </c>
      <c r="B715" s="4" t="s">
        <v>1</v>
      </c>
      <c r="C715" s="4" t="s">
        <v>39</v>
      </c>
      <c r="D715" s="4" t="s">
        <v>3</v>
      </c>
      <c r="E715" s="4" t="s">
        <v>36</v>
      </c>
      <c r="F715" s="4" t="s">
        <v>35</v>
      </c>
      <c r="G715" s="4" t="s">
        <v>38</v>
      </c>
      <c r="H715" s="4" t="s">
        <v>37</v>
      </c>
      <c r="I715" s="4" t="s">
        <v>2</v>
      </c>
    </row>
    <row r="716" spans="1:9">
      <c r="A716" s="51" t="s">
        <v>25</v>
      </c>
      <c r="B716" s="35">
        <v>3</v>
      </c>
      <c r="C716" s="35">
        <v>1</v>
      </c>
      <c r="D716" s="35">
        <v>3</v>
      </c>
      <c r="E716" s="35">
        <v>4</v>
      </c>
      <c r="F716" s="35">
        <v>2</v>
      </c>
      <c r="G716" s="35">
        <v>4</v>
      </c>
      <c r="H716" s="35">
        <v>1</v>
      </c>
      <c r="I716" s="35">
        <v>3</v>
      </c>
    </row>
    <row r="717" spans="1:9">
      <c r="A717" s="52"/>
      <c r="B717" s="35">
        <v>1</v>
      </c>
      <c r="C717" s="35">
        <v>4</v>
      </c>
      <c r="D717" s="35">
        <v>1</v>
      </c>
      <c r="E717" s="35">
        <v>1</v>
      </c>
      <c r="F717" s="35">
        <v>2</v>
      </c>
      <c r="G717" s="35">
        <v>3</v>
      </c>
      <c r="H717" s="35">
        <v>1</v>
      </c>
      <c r="I717" s="35">
        <v>1</v>
      </c>
    </row>
    <row r="718" spans="1:9">
      <c r="A718" s="52"/>
      <c r="B718" s="35">
        <v>4</v>
      </c>
      <c r="C718" s="35">
        <v>2</v>
      </c>
      <c r="D718" s="35">
        <v>4</v>
      </c>
      <c r="E718" s="35">
        <v>4</v>
      </c>
      <c r="F718" s="35">
        <v>4</v>
      </c>
      <c r="G718" s="35">
        <v>4</v>
      </c>
      <c r="H718" s="35">
        <v>1</v>
      </c>
      <c r="I718" s="35">
        <v>1</v>
      </c>
    </row>
    <row r="719" spans="1:9">
      <c r="A719" s="52"/>
      <c r="B719" s="35">
        <v>1</v>
      </c>
      <c r="C719" s="35">
        <v>3</v>
      </c>
      <c r="D719" s="35">
        <v>3</v>
      </c>
      <c r="E719" s="35">
        <v>1</v>
      </c>
      <c r="F719" s="35">
        <v>2</v>
      </c>
      <c r="G719" s="35">
        <v>1</v>
      </c>
      <c r="H719" s="35">
        <v>3</v>
      </c>
      <c r="I719" s="35">
        <v>3</v>
      </c>
    </row>
    <row r="720" spans="1:9">
      <c r="A720" s="52"/>
      <c r="B720" s="35">
        <v>4</v>
      </c>
      <c r="C720" s="35">
        <v>1</v>
      </c>
      <c r="D720" s="35">
        <v>4</v>
      </c>
      <c r="E720" s="35">
        <v>2</v>
      </c>
      <c r="F720" s="35">
        <v>4</v>
      </c>
      <c r="G720" s="35">
        <v>4</v>
      </c>
      <c r="H720" s="35">
        <v>2</v>
      </c>
      <c r="I720" s="35">
        <v>3</v>
      </c>
    </row>
    <row r="721" spans="1:9">
      <c r="A721" s="52"/>
      <c r="B721" s="35">
        <v>2</v>
      </c>
      <c r="C721" s="35">
        <v>3</v>
      </c>
      <c r="D721" s="35">
        <v>3</v>
      </c>
      <c r="E721" s="35">
        <v>4</v>
      </c>
      <c r="F721" s="35">
        <v>2</v>
      </c>
      <c r="G721" s="35">
        <v>3</v>
      </c>
      <c r="H721" s="35">
        <v>1</v>
      </c>
      <c r="I721" s="35">
        <v>4</v>
      </c>
    </row>
    <row r="722" spans="1:9">
      <c r="A722" s="52"/>
      <c r="B722" s="35">
        <v>4</v>
      </c>
      <c r="C722" s="35">
        <v>1</v>
      </c>
      <c r="D722" s="35">
        <v>1</v>
      </c>
      <c r="E722" s="35">
        <v>3</v>
      </c>
      <c r="F722" s="35">
        <v>4</v>
      </c>
      <c r="G722" s="35">
        <v>3</v>
      </c>
      <c r="H722" s="35">
        <v>2</v>
      </c>
      <c r="I722" s="35">
        <v>4</v>
      </c>
    </row>
    <row r="723" spans="1:9">
      <c r="A723" s="52"/>
      <c r="B723" s="35">
        <v>4</v>
      </c>
      <c r="C723" s="35">
        <v>4</v>
      </c>
      <c r="D723" s="35">
        <v>2</v>
      </c>
      <c r="E723" s="35">
        <v>2</v>
      </c>
      <c r="F723" s="35">
        <v>3</v>
      </c>
      <c r="G723" s="35">
        <v>1</v>
      </c>
      <c r="H723" s="35">
        <v>3</v>
      </c>
      <c r="I723" s="35">
        <v>4</v>
      </c>
    </row>
    <row r="724" spans="1:9">
      <c r="A724" s="52"/>
      <c r="B724" s="35">
        <v>1</v>
      </c>
      <c r="C724" s="35">
        <v>4</v>
      </c>
      <c r="D724" s="35">
        <v>4</v>
      </c>
      <c r="E724" s="35">
        <v>3</v>
      </c>
      <c r="F724" s="35">
        <v>4</v>
      </c>
      <c r="G724" s="35">
        <v>2</v>
      </c>
      <c r="H724" s="35">
        <v>3</v>
      </c>
      <c r="I724" s="35">
        <v>3</v>
      </c>
    </row>
    <row r="725" spans="1:9">
      <c r="A725" s="52"/>
      <c r="B725" s="35">
        <v>1</v>
      </c>
      <c r="C725" s="35">
        <v>1</v>
      </c>
      <c r="D725" s="35">
        <v>2</v>
      </c>
      <c r="E725" s="35">
        <v>1</v>
      </c>
      <c r="F725" s="35">
        <v>1</v>
      </c>
      <c r="G725" s="35">
        <v>1</v>
      </c>
      <c r="H725" s="35">
        <v>1</v>
      </c>
      <c r="I725" s="35">
        <v>1</v>
      </c>
    </row>
    <row r="726" spans="1:9" ht="38.25">
      <c r="A726" s="4" t="s">
        <v>59</v>
      </c>
      <c r="B726" s="4" t="s">
        <v>1</v>
      </c>
      <c r="C726" s="4" t="s">
        <v>39</v>
      </c>
      <c r="D726" s="4" t="s">
        <v>3</v>
      </c>
      <c r="E726" s="4" t="s">
        <v>36</v>
      </c>
      <c r="F726" s="4" t="s">
        <v>35</v>
      </c>
      <c r="G726" s="4" t="s">
        <v>38</v>
      </c>
      <c r="H726" s="4" t="s">
        <v>37</v>
      </c>
      <c r="I726" s="4" t="s">
        <v>2</v>
      </c>
    </row>
    <row r="727" spans="1:9">
      <c r="A727" s="34" t="s">
        <v>54</v>
      </c>
      <c r="B727" s="33">
        <f>COUNTIF(B715:B725,"1")</f>
        <v>4</v>
      </c>
      <c r="C727" s="33">
        <f t="shared" ref="C727:I727" si="78">COUNTIF(C715:C725,"1")</f>
        <v>4</v>
      </c>
      <c r="D727" s="33">
        <f t="shared" si="78"/>
        <v>2</v>
      </c>
      <c r="E727" s="33">
        <f t="shared" si="78"/>
        <v>3</v>
      </c>
      <c r="F727" s="33">
        <f t="shared" si="78"/>
        <v>1</v>
      </c>
      <c r="G727" s="33">
        <f t="shared" si="78"/>
        <v>3</v>
      </c>
      <c r="H727" s="33">
        <f t="shared" si="78"/>
        <v>5</v>
      </c>
      <c r="I727" s="33">
        <f t="shared" si="78"/>
        <v>3</v>
      </c>
    </row>
    <row r="728" spans="1:9">
      <c r="A728" s="34" t="s">
        <v>53</v>
      </c>
      <c r="B728" s="33">
        <f>COUNTIF(B715:B725,"2")</f>
        <v>1</v>
      </c>
      <c r="C728" s="33">
        <f t="shared" ref="C728:I728" si="79">COUNTIF(C715:C725,"2")</f>
        <v>1</v>
      </c>
      <c r="D728" s="33">
        <f t="shared" si="79"/>
        <v>2</v>
      </c>
      <c r="E728" s="33">
        <f t="shared" si="79"/>
        <v>2</v>
      </c>
      <c r="F728" s="33">
        <f t="shared" si="79"/>
        <v>4</v>
      </c>
      <c r="G728" s="33">
        <f t="shared" si="79"/>
        <v>1</v>
      </c>
      <c r="H728" s="33">
        <f t="shared" si="79"/>
        <v>2</v>
      </c>
      <c r="I728" s="33">
        <f t="shared" si="79"/>
        <v>0</v>
      </c>
    </row>
    <row r="729" spans="1:9">
      <c r="A729" s="34" t="s">
        <v>52</v>
      </c>
      <c r="B729" s="33">
        <f>COUNTIF(B715:B725,"3")</f>
        <v>1</v>
      </c>
      <c r="C729" s="33">
        <f t="shared" ref="C729:I729" si="80">COUNTIF(C715:C725,"3")</f>
        <v>2</v>
      </c>
      <c r="D729" s="33">
        <f t="shared" si="80"/>
        <v>3</v>
      </c>
      <c r="E729" s="33">
        <f t="shared" si="80"/>
        <v>2</v>
      </c>
      <c r="F729" s="33">
        <f t="shared" si="80"/>
        <v>1</v>
      </c>
      <c r="G729" s="33">
        <f t="shared" si="80"/>
        <v>3</v>
      </c>
      <c r="H729" s="33">
        <f t="shared" si="80"/>
        <v>3</v>
      </c>
      <c r="I729" s="33">
        <f t="shared" si="80"/>
        <v>4</v>
      </c>
    </row>
    <row r="730" spans="1:9">
      <c r="A730" s="34" t="s">
        <v>55</v>
      </c>
      <c r="B730" s="33">
        <f>COUNTIF(B715:B725,"4")</f>
        <v>4</v>
      </c>
      <c r="C730" s="33">
        <f t="shared" ref="C730:I730" si="81">COUNTIF(C715:C725,"4")</f>
        <v>3</v>
      </c>
      <c r="D730" s="33">
        <f t="shared" si="81"/>
        <v>3</v>
      </c>
      <c r="E730" s="33">
        <f t="shared" si="81"/>
        <v>3</v>
      </c>
      <c r="F730" s="33">
        <f t="shared" si="81"/>
        <v>4</v>
      </c>
      <c r="G730" s="33">
        <f t="shared" si="81"/>
        <v>3</v>
      </c>
      <c r="H730" s="33">
        <f t="shared" si="81"/>
        <v>0</v>
      </c>
      <c r="I730" s="33">
        <f t="shared" si="81"/>
        <v>3</v>
      </c>
    </row>
    <row r="750" spans="1:9" ht="38.25">
      <c r="A750" s="4" t="s">
        <v>58</v>
      </c>
      <c r="B750" s="4" t="s">
        <v>1</v>
      </c>
      <c r="C750" s="4" t="s">
        <v>39</v>
      </c>
      <c r="D750" s="4" t="s">
        <v>3</v>
      </c>
      <c r="E750" s="4" t="s">
        <v>36</v>
      </c>
      <c r="F750" s="4" t="s">
        <v>35</v>
      </c>
      <c r="G750" s="4" t="s">
        <v>38</v>
      </c>
      <c r="H750" s="4" t="s">
        <v>37</v>
      </c>
      <c r="I750" s="4" t="s">
        <v>2</v>
      </c>
    </row>
    <row r="751" spans="1:9">
      <c r="A751" s="51" t="s">
        <v>26</v>
      </c>
      <c r="B751" s="35">
        <v>4</v>
      </c>
      <c r="C751" s="35">
        <v>3</v>
      </c>
      <c r="D751" s="35">
        <v>1</v>
      </c>
      <c r="E751" s="35">
        <v>2</v>
      </c>
      <c r="F751" s="35">
        <v>3</v>
      </c>
      <c r="G751" s="35">
        <v>3</v>
      </c>
      <c r="H751" s="35">
        <v>1</v>
      </c>
      <c r="I751" s="35">
        <v>1</v>
      </c>
    </row>
    <row r="752" spans="1:9">
      <c r="A752" s="52"/>
      <c r="B752" s="35">
        <v>1</v>
      </c>
      <c r="C752" s="35">
        <v>2</v>
      </c>
      <c r="D752" s="35">
        <v>3</v>
      </c>
      <c r="E752" s="35">
        <v>4</v>
      </c>
      <c r="F752" s="35">
        <v>3</v>
      </c>
      <c r="G752" s="35">
        <v>1</v>
      </c>
      <c r="H752" s="35">
        <v>2</v>
      </c>
      <c r="I752" s="35">
        <v>4</v>
      </c>
    </row>
    <row r="753" spans="1:9">
      <c r="A753" s="52"/>
      <c r="B753" s="35">
        <v>2</v>
      </c>
      <c r="C753" s="35">
        <v>4</v>
      </c>
      <c r="D753" s="35">
        <v>2</v>
      </c>
      <c r="E753" s="35">
        <v>1</v>
      </c>
      <c r="F753" s="35">
        <v>1</v>
      </c>
      <c r="G753" s="35">
        <v>1</v>
      </c>
      <c r="H753" s="35">
        <v>3</v>
      </c>
      <c r="I753" s="35">
        <v>3</v>
      </c>
    </row>
    <row r="754" spans="1:9">
      <c r="A754" s="52"/>
      <c r="B754" s="35">
        <v>1</v>
      </c>
      <c r="C754" s="35">
        <v>3</v>
      </c>
      <c r="D754" s="35">
        <v>2</v>
      </c>
      <c r="E754" s="35">
        <v>2</v>
      </c>
      <c r="F754" s="35">
        <v>2</v>
      </c>
      <c r="G754" s="35">
        <v>4</v>
      </c>
      <c r="H754" s="35">
        <v>3</v>
      </c>
      <c r="I754" s="35">
        <v>3</v>
      </c>
    </row>
    <row r="755" spans="1:9">
      <c r="A755" s="52"/>
      <c r="B755" s="35">
        <v>3</v>
      </c>
      <c r="C755" s="35">
        <v>3</v>
      </c>
      <c r="D755" s="35">
        <v>2</v>
      </c>
      <c r="E755" s="35">
        <v>2</v>
      </c>
      <c r="F755" s="35">
        <v>4</v>
      </c>
      <c r="G755" s="35">
        <v>2</v>
      </c>
      <c r="H755" s="35">
        <v>4</v>
      </c>
      <c r="I755" s="35">
        <v>4</v>
      </c>
    </row>
    <row r="756" spans="1:9">
      <c r="A756" s="52"/>
      <c r="B756" s="35">
        <v>1</v>
      </c>
      <c r="C756" s="35">
        <v>3</v>
      </c>
      <c r="D756" s="35">
        <v>3</v>
      </c>
      <c r="E756" s="35">
        <v>3</v>
      </c>
      <c r="F756" s="35">
        <v>2</v>
      </c>
      <c r="G756" s="35">
        <v>4</v>
      </c>
      <c r="H756" s="35">
        <v>3</v>
      </c>
      <c r="I756" s="35">
        <v>2</v>
      </c>
    </row>
    <row r="757" spans="1:9">
      <c r="A757" s="52"/>
      <c r="B757" s="35">
        <v>2</v>
      </c>
      <c r="C757" s="35">
        <v>2</v>
      </c>
      <c r="D757" s="35">
        <v>4</v>
      </c>
      <c r="E757" s="35">
        <v>3</v>
      </c>
      <c r="F757" s="35">
        <v>1</v>
      </c>
      <c r="G757" s="35">
        <v>1</v>
      </c>
      <c r="H757" s="35">
        <v>4</v>
      </c>
      <c r="I757" s="35">
        <v>1</v>
      </c>
    </row>
    <row r="758" spans="1:9">
      <c r="A758" s="52"/>
      <c r="B758" s="35">
        <v>3</v>
      </c>
      <c r="C758" s="35">
        <v>3</v>
      </c>
      <c r="D758" s="35">
        <v>3</v>
      </c>
      <c r="E758" s="35">
        <v>4</v>
      </c>
      <c r="F758" s="35">
        <v>2</v>
      </c>
      <c r="G758" s="35">
        <v>3</v>
      </c>
      <c r="H758" s="35">
        <v>3</v>
      </c>
      <c r="I758" s="35">
        <v>2</v>
      </c>
    </row>
    <row r="759" spans="1:9">
      <c r="A759" s="52"/>
      <c r="B759" s="35">
        <v>1</v>
      </c>
      <c r="C759" s="35">
        <v>2</v>
      </c>
      <c r="D759" s="35">
        <v>2</v>
      </c>
      <c r="E759" s="35">
        <v>1</v>
      </c>
      <c r="F759" s="35">
        <v>2</v>
      </c>
      <c r="G759" s="35">
        <v>4</v>
      </c>
      <c r="H759" s="35">
        <v>3</v>
      </c>
      <c r="I759" s="35">
        <v>4</v>
      </c>
    </row>
    <row r="760" spans="1:9">
      <c r="A760" s="52"/>
      <c r="B760" s="35">
        <v>1</v>
      </c>
      <c r="C760" s="35">
        <v>1</v>
      </c>
      <c r="D760" s="35">
        <v>4</v>
      </c>
      <c r="E760" s="35">
        <v>4</v>
      </c>
      <c r="F760" s="35">
        <v>2</v>
      </c>
      <c r="G760" s="35">
        <v>3</v>
      </c>
      <c r="H760" s="35">
        <v>2</v>
      </c>
      <c r="I760" s="35">
        <v>2</v>
      </c>
    </row>
    <row r="761" spans="1:9" ht="38.25">
      <c r="A761" s="4" t="s">
        <v>59</v>
      </c>
      <c r="B761" s="4" t="s">
        <v>1</v>
      </c>
      <c r="C761" s="4" t="s">
        <v>39</v>
      </c>
      <c r="D761" s="4" t="s">
        <v>3</v>
      </c>
      <c r="E761" s="4" t="s">
        <v>36</v>
      </c>
      <c r="F761" s="4" t="s">
        <v>35</v>
      </c>
      <c r="G761" s="4" t="s">
        <v>38</v>
      </c>
      <c r="H761" s="4" t="s">
        <v>37</v>
      </c>
      <c r="I761" s="4" t="s">
        <v>2</v>
      </c>
    </row>
    <row r="762" spans="1:9">
      <c r="A762" s="34" t="s">
        <v>54</v>
      </c>
      <c r="B762" s="33">
        <f>COUNTIF(B750:B760,"1")</f>
        <v>5</v>
      </c>
      <c r="C762" s="33">
        <f t="shared" ref="C762:I762" si="82">COUNTIF(C750:C760,"1")</f>
        <v>1</v>
      </c>
      <c r="D762" s="33">
        <f t="shared" si="82"/>
        <v>1</v>
      </c>
      <c r="E762" s="33">
        <f t="shared" si="82"/>
        <v>2</v>
      </c>
      <c r="F762" s="33">
        <f t="shared" si="82"/>
        <v>2</v>
      </c>
      <c r="G762" s="33">
        <f t="shared" si="82"/>
        <v>3</v>
      </c>
      <c r="H762" s="33">
        <f t="shared" si="82"/>
        <v>1</v>
      </c>
      <c r="I762" s="33">
        <f t="shared" si="82"/>
        <v>2</v>
      </c>
    </row>
    <row r="763" spans="1:9">
      <c r="A763" s="34" t="s">
        <v>53</v>
      </c>
      <c r="B763" s="33">
        <f>COUNTIF(B750:B760,"2")</f>
        <v>2</v>
      </c>
      <c r="C763" s="33">
        <f t="shared" ref="C763:I763" si="83">COUNTIF(C750:C760,"2")</f>
        <v>3</v>
      </c>
      <c r="D763" s="33">
        <f t="shared" si="83"/>
        <v>4</v>
      </c>
      <c r="E763" s="33">
        <f t="shared" si="83"/>
        <v>3</v>
      </c>
      <c r="F763" s="33">
        <f t="shared" si="83"/>
        <v>5</v>
      </c>
      <c r="G763" s="33">
        <f t="shared" si="83"/>
        <v>1</v>
      </c>
      <c r="H763" s="33">
        <f t="shared" si="83"/>
        <v>2</v>
      </c>
      <c r="I763" s="33">
        <f t="shared" si="83"/>
        <v>3</v>
      </c>
    </row>
    <row r="764" spans="1:9">
      <c r="A764" s="34" t="s">
        <v>52</v>
      </c>
      <c r="B764" s="33">
        <f>COUNTIF(B750:B760,"3")</f>
        <v>2</v>
      </c>
      <c r="C764" s="33">
        <f t="shared" ref="C764:I764" si="84">COUNTIF(C750:C760,"3")</f>
        <v>5</v>
      </c>
      <c r="D764" s="33">
        <f t="shared" si="84"/>
        <v>3</v>
      </c>
      <c r="E764" s="33">
        <f t="shared" si="84"/>
        <v>2</v>
      </c>
      <c r="F764" s="33">
        <f t="shared" si="84"/>
        <v>2</v>
      </c>
      <c r="G764" s="33">
        <f t="shared" si="84"/>
        <v>3</v>
      </c>
      <c r="H764" s="33">
        <f t="shared" si="84"/>
        <v>5</v>
      </c>
      <c r="I764" s="33">
        <f t="shared" si="84"/>
        <v>2</v>
      </c>
    </row>
    <row r="765" spans="1:9">
      <c r="A765" s="34" t="s">
        <v>55</v>
      </c>
      <c r="B765" s="33">
        <f>COUNTIF(B750:B760,"4")</f>
        <v>1</v>
      </c>
      <c r="C765" s="33">
        <f t="shared" ref="C765:I765" si="85">COUNTIF(C750:C760,"4")</f>
        <v>1</v>
      </c>
      <c r="D765" s="33">
        <f t="shared" si="85"/>
        <v>2</v>
      </c>
      <c r="E765" s="33">
        <f t="shared" si="85"/>
        <v>3</v>
      </c>
      <c r="F765" s="33">
        <f t="shared" si="85"/>
        <v>1</v>
      </c>
      <c r="G765" s="33">
        <f t="shared" si="85"/>
        <v>3</v>
      </c>
      <c r="H765" s="33">
        <f t="shared" si="85"/>
        <v>2</v>
      </c>
      <c r="I765" s="33">
        <f t="shared" si="85"/>
        <v>3</v>
      </c>
    </row>
    <row r="785" spans="1:9" ht="38.25">
      <c r="A785" s="4" t="s">
        <v>58</v>
      </c>
      <c r="B785" s="4" t="s">
        <v>1</v>
      </c>
      <c r="C785" s="4" t="s">
        <v>39</v>
      </c>
      <c r="D785" s="4" t="s">
        <v>3</v>
      </c>
      <c r="E785" s="4" t="s">
        <v>36</v>
      </c>
      <c r="F785" s="4" t="s">
        <v>35</v>
      </c>
      <c r="G785" s="4" t="s">
        <v>38</v>
      </c>
      <c r="H785" s="4" t="s">
        <v>37</v>
      </c>
      <c r="I785" s="4" t="s">
        <v>2</v>
      </c>
    </row>
    <row r="786" spans="1:9">
      <c r="A786" s="51" t="s">
        <v>27</v>
      </c>
      <c r="B786" s="35">
        <v>2</v>
      </c>
      <c r="C786" s="35">
        <v>1</v>
      </c>
      <c r="D786" s="35">
        <v>4</v>
      </c>
      <c r="E786" s="35">
        <v>2</v>
      </c>
      <c r="F786" s="35">
        <v>3</v>
      </c>
      <c r="G786" s="35">
        <v>1</v>
      </c>
      <c r="H786" s="35">
        <v>3</v>
      </c>
      <c r="I786" s="35">
        <v>4</v>
      </c>
    </row>
    <row r="787" spans="1:9">
      <c r="A787" s="57"/>
      <c r="B787" s="35">
        <v>3</v>
      </c>
      <c r="C787" s="35">
        <v>4</v>
      </c>
      <c r="D787" s="35">
        <v>3</v>
      </c>
      <c r="E787" s="35">
        <v>2</v>
      </c>
      <c r="F787" s="35">
        <v>3</v>
      </c>
      <c r="G787" s="35">
        <v>2</v>
      </c>
      <c r="H787" s="35">
        <v>3</v>
      </c>
      <c r="I787" s="35">
        <v>3</v>
      </c>
    </row>
    <row r="788" spans="1:9">
      <c r="A788" s="57"/>
      <c r="B788" s="35">
        <v>1</v>
      </c>
      <c r="C788" s="35">
        <v>1</v>
      </c>
      <c r="D788" s="35">
        <v>3</v>
      </c>
      <c r="E788" s="35">
        <v>4</v>
      </c>
      <c r="F788" s="35">
        <v>2</v>
      </c>
      <c r="G788" s="35">
        <v>3</v>
      </c>
      <c r="H788" s="35">
        <v>1</v>
      </c>
      <c r="I788" s="35">
        <v>1</v>
      </c>
    </row>
    <row r="789" spans="1:9">
      <c r="A789" s="57"/>
      <c r="B789" s="35">
        <v>3</v>
      </c>
      <c r="C789" s="35">
        <v>3</v>
      </c>
      <c r="D789" s="35">
        <v>3</v>
      </c>
      <c r="E789" s="35">
        <v>3</v>
      </c>
      <c r="F789" s="35">
        <v>3</v>
      </c>
      <c r="G789" s="35">
        <v>4</v>
      </c>
      <c r="H789" s="35">
        <v>3</v>
      </c>
      <c r="I789" s="35">
        <v>1</v>
      </c>
    </row>
    <row r="790" spans="1:9">
      <c r="A790" s="57"/>
      <c r="B790" s="35">
        <v>1</v>
      </c>
      <c r="C790" s="35">
        <v>2</v>
      </c>
      <c r="D790" s="35">
        <v>2</v>
      </c>
      <c r="E790" s="35">
        <v>4</v>
      </c>
      <c r="F790" s="35">
        <v>3</v>
      </c>
      <c r="G790" s="35">
        <v>2</v>
      </c>
      <c r="H790" s="35">
        <v>3</v>
      </c>
      <c r="I790" s="35">
        <v>4</v>
      </c>
    </row>
    <row r="791" spans="1:9">
      <c r="A791" s="57"/>
      <c r="B791" s="35">
        <v>2</v>
      </c>
      <c r="C791" s="35">
        <v>4</v>
      </c>
      <c r="D791" s="35">
        <v>1</v>
      </c>
      <c r="E791" s="35">
        <v>4</v>
      </c>
      <c r="F791" s="35">
        <v>3</v>
      </c>
      <c r="G791" s="35">
        <v>1</v>
      </c>
      <c r="H791" s="35">
        <v>2</v>
      </c>
      <c r="I791" s="35">
        <v>4</v>
      </c>
    </row>
    <row r="792" spans="1:9">
      <c r="A792" s="57"/>
      <c r="B792" s="35">
        <v>4</v>
      </c>
      <c r="C792" s="35">
        <v>3</v>
      </c>
      <c r="D792" s="35">
        <v>4</v>
      </c>
      <c r="E792" s="35">
        <v>4</v>
      </c>
      <c r="F792" s="35">
        <v>1</v>
      </c>
      <c r="G792" s="35">
        <v>3</v>
      </c>
      <c r="H792" s="35">
        <v>2</v>
      </c>
      <c r="I792" s="35">
        <v>1</v>
      </c>
    </row>
    <row r="793" spans="1:9">
      <c r="A793" s="57"/>
      <c r="B793" s="35">
        <v>3</v>
      </c>
      <c r="C793" s="35">
        <v>4</v>
      </c>
      <c r="D793" s="35">
        <v>2</v>
      </c>
      <c r="E793" s="35">
        <v>2</v>
      </c>
      <c r="F793" s="35">
        <v>4</v>
      </c>
      <c r="G793" s="35">
        <v>3</v>
      </c>
      <c r="H793" s="35">
        <v>1</v>
      </c>
      <c r="I793" s="35">
        <v>1</v>
      </c>
    </row>
    <row r="794" spans="1:9">
      <c r="A794" s="57"/>
      <c r="B794" s="35">
        <v>4</v>
      </c>
      <c r="C794" s="35">
        <v>3</v>
      </c>
      <c r="D794" s="35">
        <v>2</v>
      </c>
      <c r="E794" s="35">
        <v>1</v>
      </c>
      <c r="F794" s="35">
        <v>3</v>
      </c>
      <c r="G794" s="35">
        <v>2</v>
      </c>
      <c r="H794" s="35">
        <v>2</v>
      </c>
      <c r="I794" s="35">
        <v>4</v>
      </c>
    </row>
    <row r="795" spans="1:9">
      <c r="A795" s="57"/>
      <c r="B795" s="35">
        <v>2</v>
      </c>
      <c r="C795" s="35">
        <v>1</v>
      </c>
      <c r="D795" s="35">
        <v>4</v>
      </c>
      <c r="E795" s="35">
        <v>1</v>
      </c>
      <c r="F795" s="35">
        <v>3</v>
      </c>
      <c r="G795" s="35">
        <v>2</v>
      </c>
      <c r="H795" s="35">
        <v>3</v>
      </c>
      <c r="I795" s="35">
        <v>2</v>
      </c>
    </row>
    <row r="796" spans="1:9" ht="38.25">
      <c r="A796" s="4" t="s">
        <v>59</v>
      </c>
      <c r="B796" s="4" t="s">
        <v>1</v>
      </c>
      <c r="C796" s="4" t="s">
        <v>39</v>
      </c>
      <c r="D796" s="4" t="s">
        <v>3</v>
      </c>
      <c r="E796" s="4" t="s">
        <v>36</v>
      </c>
      <c r="F796" s="4" t="s">
        <v>35</v>
      </c>
      <c r="G796" s="4" t="s">
        <v>38</v>
      </c>
      <c r="H796" s="4" t="s">
        <v>37</v>
      </c>
      <c r="I796" s="4" t="s">
        <v>2</v>
      </c>
    </row>
    <row r="797" spans="1:9">
      <c r="A797" s="34" t="s">
        <v>54</v>
      </c>
      <c r="B797" s="33">
        <f>COUNTIF(B785:B795,"1")</f>
        <v>2</v>
      </c>
      <c r="C797" s="33">
        <f t="shared" ref="C797:I797" si="86">COUNTIF(C785:C795,"1")</f>
        <v>3</v>
      </c>
      <c r="D797" s="33">
        <f t="shared" si="86"/>
        <v>1</v>
      </c>
      <c r="E797" s="33">
        <f t="shared" si="86"/>
        <v>2</v>
      </c>
      <c r="F797" s="33">
        <f t="shared" si="86"/>
        <v>1</v>
      </c>
      <c r="G797" s="33">
        <f t="shared" si="86"/>
        <v>2</v>
      </c>
      <c r="H797" s="33">
        <f t="shared" si="86"/>
        <v>2</v>
      </c>
      <c r="I797" s="33">
        <f t="shared" si="86"/>
        <v>4</v>
      </c>
    </row>
    <row r="798" spans="1:9">
      <c r="A798" s="34" t="s">
        <v>53</v>
      </c>
      <c r="B798" s="33">
        <f>COUNTIF(B785:B795,"2")</f>
        <v>3</v>
      </c>
      <c r="C798" s="33">
        <f t="shared" ref="C798:I798" si="87">COUNTIF(C785:C795,"2")</f>
        <v>1</v>
      </c>
      <c r="D798" s="33">
        <f t="shared" si="87"/>
        <v>3</v>
      </c>
      <c r="E798" s="33">
        <f t="shared" si="87"/>
        <v>3</v>
      </c>
      <c r="F798" s="33">
        <f t="shared" si="87"/>
        <v>1</v>
      </c>
      <c r="G798" s="33">
        <f t="shared" si="87"/>
        <v>4</v>
      </c>
      <c r="H798" s="33">
        <f t="shared" si="87"/>
        <v>3</v>
      </c>
      <c r="I798" s="33">
        <f t="shared" si="87"/>
        <v>1</v>
      </c>
    </row>
    <row r="799" spans="1:9">
      <c r="A799" s="34" t="s">
        <v>52</v>
      </c>
      <c r="B799" s="33">
        <f>COUNTIF(B785:B795,"3")</f>
        <v>3</v>
      </c>
      <c r="C799" s="33">
        <f t="shared" ref="C799:I799" si="88">COUNTIF(C785:C795,"3")</f>
        <v>3</v>
      </c>
      <c r="D799" s="33">
        <f t="shared" si="88"/>
        <v>3</v>
      </c>
      <c r="E799" s="33">
        <f t="shared" si="88"/>
        <v>1</v>
      </c>
      <c r="F799" s="33">
        <f t="shared" si="88"/>
        <v>7</v>
      </c>
      <c r="G799" s="33">
        <f t="shared" si="88"/>
        <v>3</v>
      </c>
      <c r="H799" s="33">
        <f t="shared" si="88"/>
        <v>5</v>
      </c>
      <c r="I799" s="33">
        <f t="shared" si="88"/>
        <v>1</v>
      </c>
    </row>
    <row r="800" spans="1:9">
      <c r="A800" s="34" t="s">
        <v>55</v>
      </c>
      <c r="B800" s="33">
        <f>COUNTIF(B785:B795,"4")</f>
        <v>2</v>
      </c>
      <c r="C800" s="33">
        <f t="shared" ref="C800:I800" si="89">COUNTIF(C785:C795,"4")</f>
        <v>3</v>
      </c>
      <c r="D800" s="33">
        <f t="shared" si="89"/>
        <v>3</v>
      </c>
      <c r="E800" s="33">
        <f t="shared" si="89"/>
        <v>4</v>
      </c>
      <c r="F800" s="33">
        <f t="shared" si="89"/>
        <v>1</v>
      </c>
      <c r="G800" s="33">
        <f t="shared" si="89"/>
        <v>1</v>
      </c>
      <c r="H800" s="33">
        <f t="shared" si="89"/>
        <v>0</v>
      </c>
      <c r="I800" s="33">
        <f t="shared" si="89"/>
        <v>4</v>
      </c>
    </row>
    <row r="821" spans="1:9" ht="38.25">
      <c r="A821" s="4" t="s">
        <v>58</v>
      </c>
      <c r="B821" s="4" t="s">
        <v>1</v>
      </c>
      <c r="C821" s="4" t="s">
        <v>39</v>
      </c>
      <c r="D821" s="4" t="s">
        <v>3</v>
      </c>
      <c r="E821" s="4" t="s">
        <v>36</v>
      </c>
      <c r="F821" s="4" t="s">
        <v>35</v>
      </c>
      <c r="G821" s="4" t="s">
        <v>38</v>
      </c>
      <c r="H821" s="4" t="s">
        <v>37</v>
      </c>
      <c r="I821" s="4" t="s">
        <v>2</v>
      </c>
    </row>
    <row r="822" spans="1:9">
      <c r="A822" s="53" t="s">
        <v>28</v>
      </c>
      <c r="B822" s="35">
        <v>2</v>
      </c>
      <c r="C822" s="35">
        <v>2</v>
      </c>
      <c r="D822" s="35">
        <v>2</v>
      </c>
      <c r="E822" s="35">
        <v>4</v>
      </c>
      <c r="F822" s="35">
        <v>1</v>
      </c>
      <c r="G822" s="35">
        <v>4</v>
      </c>
      <c r="H822" s="35">
        <v>1</v>
      </c>
      <c r="I822" s="35">
        <v>1</v>
      </c>
    </row>
    <row r="823" spans="1:9">
      <c r="A823" s="52"/>
      <c r="B823" s="35">
        <v>4</v>
      </c>
      <c r="C823" s="35">
        <v>1</v>
      </c>
      <c r="D823" s="35">
        <v>3</v>
      </c>
      <c r="E823" s="35">
        <v>3</v>
      </c>
      <c r="F823" s="35">
        <v>2</v>
      </c>
      <c r="G823" s="35">
        <v>4</v>
      </c>
      <c r="H823" s="35">
        <v>3</v>
      </c>
      <c r="I823" s="35">
        <v>4</v>
      </c>
    </row>
    <row r="824" spans="1:9">
      <c r="A824" s="52"/>
      <c r="B824" s="35">
        <v>1</v>
      </c>
      <c r="C824" s="35">
        <v>1</v>
      </c>
      <c r="D824" s="35">
        <v>1</v>
      </c>
      <c r="E824" s="35">
        <v>4</v>
      </c>
      <c r="F824" s="35">
        <v>2</v>
      </c>
      <c r="G824" s="35">
        <v>3</v>
      </c>
      <c r="H824" s="35">
        <v>3</v>
      </c>
      <c r="I824" s="35">
        <v>2</v>
      </c>
    </row>
    <row r="825" spans="1:9">
      <c r="A825" s="52"/>
      <c r="B825" s="35">
        <v>4</v>
      </c>
      <c r="C825" s="35">
        <v>1</v>
      </c>
      <c r="D825" s="35">
        <v>3</v>
      </c>
      <c r="E825" s="35">
        <v>1</v>
      </c>
      <c r="F825" s="35">
        <v>4</v>
      </c>
      <c r="G825" s="35">
        <v>1</v>
      </c>
      <c r="H825" s="35">
        <v>2</v>
      </c>
      <c r="I825" s="35">
        <v>4</v>
      </c>
    </row>
    <row r="826" spans="1:9">
      <c r="A826" s="52"/>
      <c r="B826" s="35">
        <v>4</v>
      </c>
      <c r="C826" s="35">
        <v>3</v>
      </c>
      <c r="D826" s="35">
        <v>1</v>
      </c>
      <c r="E826" s="35">
        <v>3</v>
      </c>
      <c r="F826" s="35">
        <v>1</v>
      </c>
      <c r="G826" s="35">
        <v>2</v>
      </c>
      <c r="H826" s="35">
        <v>2</v>
      </c>
      <c r="I826" s="35">
        <v>1</v>
      </c>
    </row>
    <row r="827" spans="1:9">
      <c r="A827" s="52"/>
      <c r="B827" s="35">
        <v>4</v>
      </c>
      <c r="C827" s="35">
        <v>2</v>
      </c>
      <c r="D827" s="35">
        <v>1</v>
      </c>
      <c r="E827" s="35">
        <v>4</v>
      </c>
      <c r="F827" s="35">
        <v>2</v>
      </c>
      <c r="G827" s="35">
        <v>4</v>
      </c>
      <c r="H827" s="35">
        <v>3</v>
      </c>
      <c r="I827" s="35">
        <v>1</v>
      </c>
    </row>
    <row r="828" spans="1:9">
      <c r="A828" s="52"/>
      <c r="B828" s="35">
        <v>3</v>
      </c>
      <c r="C828" s="35">
        <v>3</v>
      </c>
      <c r="D828" s="35">
        <v>3</v>
      </c>
      <c r="E828" s="35">
        <v>3</v>
      </c>
      <c r="F828" s="35">
        <v>1</v>
      </c>
      <c r="G828" s="35">
        <v>1</v>
      </c>
      <c r="H828" s="35">
        <v>4</v>
      </c>
      <c r="I828" s="35">
        <v>1</v>
      </c>
    </row>
    <row r="829" spans="1:9">
      <c r="A829" s="52"/>
      <c r="B829" s="35">
        <v>4</v>
      </c>
      <c r="C829" s="35">
        <v>4</v>
      </c>
      <c r="D829" s="35">
        <v>3</v>
      </c>
      <c r="E829" s="35">
        <v>3</v>
      </c>
      <c r="F829" s="35">
        <v>3</v>
      </c>
      <c r="G829" s="35">
        <v>2</v>
      </c>
      <c r="H829" s="35">
        <v>4</v>
      </c>
      <c r="I829" s="35">
        <v>2</v>
      </c>
    </row>
    <row r="830" spans="1:9">
      <c r="A830" s="52"/>
      <c r="B830" s="35">
        <v>1</v>
      </c>
      <c r="C830" s="35">
        <v>3</v>
      </c>
      <c r="D830" s="35">
        <v>3</v>
      </c>
      <c r="E830" s="35">
        <v>1</v>
      </c>
      <c r="F830" s="35">
        <v>3</v>
      </c>
      <c r="G830" s="35">
        <v>1</v>
      </c>
      <c r="H830" s="35">
        <v>1</v>
      </c>
      <c r="I830" s="35">
        <v>3</v>
      </c>
    </row>
    <row r="831" spans="1:9">
      <c r="A831" s="52"/>
      <c r="B831" s="35">
        <v>1</v>
      </c>
      <c r="C831" s="35">
        <v>2</v>
      </c>
      <c r="D831" s="35">
        <v>3</v>
      </c>
      <c r="E831" s="35">
        <v>4</v>
      </c>
      <c r="F831" s="35">
        <v>3</v>
      </c>
      <c r="G831" s="35">
        <v>4</v>
      </c>
      <c r="H831" s="35">
        <v>3</v>
      </c>
      <c r="I831" s="35">
        <v>3</v>
      </c>
    </row>
    <row r="832" spans="1:9" ht="38.25">
      <c r="A832" s="4" t="s">
        <v>59</v>
      </c>
      <c r="B832" s="4" t="s">
        <v>1</v>
      </c>
      <c r="C832" s="4" t="s">
        <v>39</v>
      </c>
      <c r="D832" s="4" t="s">
        <v>3</v>
      </c>
      <c r="E832" s="4" t="s">
        <v>36</v>
      </c>
      <c r="F832" s="4" t="s">
        <v>35</v>
      </c>
      <c r="G832" s="4" t="s">
        <v>38</v>
      </c>
      <c r="H832" s="4" t="s">
        <v>37</v>
      </c>
      <c r="I832" s="4" t="s">
        <v>2</v>
      </c>
    </row>
    <row r="833" spans="1:9">
      <c r="A833" s="34" t="s">
        <v>54</v>
      </c>
      <c r="B833" s="33">
        <f>COUNTIF(B821:B831,"1")</f>
        <v>3</v>
      </c>
      <c r="C833" s="33">
        <f t="shared" ref="C833:I833" si="90">COUNTIF(C821:C831,"1")</f>
        <v>3</v>
      </c>
      <c r="D833" s="33">
        <f t="shared" si="90"/>
        <v>3</v>
      </c>
      <c r="E833" s="33">
        <f t="shared" si="90"/>
        <v>2</v>
      </c>
      <c r="F833" s="33">
        <f t="shared" si="90"/>
        <v>3</v>
      </c>
      <c r="G833" s="33">
        <f t="shared" si="90"/>
        <v>3</v>
      </c>
      <c r="H833" s="33">
        <f t="shared" si="90"/>
        <v>2</v>
      </c>
      <c r="I833" s="33">
        <f t="shared" si="90"/>
        <v>4</v>
      </c>
    </row>
    <row r="834" spans="1:9">
      <c r="A834" s="34" t="s">
        <v>53</v>
      </c>
      <c r="B834" s="33">
        <f>COUNTIF(B821:B831,"2")</f>
        <v>1</v>
      </c>
      <c r="C834" s="33">
        <f t="shared" ref="C834:I834" si="91">COUNTIF(C821:C831,"2")</f>
        <v>3</v>
      </c>
      <c r="D834" s="33">
        <f t="shared" si="91"/>
        <v>1</v>
      </c>
      <c r="E834" s="33">
        <f t="shared" si="91"/>
        <v>0</v>
      </c>
      <c r="F834" s="33">
        <f t="shared" si="91"/>
        <v>3</v>
      </c>
      <c r="G834" s="33">
        <f t="shared" si="91"/>
        <v>2</v>
      </c>
      <c r="H834" s="33">
        <f t="shared" si="91"/>
        <v>2</v>
      </c>
      <c r="I834" s="33">
        <f t="shared" si="91"/>
        <v>2</v>
      </c>
    </row>
    <row r="835" spans="1:9">
      <c r="A835" s="34" t="s">
        <v>52</v>
      </c>
      <c r="B835" s="33">
        <f>COUNTIF(B821:B831,"3")</f>
        <v>1</v>
      </c>
      <c r="C835" s="33">
        <f t="shared" ref="C835:I835" si="92">COUNTIF(C821:C831,"3")</f>
        <v>3</v>
      </c>
      <c r="D835" s="33">
        <f t="shared" si="92"/>
        <v>6</v>
      </c>
      <c r="E835" s="33">
        <f t="shared" si="92"/>
        <v>4</v>
      </c>
      <c r="F835" s="33">
        <f t="shared" si="92"/>
        <v>3</v>
      </c>
      <c r="G835" s="33">
        <f t="shared" si="92"/>
        <v>1</v>
      </c>
      <c r="H835" s="33">
        <f t="shared" si="92"/>
        <v>4</v>
      </c>
      <c r="I835" s="33">
        <f t="shared" si="92"/>
        <v>2</v>
      </c>
    </row>
    <row r="836" spans="1:9">
      <c r="A836" s="34" t="s">
        <v>55</v>
      </c>
      <c r="B836" s="33">
        <f>COUNTIF(B821:B831,"4")</f>
        <v>5</v>
      </c>
      <c r="C836" s="33">
        <f t="shared" ref="C836:I836" si="93">COUNTIF(C821:C831,"4")</f>
        <v>1</v>
      </c>
      <c r="D836" s="33">
        <f t="shared" si="93"/>
        <v>0</v>
      </c>
      <c r="E836" s="33">
        <f t="shared" si="93"/>
        <v>4</v>
      </c>
      <c r="F836" s="33">
        <f t="shared" si="93"/>
        <v>1</v>
      </c>
      <c r="G836" s="33">
        <f t="shared" si="93"/>
        <v>4</v>
      </c>
      <c r="H836" s="33">
        <f t="shared" si="93"/>
        <v>2</v>
      </c>
      <c r="I836" s="33">
        <f t="shared" si="93"/>
        <v>2</v>
      </c>
    </row>
    <row r="855" spans="1:9" ht="38.25">
      <c r="A855" s="4" t="s">
        <v>58</v>
      </c>
      <c r="B855" s="4" t="s">
        <v>1</v>
      </c>
      <c r="C855" s="4" t="s">
        <v>39</v>
      </c>
      <c r="D855" s="4" t="s">
        <v>3</v>
      </c>
      <c r="E855" s="4" t="s">
        <v>36</v>
      </c>
      <c r="F855" s="4" t="s">
        <v>35</v>
      </c>
      <c r="G855" s="4" t="s">
        <v>38</v>
      </c>
      <c r="H855" s="4" t="s">
        <v>37</v>
      </c>
      <c r="I855" s="4" t="s">
        <v>2</v>
      </c>
    </row>
    <row r="856" spans="1:9">
      <c r="A856" s="51" t="s">
        <v>29</v>
      </c>
      <c r="B856" s="35">
        <v>3</v>
      </c>
      <c r="C856" s="35">
        <v>4</v>
      </c>
      <c r="D856" s="35">
        <v>2</v>
      </c>
      <c r="E856" s="35">
        <v>2</v>
      </c>
      <c r="F856" s="35">
        <v>2</v>
      </c>
      <c r="G856" s="35">
        <v>3</v>
      </c>
      <c r="H856" s="35">
        <v>3</v>
      </c>
      <c r="I856" s="35">
        <v>4</v>
      </c>
    </row>
    <row r="857" spans="1:9">
      <c r="A857" s="52"/>
      <c r="B857" s="35">
        <v>2</v>
      </c>
      <c r="C857" s="35">
        <v>4</v>
      </c>
      <c r="D857" s="35">
        <v>1</v>
      </c>
      <c r="E857" s="35">
        <v>2</v>
      </c>
      <c r="F857" s="35">
        <v>4</v>
      </c>
      <c r="G857" s="35">
        <v>3</v>
      </c>
      <c r="H857" s="35">
        <v>1</v>
      </c>
      <c r="I857" s="35">
        <v>4</v>
      </c>
    </row>
    <row r="858" spans="1:9">
      <c r="A858" s="52"/>
      <c r="B858" s="35">
        <v>3</v>
      </c>
      <c r="C858" s="35">
        <v>4</v>
      </c>
      <c r="D858" s="35">
        <v>3</v>
      </c>
      <c r="E858" s="35">
        <v>3</v>
      </c>
      <c r="F858" s="35">
        <v>1</v>
      </c>
      <c r="G858" s="35">
        <v>1</v>
      </c>
      <c r="H858" s="35">
        <v>4</v>
      </c>
      <c r="I858" s="35">
        <v>1</v>
      </c>
    </row>
    <row r="859" spans="1:9">
      <c r="A859" s="52"/>
      <c r="B859" s="35">
        <v>1</v>
      </c>
      <c r="C859" s="35">
        <v>4</v>
      </c>
      <c r="D859" s="35">
        <v>1</v>
      </c>
      <c r="E859" s="35">
        <v>4</v>
      </c>
      <c r="F859" s="35">
        <v>3</v>
      </c>
      <c r="G859" s="35">
        <v>1</v>
      </c>
      <c r="H859" s="35">
        <v>1</v>
      </c>
      <c r="I859" s="35">
        <v>3</v>
      </c>
    </row>
    <row r="860" spans="1:9">
      <c r="A860" s="52"/>
      <c r="B860" s="35">
        <v>2</v>
      </c>
      <c r="C860" s="35">
        <v>4</v>
      </c>
      <c r="D860" s="35">
        <v>4</v>
      </c>
      <c r="E860" s="35">
        <v>1</v>
      </c>
      <c r="F860" s="35">
        <v>1</v>
      </c>
      <c r="G860" s="35">
        <v>2</v>
      </c>
      <c r="H860" s="35">
        <v>2</v>
      </c>
      <c r="I860" s="35">
        <v>3</v>
      </c>
    </row>
    <row r="861" spans="1:9">
      <c r="A861" s="52"/>
      <c r="B861" s="35">
        <v>3</v>
      </c>
      <c r="C861" s="35">
        <v>1</v>
      </c>
      <c r="D861" s="35">
        <v>2</v>
      </c>
      <c r="E861" s="35">
        <v>1</v>
      </c>
      <c r="F861" s="35">
        <v>1</v>
      </c>
      <c r="G861" s="35">
        <v>3</v>
      </c>
      <c r="H861" s="35">
        <v>4</v>
      </c>
      <c r="I861" s="35">
        <v>3</v>
      </c>
    </row>
    <row r="862" spans="1:9">
      <c r="A862" s="52"/>
      <c r="B862" s="35">
        <v>4</v>
      </c>
      <c r="C862" s="35">
        <v>4</v>
      </c>
      <c r="D862" s="35">
        <v>1</v>
      </c>
      <c r="E862" s="35">
        <v>1</v>
      </c>
      <c r="F862" s="35">
        <v>2</v>
      </c>
      <c r="G862" s="35">
        <v>4</v>
      </c>
      <c r="H862" s="35">
        <v>2</v>
      </c>
      <c r="I862" s="35">
        <v>2</v>
      </c>
    </row>
    <row r="863" spans="1:9">
      <c r="A863" s="52"/>
      <c r="B863" s="35">
        <v>4</v>
      </c>
      <c r="C863" s="35">
        <v>4</v>
      </c>
      <c r="D863" s="35">
        <v>4</v>
      </c>
      <c r="E863" s="35">
        <v>2</v>
      </c>
      <c r="F863" s="35">
        <v>2</v>
      </c>
      <c r="G863" s="35">
        <v>2</v>
      </c>
      <c r="H863" s="35">
        <v>4</v>
      </c>
      <c r="I863" s="35">
        <v>2</v>
      </c>
    </row>
    <row r="864" spans="1:9">
      <c r="A864" s="52"/>
      <c r="B864" s="35">
        <v>1</v>
      </c>
      <c r="C864" s="35">
        <v>1</v>
      </c>
      <c r="D864" s="35">
        <v>1</v>
      </c>
      <c r="E864" s="35">
        <v>3</v>
      </c>
      <c r="F864" s="35">
        <v>2</v>
      </c>
      <c r="G864" s="35">
        <v>3</v>
      </c>
      <c r="H864" s="35">
        <v>3</v>
      </c>
      <c r="I864" s="35">
        <v>2</v>
      </c>
    </row>
    <row r="865" spans="1:9">
      <c r="A865" s="52"/>
      <c r="B865" s="35">
        <v>1</v>
      </c>
      <c r="C865" s="35">
        <v>3</v>
      </c>
      <c r="D865" s="35">
        <v>1</v>
      </c>
      <c r="E865" s="35">
        <v>1</v>
      </c>
      <c r="F865" s="35">
        <v>2</v>
      </c>
      <c r="G865" s="35">
        <v>4</v>
      </c>
      <c r="H865" s="35">
        <v>3</v>
      </c>
      <c r="I865" s="35">
        <v>2</v>
      </c>
    </row>
    <row r="866" spans="1:9" ht="38.25">
      <c r="A866" s="4" t="s">
        <v>59</v>
      </c>
      <c r="B866" s="4" t="s">
        <v>1</v>
      </c>
      <c r="C866" s="4" t="s">
        <v>39</v>
      </c>
      <c r="D866" s="4" t="s">
        <v>3</v>
      </c>
      <c r="E866" s="4" t="s">
        <v>36</v>
      </c>
      <c r="F866" s="4" t="s">
        <v>35</v>
      </c>
      <c r="G866" s="4" t="s">
        <v>38</v>
      </c>
      <c r="H866" s="4" t="s">
        <v>37</v>
      </c>
      <c r="I866" s="4" t="s">
        <v>2</v>
      </c>
    </row>
    <row r="867" spans="1:9">
      <c r="A867" s="34" t="s">
        <v>54</v>
      </c>
      <c r="B867" s="33">
        <f>COUNTIF(B855:B865,"1")</f>
        <v>3</v>
      </c>
      <c r="C867" s="33">
        <f t="shared" ref="C867:I867" si="94">COUNTIF(C855:C865,"1")</f>
        <v>2</v>
      </c>
      <c r="D867" s="33">
        <f t="shared" si="94"/>
        <v>5</v>
      </c>
      <c r="E867" s="33">
        <f t="shared" si="94"/>
        <v>4</v>
      </c>
      <c r="F867" s="33">
        <f t="shared" si="94"/>
        <v>3</v>
      </c>
      <c r="G867" s="33">
        <f t="shared" si="94"/>
        <v>2</v>
      </c>
      <c r="H867" s="33">
        <f t="shared" si="94"/>
        <v>2</v>
      </c>
      <c r="I867" s="33">
        <f t="shared" si="94"/>
        <v>1</v>
      </c>
    </row>
    <row r="868" spans="1:9">
      <c r="A868" s="34" t="s">
        <v>53</v>
      </c>
      <c r="B868" s="33">
        <f>COUNTIF(B855:B865,"2")</f>
        <v>2</v>
      </c>
      <c r="C868" s="33">
        <f t="shared" ref="C868:I868" si="95">COUNTIF(C855:C865,"2")</f>
        <v>0</v>
      </c>
      <c r="D868" s="33">
        <f t="shared" si="95"/>
        <v>2</v>
      </c>
      <c r="E868" s="33">
        <f t="shared" si="95"/>
        <v>3</v>
      </c>
      <c r="F868" s="33">
        <f t="shared" si="95"/>
        <v>5</v>
      </c>
      <c r="G868" s="33">
        <f t="shared" si="95"/>
        <v>2</v>
      </c>
      <c r="H868" s="33">
        <f t="shared" si="95"/>
        <v>2</v>
      </c>
      <c r="I868" s="33">
        <f t="shared" si="95"/>
        <v>4</v>
      </c>
    </row>
    <row r="869" spans="1:9">
      <c r="A869" s="34" t="s">
        <v>52</v>
      </c>
      <c r="B869" s="33">
        <f>COUNTIF(B855:B865,"3")</f>
        <v>3</v>
      </c>
      <c r="C869" s="33">
        <f t="shared" ref="C869:I869" si="96">COUNTIF(C855:C865,"3")</f>
        <v>1</v>
      </c>
      <c r="D869" s="33">
        <f t="shared" si="96"/>
        <v>1</v>
      </c>
      <c r="E869" s="33">
        <f t="shared" si="96"/>
        <v>2</v>
      </c>
      <c r="F869" s="33">
        <f t="shared" si="96"/>
        <v>1</v>
      </c>
      <c r="G869" s="33">
        <f t="shared" si="96"/>
        <v>4</v>
      </c>
      <c r="H869" s="33">
        <f t="shared" si="96"/>
        <v>3</v>
      </c>
      <c r="I869" s="33">
        <f t="shared" si="96"/>
        <v>3</v>
      </c>
    </row>
    <row r="870" spans="1:9">
      <c r="A870" s="34" t="s">
        <v>55</v>
      </c>
      <c r="B870" s="33">
        <f>COUNTIF(B855:B865,"4")</f>
        <v>2</v>
      </c>
      <c r="C870" s="33">
        <f t="shared" ref="C870:I870" si="97">COUNTIF(C855:C865,"4")</f>
        <v>7</v>
      </c>
      <c r="D870" s="33">
        <f t="shared" si="97"/>
        <v>2</v>
      </c>
      <c r="E870" s="33">
        <f t="shared" si="97"/>
        <v>1</v>
      </c>
      <c r="F870" s="33">
        <f t="shared" si="97"/>
        <v>1</v>
      </c>
      <c r="G870" s="33">
        <f t="shared" si="97"/>
        <v>2</v>
      </c>
      <c r="H870" s="33">
        <f t="shared" si="97"/>
        <v>3</v>
      </c>
      <c r="I870" s="33">
        <f t="shared" si="97"/>
        <v>2</v>
      </c>
    </row>
    <row r="889" spans="1:9" ht="38.25">
      <c r="A889" s="4" t="s">
        <v>58</v>
      </c>
      <c r="B889" s="4" t="s">
        <v>1</v>
      </c>
      <c r="C889" s="4" t="s">
        <v>39</v>
      </c>
      <c r="D889" s="4" t="s">
        <v>3</v>
      </c>
      <c r="E889" s="4" t="s">
        <v>36</v>
      </c>
      <c r="F889" s="4" t="s">
        <v>35</v>
      </c>
      <c r="G889" s="4" t="s">
        <v>38</v>
      </c>
      <c r="H889" s="4" t="s">
        <v>37</v>
      </c>
      <c r="I889" s="4" t="s">
        <v>2</v>
      </c>
    </row>
    <row r="890" spans="1:9">
      <c r="A890" s="51" t="s">
        <v>30</v>
      </c>
      <c r="B890" s="35">
        <v>1</v>
      </c>
      <c r="C890" s="35">
        <v>3</v>
      </c>
      <c r="D890" s="35">
        <v>3</v>
      </c>
      <c r="E890" s="35">
        <v>3</v>
      </c>
      <c r="F890" s="35">
        <v>2</v>
      </c>
      <c r="G890" s="35">
        <v>3</v>
      </c>
      <c r="H890" s="35">
        <v>3</v>
      </c>
      <c r="I890" s="35">
        <v>1</v>
      </c>
    </row>
    <row r="891" spans="1:9">
      <c r="A891" s="52"/>
      <c r="B891" s="35">
        <v>4</v>
      </c>
      <c r="C891" s="35">
        <v>3</v>
      </c>
      <c r="D891" s="35">
        <v>3</v>
      </c>
      <c r="E891" s="35">
        <v>4</v>
      </c>
      <c r="F891" s="35">
        <v>4</v>
      </c>
      <c r="G891" s="35">
        <v>3</v>
      </c>
      <c r="H891" s="35">
        <v>4</v>
      </c>
      <c r="I891" s="35">
        <v>4</v>
      </c>
    </row>
    <row r="892" spans="1:9">
      <c r="A892" s="52"/>
      <c r="B892" s="35">
        <v>3</v>
      </c>
      <c r="C892" s="35">
        <v>3</v>
      </c>
      <c r="D892" s="35">
        <v>3</v>
      </c>
      <c r="E892" s="35">
        <v>2</v>
      </c>
      <c r="F892" s="35">
        <v>2</v>
      </c>
      <c r="G892" s="35">
        <v>3</v>
      </c>
      <c r="H892" s="35">
        <v>4</v>
      </c>
      <c r="I892" s="35">
        <v>2</v>
      </c>
    </row>
    <row r="893" spans="1:9">
      <c r="A893" s="52"/>
      <c r="B893" s="35">
        <v>1</v>
      </c>
      <c r="C893" s="35">
        <v>4</v>
      </c>
      <c r="D893" s="35">
        <v>1</v>
      </c>
      <c r="E893" s="35">
        <v>3</v>
      </c>
      <c r="F893" s="35">
        <v>3</v>
      </c>
      <c r="G893" s="35">
        <v>2</v>
      </c>
      <c r="H893" s="35">
        <v>4</v>
      </c>
      <c r="I893" s="35">
        <v>3</v>
      </c>
    </row>
    <row r="894" spans="1:9">
      <c r="A894" s="52"/>
      <c r="B894" s="35">
        <v>3</v>
      </c>
      <c r="C894" s="35">
        <v>4</v>
      </c>
      <c r="D894" s="35">
        <v>2</v>
      </c>
      <c r="E894" s="35">
        <v>4</v>
      </c>
      <c r="F894" s="35">
        <v>4</v>
      </c>
      <c r="G894" s="35">
        <v>1</v>
      </c>
      <c r="H894" s="35">
        <v>1</v>
      </c>
      <c r="I894" s="35">
        <v>4</v>
      </c>
    </row>
    <row r="895" spans="1:9">
      <c r="A895" s="52"/>
      <c r="B895" s="35">
        <v>1</v>
      </c>
      <c r="C895" s="35">
        <v>2</v>
      </c>
      <c r="D895" s="35">
        <v>1</v>
      </c>
      <c r="E895" s="35">
        <v>3</v>
      </c>
      <c r="F895" s="35">
        <v>2</v>
      </c>
      <c r="G895" s="35">
        <v>1</v>
      </c>
      <c r="H895" s="35">
        <v>2</v>
      </c>
      <c r="I895" s="35">
        <v>2</v>
      </c>
    </row>
    <row r="896" spans="1:9">
      <c r="A896" s="52"/>
      <c r="B896" s="35">
        <v>3</v>
      </c>
      <c r="C896" s="35">
        <v>4</v>
      </c>
      <c r="D896" s="35">
        <v>1</v>
      </c>
      <c r="E896" s="35">
        <v>1</v>
      </c>
      <c r="F896" s="35">
        <v>2</v>
      </c>
      <c r="G896" s="35">
        <v>2</v>
      </c>
      <c r="H896" s="35">
        <v>3</v>
      </c>
      <c r="I896" s="35">
        <v>2</v>
      </c>
    </row>
    <row r="897" spans="1:9">
      <c r="A897" s="52"/>
      <c r="B897" s="35">
        <v>2</v>
      </c>
      <c r="C897" s="35">
        <v>3</v>
      </c>
      <c r="D897" s="35">
        <v>1</v>
      </c>
      <c r="E897" s="35">
        <v>4</v>
      </c>
      <c r="F897" s="35">
        <v>4</v>
      </c>
      <c r="G897" s="35">
        <v>2</v>
      </c>
      <c r="H897" s="35">
        <v>2</v>
      </c>
      <c r="I897" s="35">
        <v>4</v>
      </c>
    </row>
    <row r="898" spans="1:9">
      <c r="A898" s="52"/>
      <c r="B898" s="35">
        <v>2</v>
      </c>
      <c r="C898" s="35">
        <v>1</v>
      </c>
      <c r="D898" s="35">
        <v>4</v>
      </c>
      <c r="E898" s="35">
        <v>1</v>
      </c>
      <c r="F898" s="35">
        <v>1</v>
      </c>
      <c r="G898" s="35">
        <v>3</v>
      </c>
      <c r="H898" s="35">
        <v>2</v>
      </c>
      <c r="I898" s="35">
        <v>4</v>
      </c>
    </row>
    <row r="899" spans="1:9">
      <c r="A899" s="52"/>
      <c r="B899" s="35">
        <v>1</v>
      </c>
      <c r="C899" s="35">
        <v>4</v>
      </c>
      <c r="D899" s="35">
        <v>2</v>
      </c>
      <c r="E899" s="35">
        <v>4</v>
      </c>
      <c r="F899" s="35">
        <v>2</v>
      </c>
      <c r="G899" s="35">
        <v>2</v>
      </c>
      <c r="H899" s="35">
        <v>2</v>
      </c>
      <c r="I899" s="35">
        <v>3</v>
      </c>
    </row>
    <row r="900" spans="1:9" ht="38.25">
      <c r="A900" s="4" t="s">
        <v>59</v>
      </c>
      <c r="B900" s="4" t="s">
        <v>1</v>
      </c>
      <c r="C900" s="4" t="s">
        <v>39</v>
      </c>
      <c r="D900" s="4" t="s">
        <v>3</v>
      </c>
      <c r="E900" s="4" t="s">
        <v>36</v>
      </c>
      <c r="F900" s="4" t="s">
        <v>35</v>
      </c>
      <c r="G900" s="4" t="s">
        <v>38</v>
      </c>
      <c r="H900" s="4" t="s">
        <v>37</v>
      </c>
      <c r="I900" s="4" t="s">
        <v>2</v>
      </c>
    </row>
    <row r="901" spans="1:9">
      <c r="A901" s="34" t="s">
        <v>54</v>
      </c>
      <c r="B901" s="33">
        <f>COUNTIF(B889:B899,"1")</f>
        <v>4</v>
      </c>
      <c r="C901" s="33">
        <f t="shared" ref="C901:I901" si="98">COUNTIF(C889:C899,"1")</f>
        <v>1</v>
      </c>
      <c r="D901" s="33">
        <f t="shared" si="98"/>
        <v>4</v>
      </c>
      <c r="E901" s="33">
        <f t="shared" si="98"/>
        <v>2</v>
      </c>
      <c r="F901" s="33">
        <f t="shared" si="98"/>
        <v>1</v>
      </c>
      <c r="G901" s="33">
        <f t="shared" si="98"/>
        <v>2</v>
      </c>
      <c r="H901" s="33">
        <f t="shared" si="98"/>
        <v>1</v>
      </c>
      <c r="I901" s="33">
        <f t="shared" si="98"/>
        <v>1</v>
      </c>
    </row>
    <row r="902" spans="1:9">
      <c r="A902" s="34" t="s">
        <v>53</v>
      </c>
      <c r="B902" s="33">
        <f>COUNTIF(B889:B899,"2")</f>
        <v>2</v>
      </c>
      <c r="C902" s="33">
        <f t="shared" ref="C902:I902" si="99">COUNTIF(C889:C899,"2")</f>
        <v>1</v>
      </c>
      <c r="D902" s="33">
        <f t="shared" si="99"/>
        <v>2</v>
      </c>
      <c r="E902" s="33">
        <f t="shared" si="99"/>
        <v>1</v>
      </c>
      <c r="F902" s="33">
        <f t="shared" si="99"/>
        <v>5</v>
      </c>
      <c r="G902" s="33">
        <f t="shared" si="99"/>
        <v>4</v>
      </c>
      <c r="H902" s="33">
        <f t="shared" si="99"/>
        <v>4</v>
      </c>
      <c r="I902" s="33">
        <f t="shared" si="99"/>
        <v>3</v>
      </c>
    </row>
    <row r="903" spans="1:9">
      <c r="A903" s="34" t="s">
        <v>52</v>
      </c>
      <c r="B903" s="33">
        <f>COUNTIF(B889:B899,"3")</f>
        <v>3</v>
      </c>
      <c r="C903" s="33">
        <f t="shared" ref="C903:I903" si="100">COUNTIF(C889:C899,"3")</f>
        <v>4</v>
      </c>
      <c r="D903" s="33">
        <f t="shared" si="100"/>
        <v>3</v>
      </c>
      <c r="E903" s="33">
        <f t="shared" si="100"/>
        <v>3</v>
      </c>
      <c r="F903" s="33">
        <f t="shared" si="100"/>
        <v>1</v>
      </c>
      <c r="G903" s="33">
        <f t="shared" si="100"/>
        <v>4</v>
      </c>
      <c r="H903" s="33">
        <f t="shared" si="100"/>
        <v>2</v>
      </c>
      <c r="I903" s="33">
        <f t="shared" si="100"/>
        <v>2</v>
      </c>
    </row>
    <row r="904" spans="1:9">
      <c r="A904" s="34" t="s">
        <v>55</v>
      </c>
      <c r="B904" s="33">
        <f>COUNTIF(B889:B899,"4")</f>
        <v>1</v>
      </c>
      <c r="C904" s="33">
        <f t="shared" ref="C904:I904" si="101">COUNTIF(C889:C899,"4")</f>
        <v>4</v>
      </c>
      <c r="D904" s="33">
        <f t="shared" si="101"/>
        <v>1</v>
      </c>
      <c r="E904" s="33">
        <f t="shared" si="101"/>
        <v>4</v>
      </c>
      <c r="F904" s="33">
        <f t="shared" si="101"/>
        <v>3</v>
      </c>
      <c r="G904" s="33">
        <f t="shared" si="101"/>
        <v>0</v>
      </c>
      <c r="H904" s="33">
        <f t="shared" si="101"/>
        <v>3</v>
      </c>
      <c r="I904" s="33">
        <f t="shared" si="101"/>
        <v>4</v>
      </c>
    </row>
    <row r="925" spans="1:9" ht="38.25">
      <c r="A925" s="4" t="s">
        <v>58</v>
      </c>
      <c r="B925" s="4" t="s">
        <v>1</v>
      </c>
      <c r="C925" s="4" t="s">
        <v>39</v>
      </c>
      <c r="D925" s="4" t="s">
        <v>3</v>
      </c>
      <c r="E925" s="4" t="s">
        <v>36</v>
      </c>
      <c r="F925" s="4" t="s">
        <v>35</v>
      </c>
      <c r="G925" s="4" t="s">
        <v>38</v>
      </c>
      <c r="H925" s="4" t="s">
        <v>37</v>
      </c>
      <c r="I925" s="4" t="s">
        <v>2</v>
      </c>
    </row>
    <row r="926" spans="1:9">
      <c r="A926" s="51" t="s">
        <v>31</v>
      </c>
      <c r="B926" s="35">
        <v>4</v>
      </c>
      <c r="C926" s="35">
        <v>3</v>
      </c>
      <c r="D926" s="35">
        <v>1</v>
      </c>
      <c r="E926" s="35">
        <v>1</v>
      </c>
      <c r="F926" s="35">
        <v>3</v>
      </c>
      <c r="G926" s="35">
        <v>3</v>
      </c>
      <c r="H926" s="35">
        <v>2</v>
      </c>
      <c r="I926" s="35">
        <v>4</v>
      </c>
    </row>
    <row r="927" spans="1:9">
      <c r="A927" s="52"/>
      <c r="B927" s="35">
        <v>3</v>
      </c>
      <c r="C927" s="35">
        <v>4</v>
      </c>
      <c r="D927" s="35">
        <v>3</v>
      </c>
      <c r="E927" s="35">
        <v>3</v>
      </c>
      <c r="F927" s="35">
        <v>4</v>
      </c>
      <c r="G927" s="35">
        <v>1</v>
      </c>
      <c r="H927" s="35">
        <v>2</v>
      </c>
      <c r="I927" s="35">
        <v>2</v>
      </c>
    </row>
    <row r="928" spans="1:9">
      <c r="A928" s="52"/>
      <c r="B928" s="35">
        <v>3</v>
      </c>
      <c r="C928" s="35">
        <v>3</v>
      </c>
      <c r="D928" s="35">
        <v>3</v>
      </c>
      <c r="E928" s="35">
        <v>4</v>
      </c>
      <c r="F928" s="35">
        <v>3</v>
      </c>
      <c r="G928" s="35">
        <v>1</v>
      </c>
      <c r="H928" s="35">
        <v>3</v>
      </c>
      <c r="I928" s="35">
        <v>2</v>
      </c>
    </row>
    <row r="929" spans="1:9">
      <c r="A929" s="52"/>
      <c r="B929" s="35">
        <v>1</v>
      </c>
      <c r="C929" s="35">
        <v>4</v>
      </c>
      <c r="D929" s="35">
        <v>4</v>
      </c>
      <c r="E929" s="35">
        <v>3</v>
      </c>
      <c r="F929" s="35">
        <v>2</v>
      </c>
      <c r="G929" s="35">
        <v>4</v>
      </c>
      <c r="H929" s="35">
        <v>1</v>
      </c>
      <c r="I929" s="35">
        <v>3</v>
      </c>
    </row>
    <row r="930" spans="1:9">
      <c r="A930" s="52"/>
      <c r="B930" s="35">
        <v>1</v>
      </c>
      <c r="C930" s="35">
        <v>3</v>
      </c>
      <c r="D930" s="35">
        <v>4</v>
      </c>
      <c r="E930" s="35">
        <v>4</v>
      </c>
      <c r="F930" s="35">
        <v>3</v>
      </c>
      <c r="G930" s="35">
        <v>1</v>
      </c>
      <c r="H930" s="35">
        <v>2</v>
      </c>
      <c r="I930" s="35">
        <v>3</v>
      </c>
    </row>
    <row r="931" spans="1:9">
      <c r="A931" s="52"/>
      <c r="B931" s="35">
        <v>2</v>
      </c>
      <c r="C931" s="35">
        <v>2</v>
      </c>
      <c r="D931" s="35">
        <v>3</v>
      </c>
      <c r="E931" s="35">
        <v>4</v>
      </c>
      <c r="F931" s="35">
        <v>4</v>
      </c>
      <c r="G931" s="35">
        <v>1</v>
      </c>
      <c r="H931" s="35">
        <v>3</v>
      </c>
      <c r="I931" s="35">
        <v>4</v>
      </c>
    </row>
    <row r="932" spans="1:9">
      <c r="A932" s="52"/>
      <c r="B932" s="35">
        <v>2</v>
      </c>
      <c r="C932" s="35">
        <v>1</v>
      </c>
      <c r="D932" s="35">
        <v>4</v>
      </c>
      <c r="E932" s="35">
        <v>1</v>
      </c>
      <c r="F932" s="35">
        <v>4</v>
      </c>
      <c r="G932" s="35">
        <v>3</v>
      </c>
      <c r="H932" s="35">
        <v>4</v>
      </c>
      <c r="I932" s="35">
        <v>2</v>
      </c>
    </row>
    <row r="933" spans="1:9">
      <c r="A933" s="52"/>
      <c r="B933" s="35">
        <v>3</v>
      </c>
      <c r="C933" s="35">
        <v>3</v>
      </c>
      <c r="D933" s="35">
        <v>1</v>
      </c>
      <c r="E933" s="35">
        <v>2</v>
      </c>
      <c r="F933" s="35">
        <v>1</v>
      </c>
      <c r="G933" s="35">
        <v>1</v>
      </c>
      <c r="H933" s="35">
        <v>2</v>
      </c>
      <c r="I933" s="35">
        <v>3</v>
      </c>
    </row>
    <row r="934" spans="1:9">
      <c r="A934" s="52"/>
      <c r="B934" s="35">
        <v>4</v>
      </c>
      <c r="C934" s="35">
        <v>3</v>
      </c>
      <c r="D934" s="35">
        <v>1</v>
      </c>
      <c r="E934" s="35">
        <v>2</v>
      </c>
      <c r="F934" s="35">
        <v>3</v>
      </c>
      <c r="G934" s="35">
        <v>1</v>
      </c>
      <c r="H934" s="35">
        <v>4</v>
      </c>
      <c r="I934" s="35">
        <v>3</v>
      </c>
    </row>
    <row r="935" spans="1:9">
      <c r="A935" s="52"/>
      <c r="B935" s="35">
        <v>2</v>
      </c>
      <c r="C935" s="35">
        <v>3</v>
      </c>
      <c r="D935" s="35">
        <v>2</v>
      </c>
      <c r="E935" s="35">
        <v>4</v>
      </c>
      <c r="F935" s="35">
        <v>2</v>
      </c>
      <c r="G935" s="35">
        <v>1</v>
      </c>
      <c r="H935" s="35">
        <v>2</v>
      </c>
      <c r="I935" s="35">
        <v>4</v>
      </c>
    </row>
    <row r="936" spans="1:9" ht="38.25">
      <c r="A936" s="4" t="s">
        <v>59</v>
      </c>
      <c r="B936" s="4" t="s">
        <v>1</v>
      </c>
      <c r="C936" s="4" t="s">
        <v>39</v>
      </c>
      <c r="D936" s="4" t="s">
        <v>3</v>
      </c>
      <c r="E936" s="4" t="s">
        <v>36</v>
      </c>
      <c r="F936" s="4" t="s">
        <v>35</v>
      </c>
      <c r="G936" s="4" t="s">
        <v>38</v>
      </c>
      <c r="H936" s="4" t="s">
        <v>37</v>
      </c>
      <c r="I936" s="4" t="s">
        <v>2</v>
      </c>
    </row>
    <row r="937" spans="1:9">
      <c r="A937" s="34" t="s">
        <v>54</v>
      </c>
      <c r="B937" s="33">
        <f>COUNTIF(B925:B935,"1")</f>
        <v>2</v>
      </c>
      <c r="C937" s="33">
        <f t="shared" ref="C937:I937" si="102">COUNTIF(C925:C935,"1")</f>
        <v>1</v>
      </c>
      <c r="D937" s="33">
        <f t="shared" si="102"/>
        <v>3</v>
      </c>
      <c r="E937" s="33">
        <f t="shared" si="102"/>
        <v>2</v>
      </c>
      <c r="F937" s="33">
        <f t="shared" si="102"/>
        <v>1</v>
      </c>
      <c r="G937" s="33">
        <f t="shared" si="102"/>
        <v>7</v>
      </c>
      <c r="H937" s="33">
        <f t="shared" si="102"/>
        <v>1</v>
      </c>
      <c r="I937" s="33">
        <f t="shared" si="102"/>
        <v>0</v>
      </c>
    </row>
    <row r="938" spans="1:9">
      <c r="A938" s="34" t="s">
        <v>53</v>
      </c>
      <c r="B938" s="33">
        <f>COUNTIF(B925:B935,"2")</f>
        <v>3</v>
      </c>
      <c r="C938" s="33">
        <f t="shared" ref="C938:I938" si="103">COUNTIF(C925:C935,"2")</f>
        <v>1</v>
      </c>
      <c r="D938" s="33">
        <f t="shared" si="103"/>
        <v>1</v>
      </c>
      <c r="E938" s="33">
        <f t="shared" si="103"/>
        <v>2</v>
      </c>
      <c r="F938" s="33">
        <f t="shared" si="103"/>
        <v>2</v>
      </c>
      <c r="G938" s="33">
        <f t="shared" si="103"/>
        <v>0</v>
      </c>
      <c r="H938" s="33">
        <f t="shared" si="103"/>
        <v>5</v>
      </c>
      <c r="I938" s="33">
        <f t="shared" si="103"/>
        <v>3</v>
      </c>
    </row>
    <row r="939" spans="1:9">
      <c r="A939" s="34" t="s">
        <v>52</v>
      </c>
      <c r="B939" s="33">
        <f>COUNTIF(B925:B935,"3")</f>
        <v>3</v>
      </c>
      <c r="C939" s="33">
        <f t="shared" ref="C939:I939" si="104">COUNTIF(C925:C935,"3")</f>
        <v>6</v>
      </c>
      <c r="D939" s="33">
        <f t="shared" si="104"/>
        <v>3</v>
      </c>
      <c r="E939" s="33">
        <f t="shared" si="104"/>
        <v>2</v>
      </c>
      <c r="F939" s="33">
        <f t="shared" si="104"/>
        <v>4</v>
      </c>
      <c r="G939" s="33">
        <f t="shared" si="104"/>
        <v>2</v>
      </c>
      <c r="H939" s="33">
        <f t="shared" si="104"/>
        <v>2</v>
      </c>
      <c r="I939" s="33">
        <f t="shared" si="104"/>
        <v>4</v>
      </c>
    </row>
    <row r="940" spans="1:9">
      <c r="A940" s="34" t="s">
        <v>55</v>
      </c>
      <c r="B940" s="33">
        <f>COUNTIF(B925:B935,"4")</f>
        <v>2</v>
      </c>
      <c r="C940" s="33">
        <f t="shared" ref="C940:I940" si="105">COUNTIF(C925:C935,"4")</f>
        <v>2</v>
      </c>
      <c r="D940" s="33">
        <f t="shared" si="105"/>
        <v>3</v>
      </c>
      <c r="E940" s="33">
        <f t="shared" si="105"/>
        <v>4</v>
      </c>
      <c r="F940" s="33">
        <f t="shared" si="105"/>
        <v>3</v>
      </c>
      <c r="G940" s="33">
        <f t="shared" si="105"/>
        <v>1</v>
      </c>
      <c r="H940" s="33">
        <f t="shared" si="105"/>
        <v>2</v>
      </c>
      <c r="I940" s="33">
        <f t="shared" si="105"/>
        <v>3</v>
      </c>
    </row>
    <row r="959" spans="1:9" ht="38.25">
      <c r="A959" s="4" t="s">
        <v>58</v>
      </c>
      <c r="B959" s="4" t="s">
        <v>1</v>
      </c>
      <c r="C959" s="4" t="s">
        <v>39</v>
      </c>
      <c r="D959" s="4" t="s">
        <v>3</v>
      </c>
      <c r="E959" s="4" t="s">
        <v>36</v>
      </c>
      <c r="F959" s="4" t="s">
        <v>35</v>
      </c>
      <c r="G959" s="4" t="s">
        <v>38</v>
      </c>
      <c r="H959" s="4" t="s">
        <v>37</v>
      </c>
      <c r="I959" s="4" t="s">
        <v>2</v>
      </c>
    </row>
    <row r="960" spans="1:9">
      <c r="A960" s="54" t="s">
        <v>32</v>
      </c>
      <c r="B960" s="35">
        <v>4</v>
      </c>
      <c r="C960" s="35">
        <v>2</v>
      </c>
      <c r="D960" s="35">
        <v>3</v>
      </c>
      <c r="E960" s="35">
        <v>1</v>
      </c>
      <c r="F960" s="35">
        <v>2</v>
      </c>
      <c r="G960" s="35">
        <v>1</v>
      </c>
      <c r="H960" s="35">
        <v>4</v>
      </c>
      <c r="I960" s="35">
        <v>1</v>
      </c>
    </row>
    <row r="961" spans="1:9">
      <c r="A961" s="55"/>
      <c r="B961" s="35">
        <v>4</v>
      </c>
      <c r="C961" s="35">
        <v>1</v>
      </c>
      <c r="D961" s="35">
        <v>4</v>
      </c>
      <c r="E961" s="35">
        <v>3</v>
      </c>
      <c r="F961" s="35">
        <v>2</v>
      </c>
      <c r="G961" s="35">
        <v>4</v>
      </c>
      <c r="H961" s="35">
        <v>2</v>
      </c>
      <c r="I961" s="35">
        <v>4</v>
      </c>
    </row>
    <row r="962" spans="1:9">
      <c r="A962" s="55"/>
      <c r="B962" s="35">
        <v>2</v>
      </c>
      <c r="C962" s="35">
        <v>2</v>
      </c>
      <c r="D962" s="35">
        <v>3</v>
      </c>
      <c r="E962" s="35">
        <v>4</v>
      </c>
      <c r="F962" s="35">
        <v>3</v>
      </c>
      <c r="G962" s="35">
        <v>1</v>
      </c>
      <c r="H962" s="35">
        <v>4</v>
      </c>
      <c r="I962" s="35">
        <v>3</v>
      </c>
    </row>
    <row r="963" spans="1:9">
      <c r="A963" s="55"/>
      <c r="B963" s="35">
        <v>1</v>
      </c>
      <c r="C963" s="35">
        <v>3</v>
      </c>
      <c r="D963" s="35">
        <v>1</v>
      </c>
      <c r="E963" s="35">
        <v>1</v>
      </c>
      <c r="F963" s="35">
        <v>3</v>
      </c>
      <c r="G963" s="35">
        <v>2</v>
      </c>
      <c r="H963" s="35">
        <v>3</v>
      </c>
      <c r="I963" s="35">
        <v>4</v>
      </c>
    </row>
    <row r="964" spans="1:9">
      <c r="A964" s="55"/>
      <c r="B964" s="35">
        <v>3</v>
      </c>
      <c r="C964" s="35">
        <v>3</v>
      </c>
      <c r="D964" s="35">
        <v>2</v>
      </c>
      <c r="E964" s="35">
        <v>2</v>
      </c>
      <c r="F964" s="35">
        <v>1</v>
      </c>
      <c r="G964" s="35">
        <v>1</v>
      </c>
      <c r="H964" s="35">
        <v>2</v>
      </c>
      <c r="I964" s="35">
        <v>1</v>
      </c>
    </row>
    <row r="965" spans="1:9">
      <c r="A965" s="55"/>
      <c r="B965" s="35">
        <v>2</v>
      </c>
      <c r="C965" s="35">
        <v>4</v>
      </c>
      <c r="D965" s="35">
        <v>1</v>
      </c>
      <c r="E965" s="35">
        <v>1</v>
      </c>
      <c r="F965" s="35">
        <v>1</v>
      </c>
      <c r="G965" s="35">
        <v>3</v>
      </c>
      <c r="H965" s="35">
        <v>2</v>
      </c>
      <c r="I965" s="35">
        <v>3</v>
      </c>
    </row>
    <row r="966" spans="1:9">
      <c r="A966" s="55"/>
      <c r="B966" s="35">
        <v>1</v>
      </c>
      <c r="C966" s="35">
        <v>4</v>
      </c>
      <c r="D966" s="35">
        <v>3</v>
      </c>
      <c r="E966" s="35">
        <v>2</v>
      </c>
      <c r="F966" s="35">
        <v>3</v>
      </c>
      <c r="G966" s="35">
        <v>2</v>
      </c>
      <c r="H966" s="35">
        <v>4</v>
      </c>
      <c r="I966" s="35">
        <v>4</v>
      </c>
    </row>
    <row r="967" spans="1:9">
      <c r="A967" s="55"/>
      <c r="B967" s="35">
        <v>2</v>
      </c>
      <c r="C967" s="35">
        <v>2</v>
      </c>
      <c r="D967" s="35">
        <v>1</v>
      </c>
      <c r="E967" s="35">
        <v>4</v>
      </c>
      <c r="F967" s="35">
        <v>2</v>
      </c>
      <c r="G967" s="35">
        <v>3</v>
      </c>
      <c r="H967" s="35">
        <v>4</v>
      </c>
      <c r="I967" s="35">
        <v>3</v>
      </c>
    </row>
    <row r="968" spans="1:9">
      <c r="A968" s="55"/>
      <c r="B968" s="35">
        <v>1</v>
      </c>
      <c r="C968" s="35">
        <v>2</v>
      </c>
      <c r="D968" s="35">
        <v>1</v>
      </c>
      <c r="E968" s="35">
        <v>1</v>
      </c>
      <c r="F968" s="35">
        <v>4</v>
      </c>
      <c r="G968" s="35">
        <v>2</v>
      </c>
      <c r="H968" s="35">
        <v>4</v>
      </c>
      <c r="I968" s="35">
        <v>2</v>
      </c>
    </row>
    <row r="969" spans="1:9">
      <c r="A969" s="56"/>
      <c r="B969" s="35">
        <v>3</v>
      </c>
      <c r="C969" s="35">
        <v>1</v>
      </c>
      <c r="D969" s="35">
        <v>3</v>
      </c>
      <c r="E969" s="35">
        <v>2</v>
      </c>
      <c r="F969" s="35">
        <v>3</v>
      </c>
      <c r="G969" s="35">
        <v>3</v>
      </c>
      <c r="H969" s="35">
        <v>4</v>
      </c>
      <c r="I969" s="35">
        <v>4</v>
      </c>
    </row>
    <row r="970" spans="1:9" ht="38.25">
      <c r="A970" s="4" t="s">
        <v>59</v>
      </c>
      <c r="B970" s="4" t="s">
        <v>1</v>
      </c>
      <c r="C970" s="4" t="s">
        <v>39</v>
      </c>
      <c r="D970" s="4" t="s">
        <v>3</v>
      </c>
      <c r="E970" s="4" t="s">
        <v>36</v>
      </c>
      <c r="F970" s="4" t="s">
        <v>35</v>
      </c>
      <c r="G970" s="4" t="s">
        <v>38</v>
      </c>
      <c r="H970" s="4" t="s">
        <v>37</v>
      </c>
      <c r="I970" s="4" t="s">
        <v>2</v>
      </c>
    </row>
    <row r="971" spans="1:9">
      <c r="A971" s="34" t="s">
        <v>54</v>
      </c>
      <c r="B971" s="33">
        <f>COUNTIF(B959:B969,"1")</f>
        <v>3</v>
      </c>
      <c r="C971" s="33">
        <f t="shared" ref="C971:I971" si="106">COUNTIF(C959:C969,"1")</f>
        <v>2</v>
      </c>
      <c r="D971" s="33">
        <f t="shared" si="106"/>
        <v>4</v>
      </c>
      <c r="E971" s="33">
        <f t="shared" si="106"/>
        <v>4</v>
      </c>
      <c r="F971" s="33">
        <f t="shared" si="106"/>
        <v>2</v>
      </c>
      <c r="G971" s="33">
        <f t="shared" si="106"/>
        <v>3</v>
      </c>
      <c r="H971" s="33">
        <f t="shared" si="106"/>
        <v>0</v>
      </c>
      <c r="I971" s="33">
        <f t="shared" si="106"/>
        <v>2</v>
      </c>
    </row>
    <row r="972" spans="1:9">
      <c r="A972" s="34" t="s">
        <v>53</v>
      </c>
      <c r="B972" s="33">
        <f>COUNTIF(B959:B969,"2")</f>
        <v>3</v>
      </c>
      <c r="C972" s="33">
        <f t="shared" ref="C972:I972" si="107">COUNTIF(C959:C969,"2")</f>
        <v>4</v>
      </c>
      <c r="D972" s="33">
        <f t="shared" si="107"/>
        <v>1</v>
      </c>
      <c r="E972" s="33">
        <f t="shared" si="107"/>
        <v>3</v>
      </c>
      <c r="F972" s="33">
        <f t="shared" si="107"/>
        <v>3</v>
      </c>
      <c r="G972" s="33">
        <f t="shared" si="107"/>
        <v>3</v>
      </c>
      <c r="H972" s="33">
        <f t="shared" si="107"/>
        <v>3</v>
      </c>
      <c r="I972" s="33">
        <f t="shared" si="107"/>
        <v>1</v>
      </c>
    </row>
    <row r="973" spans="1:9">
      <c r="A973" s="34" t="s">
        <v>52</v>
      </c>
      <c r="B973" s="33">
        <f>COUNTIF(B959:B969,"3")</f>
        <v>2</v>
      </c>
      <c r="C973" s="33">
        <f t="shared" ref="C973:I973" si="108">COUNTIF(C959:C969,"3")</f>
        <v>2</v>
      </c>
      <c r="D973" s="33">
        <f t="shared" si="108"/>
        <v>4</v>
      </c>
      <c r="E973" s="33">
        <f t="shared" si="108"/>
        <v>1</v>
      </c>
      <c r="F973" s="33">
        <f t="shared" si="108"/>
        <v>4</v>
      </c>
      <c r="G973" s="33">
        <f t="shared" si="108"/>
        <v>3</v>
      </c>
      <c r="H973" s="33">
        <f t="shared" si="108"/>
        <v>1</v>
      </c>
      <c r="I973" s="33">
        <f t="shared" si="108"/>
        <v>3</v>
      </c>
    </row>
    <row r="974" spans="1:9">
      <c r="A974" s="34" t="s">
        <v>55</v>
      </c>
      <c r="B974" s="33">
        <f>COUNTIF(B959:B969,"4")</f>
        <v>2</v>
      </c>
      <c r="C974" s="33">
        <f t="shared" ref="C974:I974" si="109">COUNTIF(C959:C969,"4")</f>
        <v>2</v>
      </c>
      <c r="D974" s="33">
        <f t="shared" si="109"/>
        <v>1</v>
      </c>
      <c r="E974" s="33">
        <f t="shared" si="109"/>
        <v>2</v>
      </c>
      <c r="F974" s="33">
        <f t="shared" si="109"/>
        <v>1</v>
      </c>
      <c r="G974" s="33">
        <f t="shared" si="109"/>
        <v>1</v>
      </c>
      <c r="H974" s="33">
        <f t="shared" si="109"/>
        <v>6</v>
      </c>
      <c r="I974" s="33">
        <f t="shared" si="109"/>
        <v>4</v>
      </c>
    </row>
  </sheetData>
  <autoFilter ref="A1:I11"/>
  <mergeCells count="28">
    <mergeCell ref="A2:A11"/>
    <mergeCell ref="A822:A831"/>
    <mergeCell ref="A856:A865"/>
    <mergeCell ref="A890:A899"/>
    <mergeCell ref="A926:A935"/>
    <mergeCell ref="A363:A372"/>
    <mergeCell ref="A36:A45"/>
    <mergeCell ref="A73:A82"/>
    <mergeCell ref="A113:A122"/>
    <mergeCell ref="A150:A159"/>
    <mergeCell ref="A186:A195"/>
    <mergeCell ref="A221:A230"/>
    <mergeCell ref="A256:A265"/>
    <mergeCell ref="A292:A301"/>
    <mergeCell ref="A327:A336"/>
    <mergeCell ref="A607:A616"/>
    <mergeCell ref="A960:A969"/>
    <mergeCell ref="A679:A688"/>
    <mergeCell ref="A716:A725"/>
    <mergeCell ref="A751:A760"/>
    <mergeCell ref="A786:A795"/>
    <mergeCell ref="A644:A653"/>
    <mergeCell ref="A398:A407"/>
    <mergeCell ref="A433:A442"/>
    <mergeCell ref="A467:A476"/>
    <mergeCell ref="A502:A511"/>
    <mergeCell ref="A539:A548"/>
    <mergeCell ref="A573:A5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 Parameter graph Mean</vt:lpstr>
      <vt:lpstr>M summary</vt:lpstr>
      <vt:lpstr>Male</vt:lpstr>
      <vt:lpstr>M Age</vt:lpstr>
      <vt:lpstr>Female</vt:lpstr>
      <vt:lpstr>F Age</vt:lpstr>
      <vt:lpstr>Dept Happ Score</vt:lpstr>
      <vt:lpstr>Dept Happiness</vt:lpstr>
      <vt:lpstr>Overall Happiness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SANCHIT</cp:lastModifiedBy>
  <dcterms:created xsi:type="dcterms:W3CDTF">2019-10-23T14:14:53Z</dcterms:created>
  <dcterms:modified xsi:type="dcterms:W3CDTF">2020-11-18T15:18:34Z</dcterms:modified>
</cp:coreProperties>
</file>