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m9509\git\MCET150final\"/>
    </mc:Choice>
  </mc:AlternateContent>
  <bookViews>
    <workbookView xWindow="0" yWindow="0" windowWidth="28780" windowHeight="10870" activeTab="2"/>
  </bookViews>
  <sheets>
    <sheet name="List of Gages and Simulators" sheetId="16" r:id="rId1"/>
    <sheet name="Baseplate" sheetId="12" r:id="rId2"/>
    <sheet name="Frame" sheetId="14" r:id="rId3"/>
    <sheet name="Example" sheetId="17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1" i="14" l="1"/>
  <c r="I41" i="14"/>
  <c r="C41" i="17"/>
  <c r="D41" i="17"/>
  <c r="E44" i="17"/>
  <c r="E45" i="17" s="1"/>
  <c r="F44" i="17"/>
  <c r="D43" i="14" l="1"/>
</calcChain>
</file>

<file path=xl/comments1.xml><?xml version="1.0" encoding="utf-8"?>
<comments xmlns="http://schemas.openxmlformats.org/spreadsheetml/2006/main">
  <authors>
    <author>Eric Rosen</author>
  </authors>
  <commentList>
    <comment ref="E40" authorId="0" shapeId="0">
      <text>
        <r>
          <rPr>
            <sz val="9"/>
            <color indexed="81"/>
            <rFont val="Tahoma"/>
            <family val="2"/>
          </rPr>
          <t xml:space="preserve">
Reminder, Virtual Condition is how big a pin can act or how small a hole can act when considering it's MMC size and Position.</t>
        </r>
      </text>
    </comment>
  </commentList>
</comments>
</file>

<file path=xl/comments2.xml><?xml version="1.0" encoding="utf-8"?>
<comments xmlns="http://schemas.openxmlformats.org/spreadsheetml/2006/main">
  <authors>
    <author>Eric Rosen</author>
  </authors>
  <commentList>
    <comment ref="E40" authorId="0" shapeId="0">
      <text>
        <r>
          <rPr>
            <sz val="9"/>
            <color indexed="81"/>
            <rFont val="Tahoma"/>
            <family val="2"/>
          </rPr>
          <t xml:space="preserve">
Reminder, Virtual Condition is how big a pin can act or how small a hole can act when considering it's MMC size and Position.</t>
        </r>
      </text>
    </comment>
  </commentList>
</comments>
</file>

<file path=xl/comments3.xml><?xml version="1.0" encoding="utf-8"?>
<comments xmlns="http://schemas.openxmlformats.org/spreadsheetml/2006/main">
  <authors>
    <author>Eric Rosen</author>
  </authors>
  <commentList>
    <comment ref="E39" authorId="0" shapeId="0">
      <text>
        <r>
          <rPr>
            <sz val="9"/>
            <color indexed="81"/>
            <rFont val="Tahoma"/>
            <family val="2"/>
          </rPr>
          <t xml:space="preserve">
Reminder, Virtual Condition is how big a pin can act or how small a hole can act when considering it's MMC size and Position.</t>
        </r>
      </text>
    </comment>
  </commentList>
</comments>
</file>

<file path=xl/sharedStrings.xml><?xml version="1.0" encoding="utf-8"?>
<sst xmlns="http://schemas.openxmlformats.org/spreadsheetml/2006/main" count="177" uniqueCount="98">
  <si>
    <t>#</t>
  </si>
  <si>
    <t>Description</t>
  </si>
  <si>
    <t>Gage</t>
  </si>
  <si>
    <t>Dial Indicator</t>
  </si>
  <si>
    <t>Datum A Flatness</t>
  </si>
  <si>
    <t>Datum B Size</t>
  </si>
  <si>
    <t>Datum B Perpendicularity</t>
  </si>
  <si>
    <t>NA</t>
  </si>
  <si>
    <t>Datums</t>
  </si>
  <si>
    <t>Degrees of Freedom Removed</t>
  </si>
  <si>
    <t>Total Tolerance</t>
  </si>
  <si>
    <t>Is this a feature of size?</t>
  </si>
  <si>
    <t>What does the tolerance zone look like?</t>
  </si>
  <si>
    <t>Translational</t>
  </si>
  <si>
    <t>Rotational</t>
  </si>
  <si>
    <t>Yes</t>
  </si>
  <si>
    <t>GD&amp;T controls applied</t>
  </si>
  <si>
    <t xml:space="preserve">Datum A </t>
  </si>
  <si>
    <t>Datum B</t>
  </si>
  <si>
    <t xml:space="preserve"> Datums Listed in FCF</t>
  </si>
  <si>
    <t>Datum Simulator description</t>
  </si>
  <si>
    <t>Name / Description</t>
  </si>
  <si>
    <t>Why did you select this feature to be this datum?</t>
  </si>
  <si>
    <t>Datum C</t>
  </si>
  <si>
    <t>Datum C Perpendicularity</t>
  </si>
  <si>
    <t>Calipers</t>
  </si>
  <si>
    <t>Position of the hole that mates with the screw</t>
  </si>
  <si>
    <t>Gage Pin</t>
  </si>
  <si>
    <t>Gage Pin &amp; Dial Indicator</t>
  </si>
  <si>
    <t>This surface sits on the base and orients the part in space.</t>
  </si>
  <si>
    <t>This feature stops the part from moving side to side and rotating.</t>
  </si>
  <si>
    <t>No --
it is a surface</t>
  </si>
  <si>
    <t>Two angle blocks positioned so Datum A will contact each of them.</t>
  </si>
  <si>
    <t>Same angle blocks used above, positioned so they also contact both sides of Datum B.</t>
  </si>
  <si>
    <t>An additional angle block positioned to contact the Datum C feature.</t>
  </si>
  <si>
    <t>This surface does not remove a DOF in the assembly but it is the surface that contacts the part.</t>
  </si>
  <si>
    <t>MMC
(or Virtual Condition)</t>
  </si>
  <si>
    <t xml:space="preserve">LMC </t>
  </si>
  <si>
    <t>Is this a feature
of size?</t>
  </si>
  <si>
    <t>Nominal
Size</t>
  </si>
  <si>
    <t>This surface sits on the flats of the base and needs to make good contact so it stays level.</t>
  </si>
  <si>
    <t>Why did you apply this GD&amp;T 
to this datum or feature?</t>
  </si>
  <si>
    <t>This feature mates with the slot in the base.
If it tips too much it will keep Datum A from full contact with its mating surface.</t>
  </si>
  <si>
    <t>If it is not perpendicular to Datums A &amp; B it will not properly contact the material being clamped.</t>
  </si>
  <si>
    <t>The screw mates with this hole, so its location is important to ensure the components will assemble.</t>
  </si>
  <si>
    <t>The surface should fall between two parallel planes that are .005" apart and perpendicular to Datums A and B.</t>
  </si>
  <si>
    <t>The derived median plane of the feature must fall between two parallel planes that are .005" apart and perpendicular to datum A.</t>
  </si>
  <si>
    <t>The Size of the feature cannot be any bigger than MMC and no smaller than Min.</t>
  </si>
  <si>
    <t>The surface should fall between two parallel planes .005" apart.</t>
  </si>
  <si>
    <t>The axis of the feature must fall within a cylindrical tolerance zone with a diameter of 0.015.  The zone will be located relative to the Datums by the basic dimensions.</t>
  </si>
  <si>
    <t>Position of the top, front, bottom, side, etc surfaces</t>
  </si>
  <si>
    <t>Height Gage</t>
  </si>
  <si>
    <t>To control the length, width, and height of the outside of the part.</t>
  </si>
  <si>
    <t>Size of the hole that the screw mates with</t>
  </si>
  <si>
    <t>Datum Simulators</t>
  </si>
  <si>
    <t>Fixturing Aids</t>
  </si>
  <si>
    <t>Gages</t>
  </si>
  <si>
    <t>Surface Plate</t>
  </si>
  <si>
    <t>Clamps</t>
  </si>
  <si>
    <t>Caliper</t>
  </si>
  <si>
    <t>Angle Block</t>
  </si>
  <si>
    <t>Sine Bar</t>
  </si>
  <si>
    <t>Thickness Gage</t>
  </si>
  <si>
    <t>Pin Gages</t>
  </si>
  <si>
    <t>Jack Screws</t>
  </si>
  <si>
    <t>Micrometer</t>
  </si>
  <si>
    <t>Ring Gages</t>
  </si>
  <si>
    <t>Gage Pins</t>
  </si>
  <si>
    <t>Dowel Pins</t>
  </si>
  <si>
    <t>Gage Blocks</t>
  </si>
  <si>
    <t>V Block</t>
  </si>
  <si>
    <t>Comparator</t>
  </si>
  <si>
    <t>Snap </t>
  </si>
  <si>
    <t>Tallyrond </t>
  </si>
  <si>
    <t>CMM</t>
  </si>
  <si>
    <t>Surface Analyzer</t>
  </si>
  <si>
    <t>No -- they are surfaces</t>
  </si>
  <si>
    <t>No -- it is a surface</t>
  </si>
  <si>
    <t>The tolerance zones for each of these features are two planes offset from the nominal locations by half the amoung of tolerance given in the FCF (Feature Control Frame).</t>
  </si>
  <si>
    <t>B - screw hole</t>
  </si>
  <si>
    <t>yes</t>
  </si>
  <si>
    <t>precise distance to other screw hole</t>
  </si>
  <si>
    <t>A - bottom face</t>
  </si>
  <si>
    <t>flat face of part</t>
  </si>
  <si>
    <t>no</t>
  </si>
  <si>
    <t>important distance to baseplate</t>
  </si>
  <si>
    <t xml:space="preserve">C - front face </t>
  </si>
  <si>
    <t>threaded pin gage with a ground cylinder on its end</t>
  </si>
  <si>
    <t>enforce perpendicularity to face</t>
  </si>
  <si>
    <t>D - side face</t>
  </si>
  <si>
    <t>precise distances between holes</t>
  </si>
  <si>
    <t>Oil Embedded Flange Hole Position relative to A</t>
  </si>
  <si>
    <t>A</t>
  </si>
  <si>
    <t>the vertical height of this hole affects the angles at which the cylinder opens and closes its air hole.</t>
  </si>
  <si>
    <t>no, it is the void at the center of a hole.</t>
  </si>
  <si>
    <t>a rectangle  0.1 in x 0.002 in, where the center of the entry point of the hole must be inside the rectangle</t>
  </si>
  <si>
    <t>Oil Embedded Flange Hole Position relative to 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</si>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</sst>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 wrapText="1"/>
    </xf>
    <xf numFmtId="166" fontId="0" fillId="0" borderId="3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554181</xdr:colOff>
      <xdr:row>2</xdr:row>
      <xdr:rowOff>69272</xdr:rowOff>
    </xdr:from>
    <xdr:ext cx="8154988" cy="465137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A9D0DE-D488-4FD8-B1B6-3552CDAE7B86}"/>
            </a:ext>
          </a:extLst>
        </xdr:cNvPr>
        <xdr:cNvSpPr txBox="1"/>
      </xdr:nvSpPr>
      <xdr:spPr>
        <a:xfrm>
          <a:off x="554181" y="450272"/>
          <a:ext cx="8154988" cy="465137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600"/>
            <a:t>Place Picture of drawing here</a:t>
          </a:r>
          <a:endParaRPr lang="en-US" sz="96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554181</xdr:colOff>
      <xdr:row>2</xdr:row>
      <xdr:rowOff>69272</xdr:rowOff>
    </xdr:from>
    <xdr:ext cx="8154988" cy="465137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AC05C7-631B-4FF2-9579-48F00B3EE306}"/>
            </a:ext>
          </a:extLst>
        </xdr:cNvPr>
        <xdr:cNvSpPr txBox="1"/>
      </xdr:nvSpPr>
      <xdr:spPr>
        <a:xfrm>
          <a:off x="554181" y="450272"/>
          <a:ext cx="8154988" cy="465137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600"/>
            <a:t>Place Picture of drawing here</a:t>
          </a:r>
          <a:endParaRPr lang="en-US" sz="96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482147</xdr:colOff>
      <xdr:row>0</xdr:row>
      <xdr:rowOff>133226</xdr:rowOff>
    </xdr:from>
    <xdr:to>
      <xdr:col>8</xdr:col>
      <xdr:colOff>584551</xdr:colOff>
      <xdr:row>28</xdr:row>
      <xdr:rowOff>82698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E7BCC50-010A-4AD3-9EBE-8EB3E9735E22}"/>
            </a:ext>
          </a:extLst>
        </xdr:cNvPr>
        <xdr:cNvGrpSpPr/>
      </xdr:nvGrpSpPr>
      <xdr:grpSpPr>
        <a:xfrm>
          <a:off x="482147" y="133226"/>
          <a:ext cx="7062004" cy="5105672"/>
          <a:chOff x="529772" y="130628"/>
          <a:chExt cx="6827054" cy="5283472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29772" y="130628"/>
            <a:ext cx="6827054" cy="5283472"/>
          </a:xfrm>
          <a:prstGeom prst="rect">
            <a:avLst/>
          </a:prstGeom>
        </xdr:spPr>
      </xdr:pic>
      <xdr:sp macro="" textlink="">
        <xdr:nvSpPr>
          <xdr:cNvPr id="4" name="Oval Callout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250017" y="3074867"/>
            <a:ext cx="257175" cy="247650"/>
          </a:xfrm>
          <a:prstGeom prst="wedgeEllipseCallout">
            <a:avLst>
              <a:gd name="adj1" fmla="val -35648"/>
              <a:gd name="adj2" fmla="val 77885"/>
            </a:avLst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1</a:t>
            </a:r>
          </a:p>
        </xdr:txBody>
      </xdr:sp>
      <xdr:sp macro="" textlink="">
        <xdr:nvSpPr>
          <xdr:cNvPr id="5" name="Oval Callout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2657734" y="4062205"/>
            <a:ext cx="288925" cy="255588"/>
          </a:xfrm>
          <a:prstGeom prst="wedgeEllipseCallout">
            <a:avLst>
              <a:gd name="adj1" fmla="val -111014"/>
              <a:gd name="adj2" fmla="val 30650"/>
            </a:avLst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2</a:t>
            </a:r>
          </a:p>
        </xdr:txBody>
      </xdr:sp>
      <xdr:sp macro="" textlink="">
        <xdr:nvSpPr>
          <xdr:cNvPr id="6" name="Oval Callout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2094533" y="4544425"/>
            <a:ext cx="285474" cy="239712"/>
          </a:xfrm>
          <a:prstGeom prst="wedgeEllipseCallout">
            <a:avLst>
              <a:gd name="adj1" fmla="val 34034"/>
              <a:gd name="adj2" fmla="val -81733"/>
            </a:avLst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3</a:t>
            </a:r>
          </a:p>
        </xdr:txBody>
      </xdr:sp>
      <xdr:sp macro="" textlink="">
        <xdr:nvSpPr>
          <xdr:cNvPr id="7" name="Oval Callout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5274470" y="3866407"/>
            <a:ext cx="286440" cy="255588"/>
          </a:xfrm>
          <a:prstGeom prst="wedgeEllipseCallou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4</a:t>
            </a:r>
          </a:p>
        </xdr:txBody>
      </xdr:sp>
      <xdr:sp macro="" textlink="">
        <xdr:nvSpPr>
          <xdr:cNvPr id="8" name="Oval Callout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 rot="898076">
            <a:off x="3248931" y="2063615"/>
            <a:ext cx="261014" cy="239713"/>
          </a:xfrm>
          <a:prstGeom prst="wedgeEllipseCallou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5v</a:t>
            </a:r>
          </a:p>
        </xdr:txBody>
      </xdr:sp>
      <xdr:sp macro="" textlink="">
        <xdr:nvSpPr>
          <xdr:cNvPr id="9" name="Oval Callout 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3437765" y="2560637"/>
            <a:ext cx="232439" cy="239712"/>
          </a:xfrm>
          <a:prstGeom prst="wedgeEllipseCallout">
            <a:avLst>
              <a:gd name="adj1" fmla="val -64566"/>
              <a:gd name="adj2" fmla="val -55693"/>
            </a:avLst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6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E19" sqref="E19"/>
    </sheetView>
  </sheetViews>
  <sheetFormatPr defaultRowHeight="14.5" x14ac:dyDescent="0.35"/>
  <cols>
    <col min="2" max="4" width="18.6328125" customWidth="1"/>
  </cols>
  <sheetData>
    <row r="2" spans="2:4" ht="15" thickBot="1" x14ac:dyDescent="0.4"/>
    <row r="3" spans="2:4" ht="15" thickBot="1" x14ac:dyDescent="0.4">
      <c r="B3" s="21" t="s">
        <v>54</v>
      </c>
      <c r="C3" s="22" t="s">
        <v>55</v>
      </c>
      <c r="D3" s="22" t="s">
        <v>56</v>
      </c>
    </row>
    <row r="4" spans="2:4" ht="15" thickBot="1" x14ac:dyDescent="0.4">
      <c r="B4" s="23" t="s">
        <v>57</v>
      </c>
      <c r="C4" s="24" t="s">
        <v>58</v>
      </c>
      <c r="D4" s="24" t="s">
        <v>59</v>
      </c>
    </row>
    <row r="5" spans="2:4" ht="15" thickBot="1" x14ac:dyDescent="0.4">
      <c r="B5" s="23" t="s">
        <v>60</v>
      </c>
      <c r="C5" s="24" t="s">
        <v>61</v>
      </c>
      <c r="D5" s="24" t="s">
        <v>65</v>
      </c>
    </row>
    <row r="6" spans="2:4" ht="15" thickBot="1" x14ac:dyDescent="0.4">
      <c r="B6" s="23" t="s">
        <v>63</v>
      </c>
      <c r="C6" s="24" t="s">
        <v>64</v>
      </c>
      <c r="D6" s="24" t="s">
        <v>51</v>
      </c>
    </row>
    <row r="7" spans="2:4" ht="15" thickBot="1" x14ac:dyDescent="0.4">
      <c r="B7" s="23" t="s">
        <v>66</v>
      </c>
      <c r="C7" s="24" t="s">
        <v>67</v>
      </c>
      <c r="D7" s="24" t="s">
        <v>62</v>
      </c>
    </row>
    <row r="8" spans="2:4" ht="15" thickBot="1" x14ac:dyDescent="0.4">
      <c r="B8" s="23"/>
      <c r="C8" s="24" t="s">
        <v>68</v>
      </c>
      <c r="D8" s="24" t="s">
        <v>67</v>
      </c>
    </row>
    <row r="9" spans="2:4" ht="15" thickBot="1" x14ac:dyDescent="0.4">
      <c r="B9" s="23"/>
      <c r="C9" s="24" t="s">
        <v>69</v>
      </c>
      <c r="D9" s="24" t="s">
        <v>69</v>
      </c>
    </row>
    <row r="10" spans="2:4" ht="15" thickBot="1" x14ac:dyDescent="0.4">
      <c r="B10" s="23"/>
      <c r="C10" s="24" t="s">
        <v>70</v>
      </c>
      <c r="D10" s="24" t="s">
        <v>3</v>
      </c>
    </row>
    <row r="11" spans="2:4" ht="15" thickBot="1" x14ac:dyDescent="0.4">
      <c r="B11" s="23"/>
      <c r="C11" s="24"/>
      <c r="D11" s="24" t="s">
        <v>71</v>
      </c>
    </row>
    <row r="12" spans="2:4" ht="15" thickBot="1" x14ac:dyDescent="0.4">
      <c r="B12" s="23"/>
      <c r="C12" s="24"/>
      <c r="D12" s="24" t="s">
        <v>72</v>
      </c>
    </row>
    <row r="13" spans="2:4" ht="15" thickBot="1" x14ac:dyDescent="0.4">
      <c r="B13" s="23"/>
      <c r="C13" s="24"/>
      <c r="D13" s="24" t="s">
        <v>73</v>
      </c>
    </row>
    <row r="14" spans="2:4" ht="15" thickBot="1" x14ac:dyDescent="0.4">
      <c r="B14" s="23"/>
      <c r="C14" s="24"/>
      <c r="D14" s="24" t="s">
        <v>74</v>
      </c>
    </row>
    <row r="15" spans="2:4" ht="15" thickBot="1" x14ac:dyDescent="0.4">
      <c r="B15" s="23"/>
      <c r="C15" s="24"/>
      <c r="D15" s="24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1:X57"/>
  <sheetViews>
    <sheetView topLeftCell="A19" zoomScaleNormal="100" workbookViewId="0">
      <selection activeCell="H35" sqref="B34:I35"/>
    </sheetView>
  </sheetViews>
  <sheetFormatPr defaultRowHeight="14.5" x14ac:dyDescent="0.35"/>
  <cols>
    <col min="2" max="2" width="25.6328125" style="9" customWidth="1"/>
    <col min="3" max="6" width="10.6328125" customWidth="1"/>
    <col min="7" max="7" width="14" bestFit="1" customWidth="1"/>
    <col min="9" max="9" width="25.453125" customWidth="1"/>
    <col min="10" max="10" width="11.81640625" customWidth="1"/>
    <col min="11" max="11" width="20.81640625" bestFit="1" customWidth="1"/>
    <col min="12" max="12" width="52.81640625" customWidth="1"/>
    <col min="13" max="13" width="14.81640625" customWidth="1"/>
    <col min="14" max="14" width="10" customWidth="1"/>
    <col min="15" max="15" width="43.54296875" customWidth="1"/>
    <col min="16" max="16" width="45.54296875" customWidth="1"/>
    <col min="17" max="17" width="53.81640625" bestFit="1" customWidth="1"/>
    <col min="18" max="19" width="12.453125" customWidth="1"/>
    <col min="20" max="20" width="12.81640625" customWidth="1"/>
    <col min="21" max="22" width="13" customWidth="1"/>
    <col min="23" max="23" width="20.54296875" style="2" customWidth="1"/>
    <col min="24" max="24" width="24" style="1" customWidth="1"/>
    <col min="25" max="25" width="15.81640625" customWidth="1"/>
    <col min="26" max="26" width="15" customWidth="1"/>
    <col min="27" max="27" width="10.54296875" customWidth="1"/>
  </cols>
  <sheetData>
    <row r="31" spans="1:24" x14ac:dyDescent="0.35">
      <c r="A31" s="4" t="s">
        <v>8</v>
      </c>
    </row>
    <row r="32" spans="1:24" ht="58" customHeight="1" x14ac:dyDescent="0.35">
      <c r="A32" s="34" t="s">
        <v>0</v>
      </c>
      <c r="B32" s="34" t="s">
        <v>21</v>
      </c>
      <c r="C32" s="32" t="s">
        <v>9</v>
      </c>
      <c r="D32" s="33"/>
      <c r="E32" s="38" t="s">
        <v>20</v>
      </c>
      <c r="F32" s="39"/>
      <c r="G32" s="36" t="s">
        <v>11</v>
      </c>
      <c r="H32" s="31" t="s">
        <v>22</v>
      </c>
      <c r="I32" s="31"/>
      <c r="L32" s="2"/>
      <c r="M32" s="1"/>
      <c r="W32"/>
      <c r="X32"/>
    </row>
    <row r="33" spans="1:24" x14ac:dyDescent="0.35">
      <c r="A33" s="35"/>
      <c r="B33" s="35"/>
      <c r="C33" s="6" t="s">
        <v>13</v>
      </c>
      <c r="D33" s="6" t="s">
        <v>14</v>
      </c>
      <c r="E33" s="40"/>
      <c r="F33" s="41"/>
      <c r="G33" s="37"/>
      <c r="H33" s="31"/>
      <c r="I33" s="31"/>
      <c r="L33" s="2"/>
      <c r="M33" s="1"/>
      <c r="W33"/>
      <c r="X33"/>
    </row>
    <row r="34" spans="1:24" ht="50.25" customHeight="1" x14ac:dyDescent="0.35">
      <c r="A34" s="4">
        <v>1</v>
      </c>
      <c r="B34" s="15"/>
      <c r="C34" s="5"/>
      <c r="D34" s="5"/>
      <c r="E34" s="30"/>
      <c r="F34" s="30"/>
      <c r="G34" s="19"/>
      <c r="H34" s="30"/>
      <c r="I34" s="30"/>
      <c r="L34" s="2"/>
      <c r="M34" s="1"/>
      <c r="W34"/>
      <c r="X34"/>
    </row>
    <row r="35" spans="1:24" ht="50.25" customHeight="1" x14ac:dyDescent="0.35">
      <c r="A35" s="4">
        <v>2</v>
      </c>
      <c r="B35" s="15"/>
      <c r="C35" s="5"/>
      <c r="D35" s="5"/>
      <c r="E35" s="30"/>
      <c r="F35" s="30"/>
      <c r="G35" s="10"/>
      <c r="H35" s="30"/>
      <c r="I35" s="30"/>
      <c r="L35" s="2"/>
      <c r="M35" s="1"/>
      <c r="W35"/>
      <c r="X35"/>
    </row>
    <row r="36" spans="1:24" ht="50.25" customHeight="1" x14ac:dyDescent="0.35">
      <c r="A36" s="4">
        <v>3</v>
      </c>
      <c r="B36" s="15"/>
      <c r="C36" s="5"/>
      <c r="D36" s="5"/>
      <c r="E36" s="30"/>
      <c r="F36" s="30"/>
      <c r="G36" s="10"/>
      <c r="H36" s="30"/>
      <c r="I36" s="30"/>
      <c r="L36" s="2"/>
      <c r="M36" s="1"/>
      <c r="W36"/>
      <c r="X36"/>
    </row>
    <row r="37" spans="1:24" ht="50.25" customHeight="1" x14ac:dyDescent="0.35">
      <c r="A37" s="4">
        <v>4</v>
      </c>
      <c r="B37" s="15"/>
      <c r="C37" s="5"/>
      <c r="D37" s="5"/>
      <c r="E37" s="28"/>
      <c r="F37" s="29"/>
      <c r="G37" s="19"/>
      <c r="H37" s="28"/>
      <c r="I37" s="29"/>
      <c r="L37" s="2"/>
      <c r="M37" s="1"/>
      <c r="W37"/>
      <c r="X37"/>
    </row>
    <row r="39" spans="1:24" x14ac:dyDescent="0.35">
      <c r="A39" s="7" t="s">
        <v>16</v>
      </c>
      <c r="B39" s="12"/>
      <c r="T39" s="2"/>
      <c r="U39" s="1"/>
      <c r="W39"/>
      <c r="X39"/>
    </row>
    <row r="40" spans="1:24" ht="58" customHeight="1" x14ac:dyDescent="0.35">
      <c r="A40" s="4" t="s">
        <v>0</v>
      </c>
      <c r="B40" s="12" t="s">
        <v>1</v>
      </c>
      <c r="C40" s="13" t="s">
        <v>39</v>
      </c>
      <c r="D40" s="12" t="s">
        <v>10</v>
      </c>
      <c r="E40" s="12" t="s">
        <v>36</v>
      </c>
      <c r="F40" s="12" t="s">
        <v>37</v>
      </c>
      <c r="G40" s="12" t="s">
        <v>2</v>
      </c>
      <c r="H40" s="12" t="s">
        <v>19</v>
      </c>
      <c r="I40" s="32" t="s">
        <v>41</v>
      </c>
      <c r="J40" s="33"/>
      <c r="K40" s="12" t="s">
        <v>38</v>
      </c>
      <c r="L40" s="12" t="s">
        <v>12</v>
      </c>
      <c r="R40" s="2"/>
      <c r="S40" s="1"/>
      <c r="W40"/>
      <c r="X40"/>
    </row>
    <row r="41" spans="1:24" ht="41.25" customHeight="1" x14ac:dyDescent="0.35">
      <c r="A41" s="4">
        <v>1</v>
      </c>
      <c r="B41" s="16"/>
      <c r="C41" s="8"/>
      <c r="D41" s="3"/>
      <c r="E41" s="8"/>
      <c r="F41" s="8"/>
      <c r="G41" s="3"/>
      <c r="H41" s="5"/>
      <c r="I41" s="28"/>
      <c r="J41" s="29"/>
      <c r="K41" s="5"/>
      <c r="L41" s="11"/>
      <c r="R41" s="2"/>
      <c r="S41" s="1"/>
      <c r="W41"/>
      <c r="X41"/>
    </row>
    <row r="42" spans="1:24" ht="41.25" customHeight="1" x14ac:dyDescent="0.35">
      <c r="A42" s="4">
        <v>2</v>
      </c>
      <c r="B42" s="16"/>
      <c r="C42" s="20"/>
      <c r="D42" s="3"/>
      <c r="E42" s="3"/>
      <c r="F42" s="3"/>
      <c r="G42" s="3"/>
      <c r="H42" s="5"/>
      <c r="I42" s="28"/>
      <c r="J42" s="29"/>
      <c r="K42" s="5"/>
      <c r="L42" s="11"/>
      <c r="R42" s="2"/>
      <c r="S42" s="1"/>
      <c r="W42"/>
      <c r="X42"/>
    </row>
    <row r="43" spans="1:24" ht="41.25" customHeight="1" x14ac:dyDescent="0.35">
      <c r="A43" s="4">
        <v>3</v>
      </c>
      <c r="B43" s="16"/>
      <c r="C43" s="8"/>
      <c r="D43" s="3"/>
      <c r="E43" s="17"/>
      <c r="F43" s="8"/>
      <c r="G43" s="14"/>
      <c r="H43" s="5"/>
      <c r="I43" s="28"/>
      <c r="J43" s="29"/>
      <c r="K43" s="5"/>
      <c r="L43" s="11"/>
      <c r="R43" s="2"/>
      <c r="S43" s="1"/>
      <c r="W43"/>
      <c r="X43"/>
    </row>
    <row r="44" spans="1:24" ht="41.25" customHeight="1" x14ac:dyDescent="0.35">
      <c r="A44" s="4">
        <v>4</v>
      </c>
      <c r="B44" s="16"/>
      <c r="C44" s="8"/>
      <c r="D44" s="3"/>
      <c r="E44" s="8"/>
      <c r="F44" s="8"/>
      <c r="G44" s="14"/>
      <c r="H44" s="5"/>
      <c r="I44" s="28"/>
      <c r="J44" s="29"/>
      <c r="K44" s="5"/>
      <c r="L44" s="11"/>
      <c r="R44" s="2"/>
      <c r="S44" s="1"/>
      <c r="W44"/>
      <c r="X44"/>
    </row>
    <row r="45" spans="1:24" ht="41.25" customHeight="1" x14ac:dyDescent="0.35">
      <c r="A45" s="4">
        <v>5</v>
      </c>
      <c r="B45" s="16"/>
      <c r="C45" s="17"/>
      <c r="D45" s="3"/>
      <c r="E45" s="3"/>
      <c r="F45" s="3"/>
      <c r="G45" s="3"/>
      <c r="H45" s="5"/>
      <c r="I45" s="28"/>
      <c r="J45" s="29"/>
      <c r="K45" s="5"/>
      <c r="L45" s="11"/>
      <c r="P45" s="2"/>
      <c r="Q45" s="1"/>
      <c r="W45"/>
      <c r="X45"/>
    </row>
    <row r="46" spans="1:24" ht="41.25" customHeight="1" x14ac:dyDescent="0.35">
      <c r="A46" s="4">
        <v>6</v>
      </c>
      <c r="B46" s="16"/>
      <c r="C46" s="17"/>
      <c r="D46" s="3"/>
      <c r="E46" s="3"/>
      <c r="F46" s="3"/>
      <c r="G46" s="18"/>
      <c r="H46" s="5"/>
      <c r="I46" s="28"/>
      <c r="J46" s="29"/>
      <c r="K46" s="5"/>
      <c r="L46" s="11"/>
      <c r="P46" s="2"/>
      <c r="Q46" s="1"/>
      <c r="W46"/>
      <c r="X46"/>
    </row>
    <row r="47" spans="1:24" ht="41.25" customHeight="1" x14ac:dyDescent="0.35">
      <c r="A47" s="4">
        <v>7</v>
      </c>
      <c r="B47" s="16"/>
      <c r="C47" s="8"/>
      <c r="D47" s="3"/>
      <c r="E47" s="3"/>
      <c r="F47" s="3"/>
      <c r="G47" s="3"/>
      <c r="H47" s="5"/>
      <c r="I47" s="28"/>
      <c r="J47" s="29"/>
      <c r="K47" s="5"/>
      <c r="L47" s="11"/>
      <c r="P47" s="2"/>
      <c r="Q47" s="1"/>
      <c r="W47"/>
      <c r="X47"/>
    </row>
    <row r="48" spans="1:24" ht="41.25" customHeight="1" x14ac:dyDescent="0.35">
      <c r="A48" s="4">
        <v>8</v>
      </c>
      <c r="B48" s="16"/>
      <c r="C48" s="8"/>
      <c r="D48" s="3"/>
      <c r="E48" s="3"/>
      <c r="F48" s="3"/>
      <c r="G48" s="3"/>
      <c r="H48" s="5"/>
      <c r="I48" s="28"/>
      <c r="J48" s="29"/>
      <c r="K48" s="5"/>
      <c r="L48" s="11"/>
      <c r="P48" s="2"/>
      <c r="Q48" s="1"/>
      <c r="W48"/>
      <c r="X48"/>
    </row>
    <row r="49" spans="1:24" ht="41.25" customHeight="1" x14ac:dyDescent="0.35">
      <c r="A49" s="4">
        <v>9</v>
      </c>
      <c r="B49" s="16"/>
      <c r="C49" s="8"/>
      <c r="D49" s="3"/>
      <c r="E49" s="3"/>
      <c r="F49" s="3"/>
      <c r="G49" s="3"/>
      <c r="H49" s="5"/>
      <c r="I49" s="28"/>
      <c r="J49" s="29"/>
      <c r="K49" s="5"/>
      <c r="L49" s="11"/>
      <c r="P49" s="2"/>
      <c r="Q49" s="1"/>
      <c r="W49"/>
      <c r="X49"/>
    </row>
    <row r="50" spans="1:24" ht="41.25" customHeight="1" x14ac:dyDescent="0.35">
      <c r="A50" s="4">
        <v>10</v>
      </c>
      <c r="B50" s="16"/>
      <c r="C50" s="8"/>
      <c r="D50" s="3"/>
      <c r="E50" s="3"/>
      <c r="F50" s="3"/>
      <c r="G50" s="3"/>
      <c r="H50" s="5"/>
      <c r="I50" s="28"/>
      <c r="J50" s="29"/>
      <c r="K50" s="5"/>
      <c r="L50" s="11"/>
      <c r="P50" s="2"/>
      <c r="Q50" s="1"/>
      <c r="W50"/>
      <c r="X50"/>
    </row>
    <row r="51" spans="1:24" x14ac:dyDescent="0.35">
      <c r="M51" s="2"/>
      <c r="N51" s="1"/>
    </row>
    <row r="53" spans="1:24" x14ac:dyDescent="0.35">
      <c r="M53" s="2"/>
      <c r="N53" s="1"/>
    </row>
    <row r="54" spans="1:24" x14ac:dyDescent="0.35">
      <c r="M54" s="2"/>
      <c r="N54" s="1"/>
    </row>
    <row r="55" spans="1:24" x14ac:dyDescent="0.35">
      <c r="M55" s="2"/>
      <c r="N55" s="1"/>
    </row>
    <row r="56" spans="1:24" x14ac:dyDescent="0.35">
      <c r="M56" s="2"/>
      <c r="N56" s="1"/>
    </row>
    <row r="57" spans="1:24" x14ac:dyDescent="0.35">
      <c r="M57" s="2"/>
      <c r="N57" s="1"/>
    </row>
  </sheetData>
  <mergeCells count="25">
    <mergeCell ref="H32:I33"/>
    <mergeCell ref="A32:A33"/>
    <mergeCell ref="B32:B33"/>
    <mergeCell ref="C32:D32"/>
    <mergeCell ref="E32:F33"/>
    <mergeCell ref="G32:G33"/>
    <mergeCell ref="I45:J45"/>
    <mergeCell ref="E34:F34"/>
    <mergeCell ref="H34:I34"/>
    <mergeCell ref="E36:F36"/>
    <mergeCell ref="H36:I36"/>
    <mergeCell ref="E37:F37"/>
    <mergeCell ref="H37:I37"/>
    <mergeCell ref="I40:J40"/>
    <mergeCell ref="I41:J41"/>
    <mergeCell ref="I42:J42"/>
    <mergeCell ref="I43:J43"/>
    <mergeCell ref="I44:J44"/>
    <mergeCell ref="E35:F35"/>
    <mergeCell ref="H35:I35"/>
    <mergeCell ref="I46:J46"/>
    <mergeCell ref="I47:J47"/>
    <mergeCell ref="I48:J48"/>
    <mergeCell ref="I49:J49"/>
    <mergeCell ref="I50:J50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1:Z58"/>
  <sheetViews>
    <sheetView tabSelected="1" topLeftCell="A31" zoomScaleNormal="100" workbookViewId="0">
      <selection activeCell="D41" sqref="D41"/>
    </sheetView>
  </sheetViews>
  <sheetFormatPr defaultRowHeight="14.5" x14ac:dyDescent="0.35"/>
  <cols>
    <col min="2" max="2" width="25.6328125" style="9" customWidth="1"/>
    <col min="3" max="6" width="10.6328125" customWidth="1"/>
    <col min="7" max="7" width="14" bestFit="1" customWidth="1"/>
    <col min="8" max="9" width="14" customWidth="1"/>
    <col min="11" max="11" width="25.453125" customWidth="1"/>
    <col min="12" max="12" width="11.81640625" customWidth="1"/>
    <col min="13" max="13" width="20.81640625" style="49" bestFit="1" customWidth="1"/>
    <col min="14" max="14" width="52.81640625" customWidth="1"/>
    <col min="15" max="15" width="14.81640625" customWidth="1"/>
    <col min="16" max="16" width="10" customWidth="1"/>
    <col min="17" max="17" width="43.54296875" customWidth="1"/>
    <col min="18" max="18" width="45.54296875" customWidth="1"/>
    <col min="19" max="19" width="53.81640625" bestFit="1" customWidth="1"/>
    <col min="20" max="21" width="12.453125" customWidth="1"/>
    <col min="22" max="22" width="12.81640625" customWidth="1"/>
    <col min="23" max="24" width="13" customWidth="1"/>
    <col min="25" max="25" width="20.54296875" style="2" customWidth="1"/>
    <col min="26" max="26" width="24" style="1" customWidth="1"/>
    <col min="27" max="27" width="15.81640625" customWidth="1"/>
    <col min="28" max="28" width="15" customWidth="1"/>
    <col min="29" max="29" width="10.54296875" customWidth="1"/>
  </cols>
  <sheetData>
    <row r="31" spans="1:26" x14ac:dyDescent="0.35">
      <c r="A31" s="4" t="s">
        <v>8</v>
      </c>
    </row>
    <row r="32" spans="1:26" ht="58" customHeight="1" x14ac:dyDescent="0.35">
      <c r="A32" s="34" t="s">
        <v>0</v>
      </c>
      <c r="B32" s="34" t="s">
        <v>21</v>
      </c>
      <c r="C32" s="32" t="s">
        <v>9</v>
      </c>
      <c r="D32" s="33"/>
      <c r="E32" s="38" t="s">
        <v>20</v>
      </c>
      <c r="F32" s="39"/>
      <c r="G32" s="36" t="s">
        <v>11</v>
      </c>
      <c r="H32" s="38" t="s">
        <v>22</v>
      </c>
      <c r="I32" s="39"/>
      <c r="N32" s="2"/>
      <c r="O32" s="1"/>
      <c r="Y32"/>
      <c r="Z32"/>
    </row>
    <row r="33" spans="1:26" x14ac:dyDescent="0.35">
      <c r="A33" s="35"/>
      <c r="B33" s="35"/>
      <c r="C33" s="6" t="s">
        <v>13</v>
      </c>
      <c r="D33" s="6" t="s">
        <v>14</v>
      </c>
      <c r="E33" s="40"/>
      <c r="F33" s="41"/>
      <c r="G33" s="37"/>
      <c r="H33" s="40"/>
      <c r="I33" s="41"/>
      <c r="N33" s="2"/>
      <c r="O33" s="1"/>
      <c r="Y33"/>
      <c r="Z33"/>
    </row>
    <row r="34" spans="1:26" ht="50.25" customHeight="1" x14ac:dyDescent="0.35">
      <c r="A34" s="4">
        <v>1</v>
      </c>
      <c r="B34" s="15" t="s">
        <v>79</v>
      </c>
      <c r="C34" s="5">
        <v>2</v>
      </c>
      <c r="D34" s="5">
        <v>2</v>
      </c>
      <c r="E34" s="30" t="s">
        <v>87</v>
      </c>
      <c r="F34" s="30"/>
      <c r="G34" s="10" t="s">
        <v>80</v>
      </c>
      <c r="H34" s="42" t="s">
        <v>81</v>
      </c>
      <c r="I34" s="43"/>
      <c r="N34" s="2"/>
      <c r="O34" s="1"/>
      <c r="Y34"/>
      <c r="Z34"/>
    </row>
    <row r="35" spans="1:26" ht="50.25" customHeight="1" x14ac:dyDescent="0.35">
      <c r="A35" s="4">
        <v>2</v>
      </c>
      <c r="B35" s="15" t="s">
        <v>82</v>
      </c>
      <c r="C35" s="5">
        <v>1</v>
      </c>
      <c r="D35" s="5">
        <v>2</v>
      </c>
      <c r="E35" s="30" t="s">
        <v>83</v>
      </c>
      <c r="F35" s="30"/>
      <c r="G35" s="10" t="s">
        <v>84</v>
      </c>
      <c r="H35" s="42" t="s">
        <v>85</v>
      </c>
      <c r="I35" s="43"/>
      <c r="N35" s="2"/>
      <c r="O35" s="1"/>
      <c r="Y35"/>
      <c r="Z35"/>
    </row>
    <row r="36" spans="1:26" ht="50.25" customHeight="1" x14ac:dyDescent="0.35">
      <c r="A36" s="4">
        <v>3</v>
      </c>
      <c r="B36" s="15" t="s">
        <v>86</v>
      </c>
      <c r="C36" s="5">
        <v>1</v>
      </c>
      <c r="D36" s="5">
        <v>2</v>
      </c>
      <c r="E36" s="30" t="s">
        <v>83</v>
      </c>
      <c r="F36" s="30"/>
      <c r="G36" s="10" t="s">
        <v>84</v>
      </c>
      <c r="H36" s="42" t="s">
        <v>88</v>
      </c>
      <c r="I36" s="43"/>
      <c r="N36" s="2"/>
      <c r="O36" s="1"/>
      <c r="Y36"/>
      <c r="Z36"/>
    </row>
    <row r="37" spans="1:26" ht="50.25" customHeight="1" x14ac:dyDescent="0.35">
      <c r="A37" s="4">
        <v>4</v>
      </c>
      <c r="B37" s="15" t="s">
        <v>89</v>
      </c>
      <c r="C37" s="5">
        <v>1</v>
      </c>
      <c r="D37" s="5">
        <v>2</v>
      </c>
      <c r="E37" s="28" t="s">
        <v>83</v>
      </c>
      <c r="F37" s="29"/>
      <c r="G37" s="19" t="s">
        <v>84</v>
      </c>
      <c r="H37" s="42" t="s">
        <v>90</v>
      </c>
      <c r="I37" s="43"/>
      <c r="N37" s="2"/>
      <c r="O37" s="1"/>
      <c r="Y37"/>
      <c r="Z37"/>
    </row>
    <row r="39" spans="1:26" ht="32.5" customHeight="1" x14ac:dyDescent="0.35">
      <c r="A39" s="7" t="s">
        <v>16</v>
      </c>
      <c r="B39" s="12"/>
      <c r="I39" s="32" t="s">
        <v>9</v>
      </c>
      <c r="J39" s="33"/>
      <c r="V39" s="2"/>
      <c r="W39" s="1"/>
      <c r="Y39"/>
      <c r="Z39"/>
    </row>
    <row r="40" spans="1:26" ht="58" customHeight="1" x14ac:dyDescent="0.35">
      <c r="A40" s="4" t="s">
        <v>0</v>
      </c>
      <c r="B40" s="12" t="s">
        <v>1</v>
      </c>
      <c r="C40" s="13" t="s">
        <v>39</v>
      </c>
      <c r="D40" s="12" t="s">
        <v>10</v>
      </c>
      <c r="E40" s="12" t="s">
        <v>36</v>
      </c>
      <c r="F40" s="12" t="s">
        <v>37</v>
      </c>
      <c r="G40" s="12" t="s">
        <v>2</v>
      </c>
      <c r="H40" s="12" t="s">
        <v>19</v>
      </c>
      <c r="I40" s="6" t="s">
        <v>13</v>
      </c>
      <c r="J40" s="6" t="s">
        <v>14</v>
      </c>
      <c r="K40" s="32" t="s">
        <v>41</v>
      </c>
      <c r="L40" s="33"/>
      <c r="M40" s="27" t="s">
        <v>38</v>
      </c>
      <c r="N40" s="12" t="s">
        <v>12</v>
      </c>
      <c r="T40" s="2"/>
      <c r="U40" s="1"/>
      <c r="Y40"/>
      <c r="Z40"/>
    </row>
    <row r="41" spans="1:26" ht="41.25" customHeight="1" x14ac:dyDescent="0.35">
      <c r="A41" s="4">
        <v>1</v>
      </c>
      <c r="B41" s="16" t="s">
        <v>91</v>
      </c>
      <c r="C41" s="17" t="s">
        <v>97</v>
      </c>
      <c r="D41" s="48"/>
      <c r="E41" s="48"/>
      <c r="F41" s="48"/>
      <c r="G41" s="44" t="s">
        <v>51</v>
      </c>
      <c r="H41" s="44" t="s">
        <v>92</v>
      </c>
      <c r="I41" s="3">
        <f>C35</f>
        <v>1</v>
      </c>
      <c r="J41" s="5">
        <f>D35</f>
        <v>2</v>
      </c>
      <c r="K41" s="28" t="s">
        <v>93</v>
      </c>
      <c r="L41" s="29"/>
      <c r="M41" s="50" t="s">
        <v>94</v>
      </c>
      <c r="N41" s="51" t="s">
        <v>95</v>
      </c>
      <c r="T41" s="2"/>
      <c r="U41" s="1"/>
      <c r="Y41"/>
      <c r="Z41"/>
    </row>
    <row r="42" spans="1:26" ht="41.25" customHeight="1" x14ac:dyDescent="0.35">
      <c r="A42" s="4">
        <v>2</v>
      </c>
      <c r="B42" s="16" t="s">
        <v>96</v>
      </c>
      <c r="C42" s="17" t="s">
        <v>97</v>
      </c>
      <c r="D42" s="48"/>
      <c r="E42" s="48"/>
      <c r="F42" s="48"/>
      <c r="G42" s="44"/>
      <c r="H42" s="44"/>
      <c r="I42" s="3"/>
      <c r="J42" s="5"/>
      <c r="K42" s="28"/>
      <c r="L42" s="29"/>
      <c r="M42" s="50"/>
      <c r="N42" s="52"/>
      <c r="T42" s="2"/>
      <c r="U42" s="1"/>
      <c r="Y42"/>
      <c r="Z42"/>
    </row>
    <row r="43" spans="1:26" ht="41.25" customHeight="1" x14ac:dyDescent="0.35">
      <c r="A43" s="4">
        <v>3</v>
      </c>
      <c r="B43" s="16"/>
      <c r="C43" s="17"/>
      <c r="D43" s="48">
        <f>-F43+E43</f>
        <v>1.3499999999999623E-3</v>
      </c>
      <c r="E43" s="47">
        <v>0.37624999999999997</v>
      </c>
      <c r="F43" s="47">
        <v>0.37490000000000001</v>
      </c>
      <c r="G43" s="45"/>
      <c r="H43" s="45"/>
      <c r="I43" s="14"/>
      <c r="J43" s="5"/>
      <c r="K43" s="28"/>
      <c r="L43" s="29"/>
      <c r="M43" s="50"/>
      <c r="N43" s="11"/>
      <c r="T43" s="2"/>
      <c r="U43" s="1"/>
      <c r="Y43"/>
      <c r="Z43"/>
    </row>
    <row r="44" spans="1:26" ht="41.25" customHeight="1" x14ac:dyDescent="0.35">
      <c r="A44" s="4">
        <v>4</v>
      </c>
      <c r="B44" s="16"/>
      <c r="C44" s="17"/>
      <c r="D44" s="48"/>
      <c r="E44" s="47"/>
      <c r="F44" s="47"/>
      <c r="G44" s="45"/>
      <c r="H44" s="45"/>
      <c r="I44" s="14"/>
      <c r="J44" s="5"/>
      <c r="K44" s="28"/>
      <c r="L44" s="29"/>
      <c r="M44" s="50"/>
      <c r="N44" s="11"/>
      <c r="T44" s="2"/>
      <c r="U44" s="1"/>
      <c r="Y44"/>
      <c r="Z44"/>
    </row>
    <row r="45" spans="1:26" ht="41.25" customHeight="1" x14ac:dyDescent="0.35">
      <c r="A45" s="4">
        <v>5</v>
      </c>
      <c r="B45" s="16"/>
      <c r="C45" s="17"/>
      <c r="D45" s="48"/>
      <c r="E45" s="48"/>
      <c r="F45" s="48"/>
      <c r="G45" s="44"/>
      <c r="H45" s="44"/>
      <c r="I45" s="3"/>
      <c r="J45" s="5"/>
      <c r="K45" s="28"/>
      <c r="L45" s="29"/>
      <c r="M45" s="50"/>
      <c r="N45" s="11"/>
      <c r="R45" s="2"/>
      <c r="S45" s="1"/>
      <c r="Y45"/>
      <c r="Z45"/>
    </row>
    <row r="46" spans="1:26" ht="41.25" customHeight="1" x14ac:dyDescent="0.35">
      <c r="A46" s="4">
        <v>6</v>
      </c>
      <c r="B46" s="16"/>
      <c r="C46" s="17"/>
      <c r="D46" s="48"/>
      <c r="E46" s="48"/>
      <c r="F46" s="48"/>
      <c r="G46" s="46"/>
      <c r="H46" s="46"/>
      <c r="I46" s="18"/>
      <c r="J46" s="5"/>
      <c r="K46" s="28"/>
      <c r="L46" s="29"/>
      <c r="M46" s="50"/>
      <c r="N46" s="11"/>
      <c r="R46" s="2"/>
      <c r="S46" s="1"/>
      <c r="Y46"/>
      <c r="Z46"/>
    </row>
    <row r="47" spans="1:26" ht="41.25" customHeight="1" x14ac:dyDescent="0.35">
      <c r="A47" s="4">
        <v>7</v>
      </c>
      <c r="B47" s="16"/>
      <c r="C47" s="17"/>
      <c r="D47" s="48"/>
      <c r="E47" s="48"/>
      <c r="F47" s="48"/>
      <c r="G47" s="44"/>
      <c r="H47" s="44"/>
      <c r="I47" s="3"/>
      <c r="J47" s="5"/>
      <c r="K47" s="28"/>
      <c r="L47" s="29"/>
      <c r="M47" s="50"/>
      <c r="N47" s="11"/>
      <c r="R47" s="2"/>
      <c r="S47" s="1"/>
      <c r="Y47"/>
      <c r="Z47"/>
    </row>
    <row r="48" spans="1:26" ht="41.25" customHeight="1" x14ac:dyDescent="0.35">
      <c r="A48" s="4">
        <v>8</v>
      </c>
      <c r="B48" s="16"/>
      <c r="C48" s="17"/>
      <c r="D48" s="48"/>
      <c r="E48" s="48"/>
      <c r="F48" s="48"/>
      <c r="G48" s="44"/>
      <c r="H48" s="44"/>
      <c r="I48" s="3"/>
      <c r="J48" s="5"/>
      <c r="K48" s="28"/>
      <c r="L48" s="29"/>
      <c r="M48" s="50"/>
      <c r="N48" s="11"/>
      <c r="R48" s="2"/>
      <c r="S48" s="1"/>
      <c r="Y48"/>
      <c r="Z48"/>
    </row>
    <row r="49" spans="1:26" ht="41.25" customHeight="1" x14ac:dyDescent="0.35">
      <c r="A49" s="4">
        <v>9</v>
      </c>
      <c r="B49" s="16"/>
      <c r="C49" s="17"/>
      <c r="D49" s="48"/>
      <c r="E49" s="48"/>
      <c r="F49" s="48"/>
      <c r="G49" s="44"/>
      <c r="H49" s="44"/>
      <c r="I49" s="3"/>
      <c r="J49" s="5"/>
      <c r="K49" s="28"/>
      <c r="L49" s="29"/>
      <c r="M49" s="50"/>
      <c r="N49" s="11"/>
      <c r="R49" s="2"/>
      <c r="S49" s="1"/>
      <c r="Y49"/>
      <c r="Z49"/>
    </row>
    <row r="50" spans="1:26" ht="41.25" customHeight="1" x14ac:dyDescent="0.35">
      <c r="A50" s="4">
        <v>10</v>
      </c>
      <c r="B50" s="16"/>
      <c r="C50" s="17"/>
      <c r="D50" s="48"/>
      <c r="E50" s="48"/>
      <c r="F50" s="48"/>
      <c r="G50" s="44"/>
      <c r="H50" s="44"/>
      <c r="I50" s="3"/>
      <c r="J50" s="5"/>
      <c r="K50" s="28"/>
      <c r="L50" s="29"/>
      <c r="M50" s="50"/>
      <c r="N50" s="26"/>
      <c r="R50" s="2"/>
      <c r="S50" s="1"/>
      <c r="Y50"/>
      <c r="Z50"/>
    </row>
    <row r="51" spans="1:26" ht="41.25" customHeight="1" x14ac:dyDescent="0.35">
      <c r="A51" s="4">
        <v>11</v>
      </c>
      <c r="B51" s="16"/>
      <c r="C51" s="17"/>
      <c r="D51" s="48"/>
      <c r="E51" s="48"/>
      <c r="F51" s="48"/>
      <c r="G51" s="44"/>
      <c r="H51" s="44"/>
      <c r="I51" s="3"/>
      <c r="J51" s="5"/>
      <c r="K51" s="28"/>
      <c r="L51" s="29"/>
      <c r="M51" s="50"/>
      <c r="N51" s="11"/>
      <c r="R51" s="2"/>
      <c r="S51" s="1"/>
      <c r="Y51"/>
      <c r="Z51"/>
    </row>
    <row r="52" spans="1:26" x14ac:dyDescent="0.35">
      <c r="O52" s="2"/>
      <c r="P52" s="1"/>
    </row>
    <row r="54" spans="1:26" x14ac:dyDescent="0.35">
      <c r="O54" s="2"/>
      <c r="P54" s="1"/>
    </row>
    <row r="55" spans="1:26" x14ac:dyDescent="0.35">
      <c r="O55" s="2"/>
      <c r="P55" s="1"/>
    </row>
    <row r="56" spans="1:26" x14ac:dyDescent="0.35">
      <c r="O56" s="2"/>
      <c r="P56" s="1"/>
    </row>
    <row r="57" spans="1:26" x14ac:dyDescent="0.35">
      <c r="O57" s="2"/>
      <c r="P57" s="1"/>
    </row>
    <row r="58" spans="1:26" x14ac:dyDescent="0.35">
      <c r="O58" s="2"/>
      <c r="P58" s="1"/>
    </row>
  </sheetData>
  <mergeCells count="28">
    <mergeCell ref="N41:N42"/>
    <mergeCell ref="E34:F34"/>
    <mergeCell ref="I39:J39"/>
    <mergeCell ref="H32:I33"/>
    <mergeCell ref="H34:I34"/>
    <mergeCell ref="H35:I35"/>
    <mergeCell ref="H36:I36"/>
    <mergeCell ref="H37:I37"/>
    <mergeCell ref="A32:A33"/>
    <mergeCell ref="B32:B33"/>
    <mergeCell ref="C32:D32"/>
    <mergeCell ref="E32:F33"/>
    <mergeCell ref="G32:G33"/>
    <mergeCell ref="K45:L45"/>
    <mergeCell ref="E35:F35"/>
    <mergeCell ref="E36:F36"/>
    <mergeCell ref="E37:F37"/>
    <mergeCell ref="K40:L40"/>
    <mergeCell ref="K41:L41"/>
    <mergeCell ref="K42:L42"/>
    <mergeCell ref="K43:L43"/>
    <mergeCell ref="K44:L44"/>
    <mergeCell ref="K46:L46"/>
    <mergeCell ref="K47:L47"/>
    <mergeCell ref="K48:L48"/>
    <mergeCell ref="K49:L49"/>
    <mergeCell ref="K51:L51"/>
    <mergeCell ref="K50:L50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1:X56"/>
  <sheetViews>
    <sheetView topLeftCell="A19" zoomScaleNormal="100" workbookViewId="0">
      <selection activeCell="D45" sqref="D45"/>
    </sheetView>
  </sheetViews>
  <sheetFormatPr defaultRowHeight="14.5" x14ac:dyDescent="0.35"/>
  <cols>
    <col min="2" max="2" width="25.6328125" style="9" customWidth="1"/>
    <col min="3" max="6" width="10.6328125" customWidth="1"/>
    <col min="7" max="7" width="14" bestFit="1" customWidth="1"/>
    <col min="9" max="9" width="25.453125" customWidth="1"/>
    <col min="10" max="10" width="11.81640625" customWidth="1"/>
    <col min="11" max="11" width="20.81640625" bestFit="1" customWidth="1"/>
    <col min="12" max="12" width="52.81640625" customWidth="1"/>
    <col min="13" max="13" width="14.81640625" customWidth="1"/>
    <col min="14" max="14" width="10" customWidth="1"/>
    <col min="15" max="15" width="43.54296875" customWidth="1"/>
    <col min="16" max="16" width="45.54296875" customWidth="1"/>
    <col min="17" max="17" width="53.81640625" bestFit="1" customWidth="1"/>
    <col min="18" max="19" width="12.453125" customWidth="1"/>
    <col min="20" max="20" width="12.81640625" customWidth="1"/>
    <col min="21" max="22" width="13" customWidth="1"/>
    <col min="23" max="23" width="20.54296875" style="2" customWidth="1"/>
    <col min="24" max="24" width="24" style="1" customWidth="1"/>
    <col min="25" max="25" width="15.81640625" customWidth="1"/>
    <col min="26" max="26" width="15" customWidth="1"/>
    <col min="27" max="27" width="10.54296875" customWidth="1"/>
  </cols>
  <sheetData>
    <row r="31" spans="1:24" x14ac:dyDescent="0.35">
      <c r="A31" s="4" t="s">
        <v>8</v>
      </c>
    </row>
    <row r="32" spans="1:24" ht="58" customHeight="1" x14ac:dyDescent="0.35">
      <c r="A32" s="34" t="s">
        <v>0</v>
      </c>
      <c r="B32" s="34" t="s">
        <v>21</v>
      </c>
      <c r="C32" s="32" t="s">
        <v>9</v>
      </c>
      <c r="D32" s="33"/>
      <c r="E32" s="38" t="s">
        <v>20</v>
      </c>
      <c r="F32" s="39"/>
      <c r="G32" s="36" t="s">
        <v>11</v>
      </c>
      <c r="H32" s="31" t="s">
        <v>22</v>
      </c>
      <c r="I32" s="31"/>
      <c r="L32" s="2"/>
      <c r="M32" s="1"/>
      <c r="W32"/>
      <c r="X32"/>
    </row>
    <row r="33" spans="1:24" x14ac:dyDescent="0.35">
      <c r="A33" s="35"/>
      <c r="B33" s="35"/>
      <c r="C33" s="6" t="s">
        <v>13</v>
      </c>
      <c r="D33" s="6" t="s">
        <v>14</v>
      </c>
      <c r="E33" s="40"/>
      <c r="F33" s="41"/>
      <c r="G33" s="37"/>
      <c r="H33" s="31"/>
      <c r="I33" s="31"/>
      <c r="L33" s="2"/>
      <c r="M33" s="1"/>
      <c r="W33"/>
      <c r="X33"/>
    </row>
    <row r="34" spans="1:24" ht="50.25" customHeight="1" x14ac:dyDescent="0.35">
      <c r="A34" s="4">
        <v>1</v>
      </c>
      <c r="B34" s="15" t="s">
        <v>17</v>
      </c>
      <c r="C34" s="5">
        <v>1</v>
      </c>
      <c r="D34" s="5">
        <v>2</v>
      </c>
      <c r="E34" s="30" t="s">
        <v>32</v>
      </c>
      <c r="F34" s="30"/>
      <c r="G34" s="19" t="s">
        <v>31</v>
      </c>
      <c r="H34" s="30" t="s">
        <v>29</v>
      </c>
      <c r="I34" s="30"/>
      <c r="L34" s="2"/>
      <c r="M34" s="1"/>
      <c r="W34"/>
      <c r="X34"/>
    </row>
    <row r="35" spans="1:24" ht="50.25" customHeight="1" x14ac:dyDescent="0.35">
      <c r="A35" s="4">
        <v>2</v>
      </c>
      <c r="B35" s="15" t="s">
        <v>18</v>
      </c>
      <c r="C35" s="5">
        <v>1</v>
      </c>
      <c r="D35" s="5">
        <v>1</v>
      </c>
      <c r="E35" s="30" t="s">
        <v>33</v>
      </c>
      <c r="F35" s="30"/>
      <c r="G35" s="10" t="s">
        <v>15</v>
      </c>
      <c r="H35" s="30" t="s">
        <v>30</v>
      </c>
      <c r="I35" s="30"/>
      <c r="L35" s="2"/>
      <c r="M35" s="1"/>
      <c r="W35"/>
      <c r="X35"/>
    </row>
    <row r="36" spans="1:24" ht="50.25" customHeight="1" x14ac:dyDescent="0.35">
      <c r="A36" s="4">
        <v>3</v>
      </c>
      <c r="B36" s="15" t="s">
        <v>23</v>
      </c>
      <c r="C36" s="5">
        <v>1</v>
      </c>
      <c r="D36" s="5">
        <v>0</v>
      </c>
      <c r="E36" s="30" t="s">
        <v>34</v>
      </c>
      <c r="F36" s="30"/>
      <c r="G36" s="19" t="s">
        <v>31</v>
      </c>
      <c r="H36" s="30" t="s">
        <v>35</v>
      </c>
      <c r="I36" s="30"/>
      <c r="L36" s="2"/>
      <c r="M36" s="1"/>
      <c r="W36"/>
      <c r="X36"/>
    </row>
    <row r="38" spans="1:24" x14ac:dyDescent="0.35">
      <c r="A38" s="7" t="s">
        <v>16</v>
      </c>
      <c r="B38" s="27"/>
      <c r="T38" s="2"/>
      <c r="U38" s="1"/>
      <c r="W38"/>
      <c r="X38"/>
    </row>
    <row r="39" spans="1:24" ht="58" customHeight="1" x14ac:dyDescent="0.35">
      <c r="A39" s="4" t="s">
        <v>0</v>
      </c>
      <c r="B39" s="27" t="s">
        <v>1</v>
      </c>
      <c r="C39" s="25" t="s">
        <v>39</v>
      </c>
      <c r="D39" s="27" t="s">
        <v>10</v>
      </c>
      <c r="E39" s="27" t="s">
        <v>36</v>
      </c>
      <c r="F39" s="27" t="s">
        <v>37</v>
      </c>
      <c r="G39" s="27" t="s">
        <v>2</v>
      </c>
      <c r="H39" s="27" t="s">
        <v>19</v>
      </c>
      <c r="I39" s="32" t="s">
        <v>41</v>
      </c>
      <c r="J39" s="33"/>
      <c r="K39" s="27" t="s">
        <v>38</v>
      </c>
      <c r="L39" s="27" t="s">
        <v>12</v>
      </c>
      <c r="R39" s="2"/>
      <c r="S39" s="1"/>
      <c r="W39"/>
      <c r="X39"/>
    </row>
    <row r="40" spans="1:24" ht="41.25" customHeight="1" x14ac:dyDescent="0.35">
      <c r="A40" s="4">
        <v>1</v>
      </c>
      <c r="B40" s="16" t="s">
        <v>4</v>
      </c>
      <c r="C40" s="8" t="s">
        <v>7</v>
      </c>
      <c r="D40" s="3">
        <v>5.0000000000000001E-3</v>
      </c>
      <c r="E40" s="8" t="s">
        <v>7</v>
      </c>
      <c r="F40" s="8" t="s">
        <v>7</v>
      </c>
      <c r="G40" s="3" t="s">
        <v>3</v>
      </c>
      <c r="H40" s="5">
        <v>0</v>
      </c>
      <c r="I40" s="28" t="s">
        <v>40</v>
      </c>
      <c r="J40" s="29"/>
      <c r="K40" s="5" t="s">
        <v>77</v>
      </c>
      <c r="L40" s="26" t="s">
        <v>48</v>
      </c>
      <c r="R40" s="2"/>
      <c r="S40" s="1"/>
      <c r="W40"/>
      <c r="X40"/>
    </row>
    <row r="41" spans="1:24" ht="41.25" customHeight="1" x14ac:dyDescent="0.35">
      <c r="A41" s="4">
        <v>2</v>
      </c>
      <c r="B41" s="16" t="s">
        <v>5</v>
      </c>
      <c r="C41" s="20">
        <f>AVERAGE(E41:F41)</f>
        <v>1.2484999999999999</v>
      </c>
      <c r="D41" s="3">
        <f>ABS(F41-E41)</f>
        <v>1.0000000000001119E-3</v>
      </c>
      <c r="E41" s="3">
        <v>1.2490000000000001</v>
      </c>
      <c r="F41" s="3">
        <v>1.248</v>
      </c>
      <c r="G41" s="3" t="s">
        <v>25</v>
      </c>
      <c r="H41" s="5">
        <v>0</v>
      </c>
      <c r="I41" s="28" t="s">
        <v>7</v>
      </c>
      <c r="J41" s="29"/>
      <c r="K41" s="5" t="s">
        <v>15</v>
      </c>
      <c r="L41" s="26" t="s">
        <v>47</v>
      </c>
      <c r="R41" s="2"/>
      <c r="S41" s="1"/>
      <c r="W41"/>
      <c r="X41"/>
    </row>
    <row r="42" spans="1:24" ht="41.25" customHeight="1" x14ac:dyDescent="0.35">
      <c r="A42" s="4">
        <v>3</v>
      </c>
      <c r="B42" s="16" t="s">
        <v>6</v>
      </c>
      <c r="C42" s="8" t="s">
        <v>7</v>
      </c>
      <c r="D42" s="3">
        <v>5.0000000000000001E-3</v>
      </c>
      <c r="E42" s="17">
        <v>1.254</v>
      </c>
      <c r="F42" s="8" t="s">
        <v>7</v>
      </c>
      <c r="G42" s="3" t="s">
        <v>3</v>
      </c>
      <c r="H42" s="5">
        <v>1</v>
      </c>
      <c r="I42" s="28" t="s">
        <v>42</v>
      </c>
      <c r="J42" s="29"/>
      <c r="K42" s="5" t="s">
        <v>15</v>
      </c>
      <c r="L42" s="26" t="s">
        <v>46</v>
      </c>
      <c r="R42" s="2"/>
      <c r="S42" s="1"/>
      <c r="W42"/>
      <c r="X42"/>
    </row>
    <row r="43" spans="1:24" ht="41.25" customHeight="1" x14ac:dyDescent="0.35">
      <c r="A43" s="4">
        <v>4</v>
      </c>
      <c r="B43" s="16" t="s">
        <v>24</v>
      </c>
      <c r="C43" s="8" t="s">
        <v>7</v>
      </c>
      <c r="D43" s="3">
        <v>5.0000000000000001E-3</v>
      </c>
      <c r="E43" s="8" t="s">
        <v>7</v>
      </c>
      <c r="F43" s="8" t="s">
        <v>7</v>
      </c>
      <c r="G43" s="3" t="s">
        <v>3</v>
      </c>
      <c r="H43" s="5">
        <v>2</v>
      </c>
      <c r="I43" s="28" t="s">
        <v>43</v>
      </c>
      <c r="J43" s="29"/>
      <c r="K43" s="5" t="s">
        <v>77</v>
      </c>
      <c r="L43" s="26" t="s">
        <v>45</v>
      </c>
      <c r="R43" s="2"/>
      <c r="S43" s="1"/>
      <c r="W43"/>
      <c r="X43"/>
    </row>
    <row r="44" spans="1:24" ht="41.25" customHeight="1" x14ac:dyDescent="0.35">
      <c r="A44" s="4">
        <v>5</v>
      </c>
      <c r="B44" s="16" t="s">
        <v>53</v>
      </c>
      <c r="C44" s="17">
        <v>0.75</v>
      </c>
      <c r="D44" s="3">
        <v>0.01</v>
      </c>
      <c r="E44" s="3">
        <f>0.75-0.005</f>
        <v>0.745</v>
      </c>
      <c r="F44" s="3">
        <f>0.75+0.005</f>
        <v>0.755</v>
      </c>
      <c r="G44" s="3" t="s">
        <v>27</v>
      </c>
      <c r="H44" s="5">
        <v>0</v>
      </c>
      <c r="I44" s="28" t="s">
        <v>7</v>
      </c>
      <c r="J44" s="29"/>
      <c r="K44" s="5" t="s">
        <v>15</v>
      </c>
      <c r="L44" s="26" t="s">
        <v>47</v>
      </c>
      <c r="P44" s="2"/>
      <c r="Q44" s="1"/>
      <c r="W44"/>
      <c r="X44"/>
    </row>
    <row r="45" spans="1:24" ht="41.25" customHeight="1" x14ac:dyDescent="0.35">
      <c r="A45" s="4">
        <v>6</v>
      </c>
      <c r="B45" s="16" t="s">
        <v>26</v>
      </c>
      <c r="C45" s="17" t="s">
        <v>7</v>
      </c>
      <c r="D45" s="3">
        <v>1.4999999999999999E-2</v>
      </c>
      <c r="E45" s="3">
        <f>E44-D45</f>
        <v>0.73</v>
      </c>
      <c r="F45" s="3" t="s">
        <v>7</v>
      </c>
      <c r="G45" s="18" t="s">
        <v>28</v>
      </c>
      <c r="H45" s="5">
        <v>2</v>
      </c>
      <c r="I45" s="28" t="s">
        <v>44</v>
      </c>
      <c r="J45" s="29"/>
      <c r="K45" s="5" t="s">
        <v>15</v>
      </c>
      <c r="L45" s="26" t="s">
        <v>49</v>
      </c>
      <c r="P45" s="2"/>
      <c r="Q45" s="1"/>
      <c r="W45"/>
      <c r="X45"/>
    </row>
    <row r="46" spans="1:24" ht="41.25" customHeight="1" x14ac:dyDescent="0.35">
      <c r="A46" s="4">
        <v>7</v>
      </c>
      <c r="B46" s="16" t="s">
        <v>50</v>
      </c>
      <c r="C46" s="17" t="s">
        <v>7</v>
      </c>
      <c r="D46" s="3">
        <v>0.01</v>
      </c>
      <c r="E46" s="3" t="s">
        <v>7</v>
      </c>
      <c r="F46" s="3" t="s">
        <v>7</v>
      </c>
      <c r="G46" s="3" t="s">
        <v>51</v>
      </c>
      <c r="H46" s="5">
        <v>3</v>
      </c>
      <c r="I46" s="28" t="s">
        <v>52</v>
      </c>
      <c r="J46" s="29"/>
      <c r="K46" s="5" t="s">
        <v>76</v>
      </c>
      <c r="L46" s="26" t="s">
        <v>78</v>
      </c>
      <c r="P46" s="2"/>
      <c r="Q46" s="1"/>
      <c r="W46"/>
      <c r="X46"/>
    </row>
    <row r="47" spans="1:24" ht="41.25" customHeight="1" x14ac:dyDescent="0.35">
      <c r="A47" s="4">
        <v>8</v>
      </c>
      <c r="B47" s="16"/>
      <c r="C47" s="8"/>
      <c r="D47" s="3"/>
      <c r="E47" s="3"/>
      <c r="F47" s="3"/>
      <c r="G47" s="3"/>
      <c r="H47" s="5"/>
      <c r="I47" s="28"/>
      <c r="J47" s="29"/>
      <c r="K47" s="5"/>
      <c r="L47" s="26"/>
      <c r="P47" s="2"/>
      <c r="Q47" s="1"/>
      <c r="W47"/>
      <c r="X47"/>
    </row>
    <row r="48" spans="1:24" ht="41.25" customHeight="1" x14ac:dyDescent="0.35">
      <c r="A48" s="4">
        <v>9</v>
      </c>
      <c r="B48" s="16"/>
      <c r="C48" s="8"/>
      <c r="D48" s="3"/>
      <c r="E48" s="3"/>
      <c r="F48" s="3"/>
      <c r="G48" s="3"/>
      <c r="H48" s="5"/>
      <c r="I48" s="28"/>
      <c r="J48" s="29"/>
      <c r="K48" s="5"/>
      <c r="L48" s="26"/>
      <c r="P48" s="2"/>
      <c r="Q48" s="1"/>
      <c r="W48"/>
      <c r="X48"/>
    </row>
    <row r="49" spans="1:24" ht="41.25" customHeight="1" x14ac:dyDescent="0.35">
      <c r="A49" s="4">
        <v>10</v>
      </c>
      <c r="B49" s="16"/>
      <c r="C49" s="8"/>
      <c r="D49" s="3"/>
      <c r="E49" s="3"/>
      <c r="F49" s="3"/>
      <c r="G49" s="3"/>
      <c r="H49" s="5"/>
      <c r="I49" s="28"/>
      <c r="J49" s="29"/>
      <c r="K49" s="5"/>
      <c r="L49" s="26"/>
      <c r="P49" s="2"/>
      <c r="Q49" s="1"/>
      <c r="W49"/>
      <c r="X49"/>
    </row>
    <row r="50" spans="1:24" x14ac:dyDescent="0.35">
      <c r="M50" s="2"/>
      <c r="N50" s="1"/>
    </row>
    <row r="52" spans="1:24" x14ac:dyDescent="0.35">
      <c r="M52" s="2"/>
      <c r="N52" s="1"/>
    </row>
    <row r="53" spans="1:24" x14ac:dyDescent="0.35">
      <c r="M53" s="2"/>
      <c r="N53" s="1"/>
    </row>
    <row r="54" spans="1:24" x14ac:dyDescent="0.35">
      <c r="M54" s="2"/>
      <c r="N54" s="1"/>
    </row>
    <row r="55" spans="1:24" x14ac:dyDescent="0.35">
      <c r="M55" s="2"/>
      <c r="N55" s="1"/>
    </row>
    <row r="56" spans="1:24" x14ac:dyDescent="0.35">
      <c r="M56" s="2"/>
      <c r="N56" s="1"/>
    </row>
  </sheetData>
  <mergeCells count="23">
    <mergeCell ref="I49:J49"/>
    <mergeCell ref="H34:I34"/>
    <mergeCell ref="H35:I35"/>
    <mergeCell ref="H36:I36"/>
    <mergeCell ref="I45:J45"/>
    <mergeCell ref="I42:J42"/>
    <mergeCell ref="I44:J44"/>
    <mergeCell ref="I43:J43"/>
    <mergeCell ref="I46:J46"/>
    <mergeCell ref="I47:J47"/>
    <mergeCell ref="I48:J48"/>
    <mergeCell ref="E35:F35"/>
    <mergeCell ref="E36:F36"/>
    <mergeCell ref="I39:J39"/>
    <mergeCell ref="I40:J40"/>
    <mergeCell ref="H32:I33"/>
    <mergeCell ref="I41:J41"/>
    <mergeCell ref="A32:A33"/>
    <mergeCell ref="C32:D32"/>
    <mergeCell ref="G32:G33"/>
    <mergeCell ref="B32:B33"/>
    <mergeCell ref="E32:F33"/>
    <mergeCell ref="E34:F3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 of Gages and Simulators</vt:lpstr>
      <vt:lpstr>Baseplate</vt:lpstr>
      <vt:lpstr>Frame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and Lucy</dc:creator>
  <cp:lastModifiedBy>Sammy Myakishev-Rempel (RIT Student)</cp:lastModifiedBy>
  <dcterms:created xsi:type="dcterms:W3CDTF">2022-01-04T11:58:37Z</dcterms:created>
  <dcterms:modified xsi:type="dcterms:W3CDTF">2022-04-21T20:49:33Z</dcterms:modified>
</cp:coreProperties>
</file>