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45" windowWidth="20520" windowHeight="4560" activeTab="1"/>
  </bookViews>
  <sheets>
    <sheet name="area" sheetId="2" r:id="rId1"/>
    <sheet name="city" sheetId="3" r:id="rId2"/>
  </sheets>
  <calcPr calcId="144525"/>
</workbook>
</file>

<file path=xl/calcChain.xml><?xml version="1.0" encoding="utf-8"?>
<calcChain xmlns="http://schemas.openxmlformats.org/spreadsheetml/2006/main">
  <c r="R3" i="2" l="1"/>
  <c r="S3" i="2"/>
  <c r="R4" i="2"/>
  <c r="S4" i="2"/>
  <c r="S2" i="2"/>
  <c r="R2" i="2"/>
  <c r="Q3" i="2"/>
  <c r="Q4" i="2"/>
  <c r="Q2" i="2"/>
  <c r="P4" i="2"/>
  <c r="P3" i="2"/>
  <c r="P2" i="2"/>
  <c r="N3" i="2"/>
  <c r="N4" i="2"/>
  <c r="N2" i="2"/>
  <c r="L3" i="2"/>
  <c r="L4" i="2"/>
  <c r="L2" i="2"/>
</calcChain>
</file>

<file path=xl/sharedStrings.xml><?xml version="1.0" encoding="utf-8"?>
<sst xmlns="http://schemas.openxmlformats.org/spreadsheetml/2006/main" count="60" uniqueCount="34">
  <si>
    <t>CITY</t>
  </si>
  <si>
    <t>场景</t>
  </si>
  <si>
    <t>PERIOD_START_TIME</t>
  </si>
  <si>
    <t>全天话务量（ERL）</t>
  </si>
  <si>
    <t>全天上下行流量_GB</t>
  </si>
  <si>
    <t>无线接通率</t>
  </si>
  <si>
    <t>CS掉话率</t>
  </si>
  <si>
    <t>PS掉话率</t>
  </si>
  <si>
    <t>拥塞率</t>
  </si>
  <si>
    <t>Tongchuan</t>
  </si>
  <si>
    <t>高速</t>
  </si>
  <si>
    <t>Hanzhong</t>
  </si>
  <si>
    <t>Baoji</t>
  </si>
  <si>
    <t>5A景区</t>
  </si>
  <si>
    <t>Yanan</t>
  </si>
  <si>
    <t>高铁</t>
  </si>
  <si>
    <t>Shangluo</t>
  </si>
  <si>
    <t>Xianyang</t>
  </si>
  <si>
    <t>Yulin</t>
  </si>
  <si>
    <t>高铁</t>
    <phoneticPr fontId="3" type="noConversion"/>
  </si>
  <si>
    <t>高速</t>
    <phoneticPr fontId="3" type="noConversion"/>
  </si>
  <si>
    <t>5A景区</t>
    <phoneticPr fontId="3" type="noConversion"/>
  </si>
  <si>
    <t>全天话务量（ERL）</t>
    <phoneticPr fontId="3" type="noConversion"/>
  </si>
  <si>
    <t>话务量变化情况（与上日全天增长ERL）</t>
    <phoneticPr fontId="3" type="noConversion"/>
  </si>
  <si>
    <t>全天上下行流量（业务字节数GB）</t>
    <phoneticPr fontId="3" type="noConversion"/>
  </si>
  <si>
    <t>流量变化情况（与上日全天增长字节数GB</t>
    <phoneticPr fontId="3" type="noConversion"/>
  </si>
  <si>
    <t>无线接通率</t>
    <phoneticPr fontId="3" type="noConversion"/>
  </si>
  <si>
    <t>CS掉话率</t>
    <phoneticPr fontId="3" type="noConversion"/>
  </si>
  <si>
    <t>PS掉话率</t>
    <phoneticPr fontId="3" type="noConversion"/>
  </si>
  <si>
    <t>拥塞率</t>
    <phoneticPr fontId="3" type="noConversion"/>
  </si>
  <si>
    <t>西安</t>
    <phoneticPr fontId="3" type="noConversion"/>
  </si>
  <si>
    <t>渭南</t>
    <phoneticPr fontId="3" type="noConversion"/>
  </si>
  <si>
    <t>安康</t>
    <phoneticPr fontId="3" type="noConversion"/>
  </si>
  <si>
    <t>5A景区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</si>
</sst>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0"/>
      <color rgb="FFFFFFFF"/>
      <name val="宋体"/>
      <family val="2"/>
      <charset val="134"/>
      <scheme val="minor"/>
    </font>
    <font>
      <sz val="10"/>
      <color rgb="FF000000"/>
      <name val="宋体"/>
      <family val="2"/>
      <charset val="134"/>
      <scheme val="minor"/>
    </font>
    <font>
      <u/>
      <sz val="11"/>
      <color rgb="FFFF0000"/>
      <name val="宋体"/>
      <family val="2"/>
      <charset val="134"/>
      <scheme val="minor"/>
    </font>
    <font>
      <u/>
      <sz val="11"/>
      <color rgb="FF800080"/>
      <name val="宋体"/>
      <family val="2"/>
      <charset val="134"/>
      <scheme val="minor"/>
    </font>
    <font>
      <sz val="9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68FE6"/>
        <bgColor indexed="64"/>
      </patternFill>
    </fill>
    <fill>
      <patternFill patternType="solid">
        <fgColor rgb="FFFFFC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9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0">
    <xf numFmtId="0" fontId="0" fillId="0" borderId="0" xfId="0"/>
    <xf numFmtId="0" fontId="24" fillId="0" borderId="11" xfId="41" applyFont="1" applyBorder="1" applyAlignment="1">
      <alignment horizontal="center" vertical="center" wrapText="1"/>
    </xf>
    <xf numFmtId="0" fontId="24" fillId="36" borderId="11" xfId="41" applyFont="1" applyFill="1" applyBorder="1" applyAlignment="1">
      <alignment horizontal="center" vertical="center" wrapText="1"/>
    </xf>
    <xf numFmtId="0" fontId="21" fillId="35" borderId="13" xfId="41" applyFont="1" applyFill="1" applyBorder="1" applyAlignment="1">
      <alignment horizontal="left" vertical="center" wrapText="1"/>
    </xf>
    <xf numFmtId="0" fontId="24" fillId="0" borderId="12" xfId="41" applyFont="1" applyBorder="1" applyAlignment="1">
      <alignment horizontal="center" vertical="center" wrapText="1"/>
    </xf>
    <xf numFmtId="0" fontId="21" fillId="34" borderId="10" xfId="41" applyFont="1" applyFill="1" applyBorder="1" applyAlignment="1">
      <alignment horizontal="left" vertical="center" wrapText="1"/>
    </xf>
    <xf numFmtId="0" fontId="20" fillId="33" borderId="10" xfId="45" applyFont="1" applyFill="1" applyBorder="1" applyAlignment="1">
      <alignment horizontal="center" vertical="center" wrapText="1"/>
    </xf>
    <xf numFmtId="0" fontId="21" fillId="34" borderId="10" xfId="45" applyFont="1" applyFill="1" applyBorder="1" applyAlignment="1">
      <alignment horizontal="left" vertical="center" wrapText="1"/>
    </xf>
    <xf numFmtId="14" fontId="21" fillId="34" borderId="10" xfId="45" applyNumberFormat="1" applyFont="1" applyFill="1" applyBorder="1" applyAlignment="1">
      <alignment horizontal="left" vertical="center" wrapText="1"/>
    </xf>
    <xf numFmtId="0" fontId="21" fillId="34" borderId="10" xfId="45" applyFont="1" applyFill="1" applyBorder="1" applyAlignment="1">
      <alignment horizontal="right" vertical="center" wrapText="1"/>
    </xf>
    <xf numFmtId="0" fontId="21" fillId="35" borderId="10" xfId="45" applyFont="1" applyFill="1" applyBorder="1" applyAlignment="1">
      <alignment horizontal="left" vertical="center" wrapText="1"/>
    </xf>
    <xf numFmtId="14" fontId="21" fillId="35" borderId="10" xfId="45" applyNumberFormat="1" applyFont="1" applyFill="1" applyBorder="1" applyAlignment="1">
      <alignment horizontal="left" vertical="center" wrapText="1"/>
    </xf>
    <xf numFmtId="0" fontId="21" fillId="35" borderId="10" xfId="45" applyFont="1" applyFill="1" applyBorder="1" applyAlignment="1">
      <alignment horizontal="right" vertical="center" wrapText="1"/>
    </xf>
    <xf numFmtId="0" fontId="20" fillId="33" borderId="10" xfId="45" applyFont="1" applyFill="1" applyBorder="1" applyAlignment="1">
      <alignment horizontal="center" vertical="center" wrapText="1"/>
    </xf>
    <xf numFmtId="0" fontId="21" fillId="34" borderId="10" xfId="45" applyFont="1" applyFill="1" applyBorder="1" applyAlignment="1">
      <alignment horizontal="left" vertical="center" wrapText="1"/>
    </xf>
    <xf numFmtId="14" fontId="21" fillId="34" borderId="10" xfId="45" applyNumberFormat="1" applyFont="1" applyFill="1" applyBorder="1" applyAlignment="1">
      <alignment horizontal="left" vertical="center" wrapText="1"/>
    </xf>
    <xf numFmtId="0" fontId="21" fillId="34" borderId="10" xfId="45" applyFont="1" applyFill="1" applyBorder="1" applyAlignment="1">
      <alignment horizontal="right" vertical="center" wrapText="1"/>
    </xf>
    <xf numFmtId="0" fontId="21" fillId="35" borderId="10" xfId="45" applyFont="1" applyFill="1" applyBorder="1" applyAlignment="1">
      <alignment horizontal="left" vertical="center" wrapText="1"/>
    </xf>
    <xf numFmtId="14" fontId="21" fillId="35" borderId="10" xfId="45" applyNumberFormat="1" applyFont="1" applyFill="1" applyBorder="1" applyAlignment="1">
      <alignment horizontal="left" vertical="center" wrapText="1"/>
    </xf>
    <xf numFmtId="0" fontId="21" fillId="35" borderId="10" xfId="45" applyFont="1" applyFill="1" applyBorder="1" applyAlignment="1">
      <alignment horizontal="right" vertical="center" wrapText="1"/>
    </xf>
  </cellXfs>
  <cellStyles count="59">
    <cellStyle name="20% - 强调文字颜色 1" xfId="18" builtinId="30" customBuiltin="1"/>
    <cellStyle name="20% - 强调文字颜色 1 2" xfId="47"/>
    <cellStyle name="20% - 强调文字颜色 2" xfId="22" builtinId="34" customBuiltin="1"/>
    <cellStyle name="20% - 强调文字颜色 2 2" xfId="49"/>
    <cellStyle name="20% - 强调文字颜色 3" xfId="26" builtinId="38" customBuiltin="1"/>
    <cellStyle name="20% - 强调文字颜色 3 2" xfId="51"/>
    <cellStyle name="20% - 强调文字颜色 4" xfId="30" builtinId="42" customBuiltin="1"/>
    <cellStyle name="20% - 强调文字颜色 4 2" xfId="53"/>
    <cellStyle name="20% - 强调文字颜色 5" xfId="34" builtinId="46" customBuiltin="1"/>
    <cellStyle name="20% - 强调文字颜色 5 2" xfId="55"/>
    <cellStyle name="20% - 强调文字颜色 6" xfId="38" builtinId="50" customBuiltin="1"/>
    <cellStyle name="20% - 强调文字颜色 6 2" xfId="57"/>
    <cellStyle name="40% - 强调文字颜色 1" xfId="19" builtinId="31" customBuiltin="1"/>
    <cellStyle name="40% - 强调文字颜色 1 2" xfId="48"/>
    <cellStyle name="40% - 强调文字颜色 2" xfId="23" builtinId="35" customBuiltin="1"/>
    <cellStyle name="40% - 强调文字颜色 2 2" xfId="50"/>
    <cellStyle name="40% - 强调文字颜色 3" xfId="27" builtinId="39" customBuiltin="1"/>
    <cellStyle name="40% - 强调文字颜色 3 2" xfId="52"/>
    <cellStyle name="40% - 强调文字颜色 4" xfId="31" builtinId="43" customBuiltin="1"/>
    <cellStyle name="40% - 强调文字颜色 4 2" xfId="54"/>
    <cellStyle name="40% - 强调文字颜色 5" xfId="35" builtinId="47" customBuiltin="1"/>
    <cellStyle name="40% - 强调文字颜色 5 2" xfId="56"/>
    <cellStyle name="40% - 强调文字颜色 6" xfId="39" builtinId="51" customBuiltin="1"/>
    <cellStyle name="40% - 强调文字颜色 6 2" xfId="58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5"/>
    <cellStyle name="超链接" xfId="43" builtinId="8" customBuiltin="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4" builtinId="9" customBuiltin="1"/>
    <cellStyle name="注释 2" xfId="42"/>
    <cellStyle name="注释 3" xfId="4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E21" sqref="E21"/>
    </sheetView>
  </sheetViews>
  <sheetFormatPr defaultRowHeight="13.5" x14ac:dyDescent="0.15"/>
  <cols>
    <col min="3" max="3" width="10.25" bestFit="1" customWidth="1"/>
    <col min="11" max="11" width="18.75" customWidth="1"/>
    <col min="12" max="15" width="15" customWidth="1"/>
    <col min="16" max="19" width="8.25" customWidth="1"/>
  </cols>
  <sheetData>
    <row r="1" spans="1:19" ht="32.2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</row>
    <row r="2" spans="1:19" ht="14.25" x14ac:dyDescent="0.15">
      <c r="A2" s="7" t="s">
        <v>17</v>
      </c>
      <c r="B2" s="7" t="s">
        <v>10</v>
      </c>
      <c r="C2" s="8">
        <v>43020</v>
      </c>
      <c r="D2" s="9">
        <v>809.59</v>
      </c>
      <c r="E2" s="9">
        <v>11.35</v>
      </c>
      <c r="F2" s="9">
        <v>99.58</v>
      </c>
      <c r="G2" s="9">
        <v>0.04</v>
      </c>
      <c r="H2" s="9">
        <v>7.0000000000000007E-2</v>
      </c>
      <c r="I2" s="9">
        <v>7.0000000000000007E-2</v>
      </c>
      <c r="K2" s="1" t="s">
        <v>21</v>
      </c>
      <c r="L2">
        <f>SUMIF(B:B,K2,D:D)</f>
        <v>449.14</v>
      </c>
      <c r="N2">
        <f>SUMIF(B:B,K2,E:E)</f>
        <v>34.510000000000005</v>
      </c>
      <c r="P2">
        <f>AVERAGEIF(B:B,K2,F:F)/100</f>
        <v>0.99950000000000006</v>
      </c>
      <c r="Q2">
        <f>AVERAGEIF(B:B,K2,G:G)/100</f>
        <v>0</v>
      </c>
      <c r="R2">
        <f>AVERAGEIF(B:B,K2,H:H)/100</f>
        <v>8.9999999999999998E-4</v>
      </c>
      <c r="S2">
        <f>AVERAGEIF(B:B,K2,I:I)/100</f>
        <v>1E-4</v>
      </c>
    </row>
    <row r="3" spans="1:19" ht="14.25" x14ac:dyDescent="0.15">
      <c r="A3" s="10" t="s">
        <v>18</v>
      </c>
      <c r="B3" s="10" t="s">
        <v>10</v>
      </c>
      <c r="C3" s="11">
        <v>43020</v>
      </c>
      <c r="D3" s="12">
        <v>5135.7700000000004</v>
      </c>
      <c r="E3" s="12">
        <v>629.24</v>
      </c>
      <c r="F3" s="12">
        <v>99.7</v>
      </c>
      <c r="G3" s="12">
        <v>0.1</v>
      </c>
      <c r="H3" s="12">
        <v>0.33</v>
      </c>
      <c r="I3" s="12">
        <v>0.02</v>
      </c>
      <c r="K3" s="1" t="s">
        <v>19</v>
      </c>
      <c r="L3">
        <f t="shared" ref="L3:L4" si="0">SUMIF(B:B,K3,D:D)</f>
        <v>4285.2000000000007</v>
      </c>
      <c r="N3">
        <f t="shared" ref="N3:N4" si="1">SUMIF(B:B,K3,E:E)</f>
        <v>156.44999999999999</v>
      </c>
      <c r="P3">
        <f t="shared" ref="P3:P4" si="2">AVERAGEIF(B:B,K3,F:F)/100</f>
        <v>0.99569999999999992</v>
      </c>
      <c r="Q3">
        <f t="shared" ref="Q3:Q4" si="3">AVERAGEIF(B:B,K3,G:G)/100</f>
        <v>1.2999999999999999E-3</v>
      </c>
      <c r="R3">
        <f t="shared" ref="R3:R4" si="4">AVERAGEIF(B:B,K3,H:H)/100</f>
        <v>1.6499999999999998E-3</v>
      </c>
      <c r="S3">
        <f t="shared" ref="S3:S4" si="5">AVERAGEIF(B:B,K3,I:I)/100</f>
        <v>1E-3</v>
      </c>
    </row>
    <row r="4" spans="1:19" ht="14.25" x14ac:dyDescent="0.15">
      <c r="A4" s="7" t="s">
        <v>14</v>
      </c>
      <c r="B4" s="7" t="s">
        <v>10</v>
      </c>
      <c r="C4" s="8">
        <v>43020</v>
      </c>
      <c r="D4" s="9">
        <v>2113.96</v>
      </c>
      <c r="E4" s="9">
        <v>333.81</v>
      </c>
      <c r="F4" s="9">
        <v>99.82</v>
      </c>
      <c r="G4" s="9">
        <v>0.01</v>
      </c>
      <c r="H4" s="9">
        <v>0.18</v>
      </c>
      <c r="I4" s="9">
        <v>0.02</v>
      </c>
      <c r="K4" s="4" t="s">
        <v>20</v>
      </c>
      <c r="L4">
        <f t="shared" si="0"/>
        <v>16119.75</v>
      </c>
      <c r="N4">
        <f t="shared" si="1"/>
        <v>1970.3500000000001</v>
      </c>
      <c r="P4">
        <f t="shared" si="2"/>
        <v>0.99698571428571425</v>
      </c>
      <c r="Q4">
        <f t="shared" si="3"/>
        <v>4.2857142857142866E-4</v>
      </c>
      <c r="R4">
        <f t="shared" si="4"/>
        <v>2.2857142857142859E-3</v>
      </c>
      <c r="S4">
        <f t="shared" si="5"/>
        <v>3.4285714285714296E-4</v>
      </c>
    </row>
    <row r="5" spans="1:19" x14ac:dyDescent="0.15">
      <c r="A5" s="10" t="s">
        <v>12</v>
      </c>
      <c r="B5" s="10" t="s">
        <v>10</v>
      </c>
      <c r="C5" s="11">
        <v>43020</v>
      </c>
      <c r="D5" s="12">
        <v>3539</v>
      </c>
      <c r="E5" s="12">
        <v>208.54</v>
      </c>
      <c r="F5" s="12">
        <v>99.65</v>
      </c>
      <c r="G5" s="12">
        <v>7.0000000000000007E-2</v>
      </c>
      <c r="H5" s="12">
        <v>0.36</v>
      </c>
      <c r="I5" s="12">
        <v>0.05</v>
      </c>
    </row>
    <row r="6" spans="1:19" x14ac:dyDescent="0.15">
      <c r="A6" s="7" t="s">
        <v>9</v>
      </c>
      <c r="B6" s="7" t="s">
        <v>10</v>
      </c>
      <c r="C6" s="8">
        <v>43020</v>
      </c>
      <c r="D6" s="9">
        <v>527.48</v>
      </c>
      <c r="E6" s="9">
        <v>44.38</v>
      </c>
      <c r="F6" s="9">
        <v>99.7</v>
      </c>
      <c r="G6" s="9">
        <v>0.05</v>
      </c>
      <c r="H6" s="9">
        <v>0.2</v>
      </c>
      <c r="I6" s="9">
        <v>0.04</v>
      </c>
    </row>
    <row r="7" spans="1:19" x14ac:dyDescent="0.15">
      <c r="A7" s="10" t="s">
        <v>14</v>
      </c>
      <c r="B7" s="10" t="s">
        <v>33</v>
      </c>
      <c r="C7" s="11">
        <v>43020</v>
      </c>
      <c r="D7" s="12">
        <v>29.38</v>
      </c>
      <c r="E7" s="12">
        <v>0.74</v>
      </c>
      <c r="F7" s="12">
        <v>100</v>
      </c>
      <c r="G7" s="12"/>
      <c r="H7" s="12"/>
      <c r="I7" s="12"/>
    </row>
    <row r="8" spans="1:19" x14ac:dyDescent="0.15">
      <c r="A8" s="7" t="s">
        <v>12</v>
      </c>
      <c r="B8" s="7" t="s">
        <v>13</v>
      </c>
      <c r="C8" s="8">
        <v>43020</v>
      </c>
      <c r="D8" s="9">
        <v>419.76</v>
      </c>
      <c r="E8" s="9">
        <v>33.770000000000003</v>
      </c>
      <c r="F8" s="9">
        <v>99.9</v>
      </c>
      <c r="G8" s="9">
        <v>0</v>
      </c>
      <c r="H8" s="9">
        <v>0.09</v>
      </c>
      <c r="I8" s="9">
        <v>0.01</v>
      </c>
    </row>
    <row r="9" spans="1:19" x14ac:dyDescent="0.15">
      <c r="A9" s="10" t="s">
        <v>16</v>
      </c>
      <c r="B9" s="10" t="s">
        <v>10</v>
      </c>
      <c r="C9" s="11">
        <v>43020</v>
      </c>
      <c r="D9" s="12">
        <v>2254.88</v>
      </c>
      <c r="E9" s="12">
        <v>376.29</v>
      </c>
      <c r="F9" s="12">
        <v>99.69</v>
      </c>
      <c r="G9" s="12">
        <v>0</v>
      </c>
      <c r="H9" s="12">
        <v>0.24</v>
      </c>
      <c r="I9" s="12">
        <v>0.03</v>
      </c>
    </row>
    <row r="10" spans="1:19" x14ac:dyDescent="0.15">
      <c r="A10" s="7" t="s">
        <v>17</v>
      </c>
      <c r="B10" s="7" t="s">
        <v>15</v>
      </c>
      <c r="C10" s="8">
        <v>43020</v>
      </c>
      <c r="D10" s="9">
        <v>2597.7600000000002</v>
      </c>
      <c r="E10" s="9">
        <v>80.52</v>
      </c>
      <c r="F10" s="9">
        <v>99.53</v>
      </c>
      <c r="G10" s="9">
        <v>0</v>
      </c>
      <c r="H10" s="9">
        <v>0.15</v>
      </c>
      <c r="I10" s="9">
        <v>0.1</v>
      </c>
    </row>
    <row r="11" spans="1:19" x14ac:dyDescent="0.15">
      <c r="A11" s="10" t="s">
        <v>12</v>
      </c>
      <c r="B11" s="10" t="s">
        <v>15</v>
      </c>
      <c r="C11" s="11">
        <v>43020</v>
      </c>
      <c r="D11" s="12">
        <v>1687.44</v>
      </c>
      <c r="E11" s="12">
        <v>75.930000000000007</v>
      </c>
      <c r="F11" s="12">
        <v>99.61</v>
      </c>
      <c r="G11" s="12">
        <v>0.26</v>
      </c>
      <c r="H11" s="12">
        <v>0.18</v>
      </c>
      <c r="I11" s="12">
        <v>0.1</v>
      </c>
    </row>
    <row r="12" spans="1:19" x14ac:dyDescent="0.15">
      <c r="A12" s="7" t="s">
        <v>11</v>
      </c>
      <c r="B12" s="7" t="s">
        <v>10</v>
      </c>
      <c r="C12" s="8">
        <v>43020</v>
      </c>
      <c r="D12" s="9">
        <v>1739.07</v>
      </c>
      <c r="E12" s="9">
        <v>366.74</v>
      </c>
      <c r="F12" s="9">
        <v>99.75</v>
      </c>
      <c r="G12" s="9">
        <v>0.03</v>
      </c>
      <c r="H12" s="9">
        <v>0.22</v>
      </c>
      <c r="I12" s="9">
        <v>0.01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6" sqref="F16:K29"/>
    </sheetView>
  </sheetViews>
  <sheetFormatPr defaultRowHeight="13.5" x14ac:dyDescent="0.15"/>
  <cols>
    <col min="2" max="2" width="10.25" bestFit="1" customWidth="1"/>
  </cols>
  <sheetData>
    <row r="1" spans="1:10" ht="24" x14ac:dyDescent="0.15">
      <c r="A1" s="13" t="s">
        <v>0</v>
      </c>
      <c r="B1" s="13" t="s">
        <v>2</v>
      </c>
      <c r="C1" s="13" t="s">
        <v>3</v>
      </c>
      <c r="E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</row>
    <row r="2" spans="1:10" x14ac:dyDescent="0.15">
      <c r="A2" s="5" t="s">
        <v>30</v>
      </c>
      <c r="B2" s="18"/>
      <c r="C2" s="19"/>
      <c r="E2" s="19"/>
      <c r="G2" s="19">
        <v>0</v>
      </c>
      <c r="H2" s="19">
        <v>0</v>
      </c>
      <c r="I2" s="19">
        <v>0</v>
      </c>
      <c r="J2" s="19">
        <v>0</v>
      </c>
    </row>
    <row r="3" spans="1:10" x14ac:dyDescent="0.15">
      <c r="A3" s="14" t="s">
        <v>17</v>
      </c>
      <c r="B3" s="15">
        <v>43020</v>
      </c>
      <c r="C3" s="16">
        <v>99716.47</v>
      </c>
      <c r="E3" s="16">
        <v>9211.9699999999993</v>
      </c>
      <c r="G3" s="16">
        <v>0.99719999999999998</v>
      </c>
      <c r="H3" s="16">
        <v>1E-4</v>
      </c>
      <c r="I3" s="16">
        <v>1.1000000000000001E-3</v>
      </c>
      <c r="J3" s="16">
        <v>5.0000000000000001E-4</v>
      </c>
    </row>
    <row r="4" spans="1:10" x14ac:dyDescent="0.15">
      <c r="A4" s="5" t="s">
        <v>31</v>
      </c>
      <c r="B4" s="15"/>
      <c r="C4" s="16"/>
      <c r="E4" s="16"/>
      <c r="G4" s="16">
        <v>0</v>
      </c>
      <c r="H4" s="16">
        <v>0</v>
      </c>
      <c r="I4" s="16">
        <v>0</v>
      </c>
      <c r="J4" s="16">
        <v>0</v>
      </c>
    </row>
    <row r="5" spans="1:10" x14ac:dyDescent="0.15">
      <c r="A5" s="17" t="s">
        <v>12</v>
      </c>
      <c r="B5" s="18">
        <v>43020</v>
      </c>
      <c r="C5" s="19">
        <v>65122.65</v>
      </c>
      <c r="E5" s="19">
        <v>4797.3900000000003</v>
      </c>
      <c r="G5" s="19">
        <v>0.99750000000000005</v>
      </c>
      <c r="H5" s="19">
        <v>2.9999999999999997E-4</v>
      </c>
      <c r="I5" s="19">
        <v>1.2999999999999999E-3</v>
      </c>
      <c r="J5" s="19">
        <v>4.0000000000000002E-4</v>
      </c>
    </row>
    <row r="6" spans="1:10" x14ac:dyDescent="0.15">
      <c r="A6" s="14" t="s">
        <v>14</v>
      </c>
      <c r="B6" s="15">
        <v>43020</v>
      </c>
      <c r="C6" s="16">
        <v>46382.15</v>
      </c>
      <c r="E6" s="16">
        <v>4845.97</v>
      </c>
      <c r="G6" s="16">
        <v>0.99760000000000004</v>
      </c>
      <c r="H6" s="16">
        <v>1E-4</v>
      </c>
      <c r="I6" s="16">
        <v>1.9E-3</v>
      </c>
      <c r="J6" s="16">
        <v>4.0000000000000002E-4</v>
      </c>
    </row>
    <row r="7" spans="1:10" x14ac:dyDescent="0.15">
      <c r="A7" s="17" t="s">
        <v>18</v>
      </c>
      <c r="B7" s="18">
        <v>43020</v>
      </c>
      <c r="C7" s="19">
        <v>88678.23</v>
      </c>
      <c r="E7" s="19">
        <v>7866.54</v>
      </c>
      <c r="G7" s="19">
        <v>0.99809999999999999</v>
      </c>
      <c r="H7" s="19">
        <v>2.0000000000000001E-4</v>
      </c>
      <c r="I7" s="19">
        <v>2.3E-3</v>
      </c>
      <c r="J7" s="19">
        <v>2.9999999999999997E-4</v>
      </c>
    </row>
    <row r="8" spans="1:10" x14ac:dyDescent="0.15">
      <c r="A8" s="17" t="s">
        <v>9</v>
      </c>
      <c r="B8" s="18">
        <v>43020</v>
      </c>
      <c r="C8" s="19">
        <v>12850.78</v>
      </c>
      <c r="E8" s="19">
        <v>945.55</v>
      </c>
      <c r="G8" s="19">
        <v>0.99849999999999994</v>
      </c>
      <c r="H8" s="19">
        <v>2.0000000000000001E-4</v>
      </c>
      <c r="I8" s="19">
        <v>1.2999999999999999E-3</v>
      </c>
      <c r="J8" s="19">
        <v>4.0000000000000002E-4</v>
      </c>
    </row>
    <row r="9" spans="1:10" x14ac:dyDescent="0.15">
      <c r="A9" s="14" t="s">
        <v>11</v>
      </c>
      <c r="B9" s="15">
        <v>43020</v>
      </c>
      <c r="C9" s="16">
        <v>36170.959999999999</v>
      </c>
      <c r="E9" s="16">
        <v>3474.61</v>
      </c>
      <c r="G9" s="16">
        <v>0.99860000000000004</v>
      </c>
      <c r="H9" s="16">
        <v>1E-4</v>
      </c>
      <c r="I9" s="16">
        <v>1.7000000000000001E-3</v>
      </c>
      <c r="J9" s="16">
        <v>2.0000000000000001E-4</v>
      </c>
    </row>
    <row r="10" spans="1:10" x14ac:dyDescent="0.15">
      <c r="A10" s="3" t="s">
        <v>32</v>
      </c>
      <c r="B10" s="15"/>
      <c r="C10" s="16"/>
      <c r="E10" s="16"/>
      <c r="G10" s="16">
        <v>0</v>
      </c>
      <c r="H10" s="16">
        <v>0</v>
      </c>
      <c r="I10" s="16">
        <v>0</v>
      </c>
      <c r="J10" s="16">
        <v>0</v>
      </c>
    </row>
    <row r="11" spans="1:10" x14ac:dyDescent="0.15">
      <c r="A11" s="14" t="s">
        <v>16</v>
      </c>
      <c r="B11" s="15">
        <v>43020</v>
      </c>
      <c r="C11" s="16">
        <v>20364.72</v>
      </c>
      <c r="E11" s="16">
        <v>2580.11</v>
      </c>
      <c r="G11" s="16">
        <v>0.99750000000000005</v>
      </c>
      <c r="H11" s="16">
        <v>2.0000000000000001E-4</v>
      </c>
      <c r="I11" s="16">
        <v>1.7000000000000001E-3</v>
      </c>
      <c r="J11" s="16">
        <v>2.9999999999999997E-4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area</vt:lpstr>
      <vt:lpstr>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2017-10-13T03:44:05Z</dcterms:modified>
</cp:coreProperties>
</file>