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.sharepoint.com/teams/epm/epmprojects1/A.46054620/operations/Shared Documents/Operations/TSOC Processes/Reporting/Customers/Storage Stats/2022/June/"/>
    </mc:Choice>
  </mc:AlternateContent>
  <xr:revisionPtr revIDLastSave="76" documentId="13_ncr:1_{2BD9190A-73BF-4630-B55F-0534BCB2DECD}" xr6:coauthVersionLast="46" xr6:coauthVersionMax="47" xr10:uidLastSave="{3C8500BB-DA11-471E-B202-A165625C1106}"/>
  <bookViews>
    <workbookView xWindow="1780" yWindow="4440" windowWidth="28800" windowHeight="15460" xr2:uid="{00000000-000D-0000-FFFF-FFFF00000000}"/>
  </bookViews>
  <sheets>
    <sheet name="tenant_usage_elastic" sheetId="1" r:id="rId1"/>
  </sheets>
  <definedNames>
    <definedName name="_xlnm._FilterDatabase" localSheetId="0" hidden="1">tenant_usage_elastic!$A$1:$B$33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G28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I32" i="1"/>
  <c r="G31" i="1"/>
  <c r="G30" i="1"/>
  <c r="I27" i="1"/>
  <c r="G26" i="1"/>
  <c r="G25" i="1"/>
  <c r="I24" i="1"/>
  <c r="I23" i="1"/>
  <c r="G22" i="1"/>
  <c r="G21" i="1"/>
  <c r="I20" i="1"/>
  <c r="I19" i="1"/>
  <c r="G18" i="1"/>
  <c r="I17" i="1"/>
  <c r="I16" i="1"/>
  <c r="I3" i="1"/>
  <c r="I4" i="1"/>
  <c r="I6" i="1"/>
  <c r="I7" i="1"/>
  <c r="I8" i="1"/>
  <c r="I10" i="1"/>
  <c r="I11" i="1"/>
  <c r="I12" i="1"/>
  <c r="I13" i="1"/>
  <c r="I14" i="1"/>
  <c r="I15" i="1"/>
  <c r="I2" i="1"/>
  <c r="I29" i="1" l="1"/>
  <c r="I5" i="1"/>
  <c r="I9" i="1"/>
  <c r="I30" i="1"/>
  <c r="I25" i="1"/>
  <c r="I21" i="1"/>
  <c r="I22" i="1"/>
  <c r="I31" i="1"/>
  <c r="I26" i="1"/>
  <c r="I18" i="1"/>
  <c r="G17" i="1"/>
  <c r="G16" i="1"/>
  <c r="G20" i="1"/>
  <c r="G24" i="1"/>
  <c r="G29" i="1"/>
  <c r="G19" i="1"/>
  <c r="G23" i="1"/>
  <c r="G27" i="1"/>
  <c r="G32" i="1"/>
  <c r="G3" i="1"/>
  <c r="G14" i="1"/>
  <c r="G13" i="1" l="1"/>
  <c r="G4" i="1" l="1"/>
  <c r="G7" i="1"/>
  <c r="G8" i="1"/>
  <c r="G15" i="1"/>
  <c r="G12" i="1" l="1"/>
  <c r="G10" i="1"/>
  <c r="G6" i="1"/>
  <c r="G5" i="1"/>
  <c r="G9" i="1"/>
  <c r="G11" i="1"/>
  <c r="G2" i="1"/>
</calcChain>
</file>

<file path=xl/sharedStrings.xml><?xml version="1.0" encoding="utf-8"?>
<sst xmlns="http://schemas.openxmlformats.org/spreadsheetml/2006/main" count="41" uniqueCount="41">
  <si>
    <t>tenant</t>
  </si>
  <si>
    <t>Hot</t>
  </si>
  <si>
    <t>Monthly</t>
  </si>
  <si>
    <t>Blob</t>
  </si>
  <si>
    <t>Total June</t>
  </si>
  <si>
    <t>Allowance</t>
  </si>
  <si>
    <t>Excess</t>
  </si>
  <si>
    <t>Total May</t>
  </si>
  <si>
    <t>Growth</t>
  </si>
  <si>
    <t>Decrease</t>
  </si>
  <si>
    <t>apagroup</t>
  </si>
  <si>
    <t>auswide</t>
  </si>
  <si>
    <t>ccu</t>
  </si>
  <si>
    <t>chw</t>
  </si>
  <si>
    <t>cusa</t>
  </si>
  <si>
    <t>dairyfarm</t>
  </si>
  <si>
    <t>dulux</t>
  </si>
  <si>
    <t>endeavour</t>
  </si>
  <si>
    <t>enstar</t>
  </si>
  <si>
    <t>idemitsu</t>
  </si>
  <si>
    <t>intellihub</t>
  </si>
  <si>
    <t>ipswichcc</t>
  </si>
  <si>
    <t>ir</t>
  </si>
  <si>
    <t>nspcc</t>
  </si>
  <si>
    <t>nzwaste</t>
  </si>
  <si>
    <t>qudos</t>
  </si>
  <si>
    <t>rbnz</t>
  </si>
  <si>
    <t>rfg</t>
  </si>
  <si>
    <t>silk</t>
  </si>
  <si>
    <t>stowe</t>
  </si>
  <si>
    <t>swick</t>
  </si>
  <si>
    <t>tcba</t>
  </si>
  <si>
    <t>telstrasuper</t>
  </si>
  <si>
    <t>toowoombarc</t>
  </si>
  <si>
    <t>ttgroup</t>
  </si>
  <si>
    <t>ttline</t>
  </si>
  <si>
    <t>vec</t>
  </si>
  <si>
    <t>vfmc</t>
  </si>
  <si>
    <t>villamaria</t>
  </si>
  <si>
    <t>vodafonenz</t>
  </si>
  <si>
    <t>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</si>
</sst>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3" fontId="0" fillId="33" borderId="0" xfId="1" applyFont="1" applyFill="1"/>
    <xf numFmtId="43" fontId="0" fillId="34" borderId="0" xfId="1" applyFont="1" applyFill="1"/>
    <xf numFmtId="43" fontId="0" fillId="35" borderId="0" xfId="1" applyFont="1" applyFill="1"/>
    <xf numFmtId="43" fontId="0" fillId="0" borderId="0" xfId="1" applyFont="1"/>
    <xf numFmtId="43" fontId="0" fillId="36" borderId="0" xfId="1" applyFont="1" applyFill="1"/>
    <xf numFmtId="43" fontId="0" fillId="0" borderId="0" xfId="1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 applyAlignment="1">
      <alignment horizontal="center"/>
    </xf>
    <xf numFmtId="43" fontId="16" fillId="0" borderId="0" xfId="1" applyFont="1" applyFill="1"/>
    <xf numFmtId="43" fontId="1" fillId="34" borderId="0" xfId="1" applyFont="1" applyFill="1"/>
    <xf numFmtId="43" fontId="1" fillId="35" borderId="0" xfId="1" applyFont="1" applyFill="1"/>
    <xf numFmtId="43" fontId="1" fillId="0" borderId="0" xfId="1" applyFont="1"/>
    <xf numFmtId="43" fontId="1" fillId="36" borderId="0" xfId="1" applyFont="1" applyFill="1"/>
    <xf numFmtId="43" fontId="1" fillId="0" borderId="0" xfId="1" applyFont="1" applyFill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pane ySplit="1" topLeftCell="A2" activePane="bottomLeft" state="frozen"/>
      <selection pane="bottomLeft" activeCell="K27" sqref="K27"/>
    </sheetView>
  </sheetViews>
  <sheetFormatPr defaultRowHeight="14.5" x14ac:dyDescent="0.35"/>
  <cols>
    <col min="1" max="1" width="13.54296875" customWidth="1"/>
    <col min="5" max="5" width="14.7265625" style="1" bestFit="1" customWidth="1"/>
    <col min="6" max="6" width="10.54296875" style="2" bestFit="1" customWidth="1"/>
    <col min="7" max="7" width="11.7265625" style="3" bestFit="1" customWidth="1"/>
    <col min="8" max="8" width="17.26953125" customWidth="1"/>
    <col min="9" max="9" width="12.7265625" style="4" customWidth="1"/>
    <col min="12" max="12" width="12.7265625" customWidth="1"/>
  </cols>
  <sheetData>
    <row r="1" spans="1:12" s="11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15" t="s">
        <v>8</v>
      </c>
      <c r="L1" s="16" t="s">
        <v>9</v>
      </c>
    </row>
    <row r="2" spans="1:12" ht="13.9" customHeight="1" x14ac:dyDescent="0.35">
      <c r="A2" t="s">
        <v>10</v>
      </c>
      <c r="B2" s="23">
        <v>2742.5</v>
      </c>
      <c r="C2" s="23">
        <v>3890.67</v>
      </c>
      <c r="D2" s="23">
        <v>11327.29</v>
      </c>
      <c r="E2" s="5">
        <f>SUM(B2:D2)</f>
        <v>17960.46</v>
      </c>
      <c r="F2" s="6">
        <v>3000</v>
      </c>
      <c r="G2" s="7">
        <f t="shared" ref="G2:G32" si="0">E2-F2</f>
        <v>14960.46</v>
      </c>
      <c r="H2" s="8">
        <v>18221.809999999998</v>
      </c>
      <c r="I2" s="9">
        <f t="shared" ref="I2:I32" si="1">SUM(E2-H2)</f>
        <v>-261.34999999999854</v>
      </c>
      <c r="L2" s="10"/>
    </row>
    <row r="3" spans="1:12" ht="13.9" customHeight="1" x14ac:dyDescent="0.35">
      <c r="A3" t="s">
        <v>11</v>
      </c>
      <c r="B3" s="23">
        <v>234.82</v>
      </c>
      <c r="C3" s="23">
        <v>598.46</v>
      </c>
      <c r="D3" s="23">
        <v>20170.78</v>
      </c>
      <c r="E3" s="5">
        <f t="shared" ref="E3:E32" si="2">SUM(B3:D3)</f>
        <v>21004.059999999998</v>
      </c>
      <c r="F3" s="6">
        <v>550</v>
      </c>
      <c r="G3" s="7">
        <f t="shared" si="0"/>
        <v>20454.059999999998</v>
      </c>
      <c r="H3" s="8">
        <v>20428.7</v>
      </c>
      <c r="I3" s="9">
        <f t="shared" si="1"/>
        <v>575.35999999999694</v>
      </c>
      <c r="L3" s="10"/>
    </row>
    <row r="4" spans="1:12" ht="13.9" customHeight="1" x14ac:dyDescent="0.35">
      <c r="A4" t="s">
        <v>12</v>
      </c>
      <c r="B4" s="23">
        <v>52.47</v>
      </c>
      <c r="C4" s="23">
        <v>101.48</v>
      </c>
      <c r="D4" s="23">
        <v>658.34</v>
      </c>
      <c r="E4" s="5">
        <f t="shared" si="2"/>
        <v>812.29</v>
      </c>
      <c r="F4" s="6">
        <v>550</v>
      </c>
      <c r="G4" s="7">
        <f t="shared" si="0"/>
        <v>262.28999999999996</v>
      </c>
      <c r="H4" s="8">
        <v>798.12999999999988</v>
      </c>
      <c r="I4" s="9">
        <f t="shared" si="1"/>
        <v>14.160000000000082</v>
      </c>
      <c r="L4" s="10"/>
    </row>
    <row r="5" spans="1:12" ht="13.9" customHeight="1" x14ac:dyDescent="0.35">
      <c r="A5" t="s">
        <v>13</v>
      </c>
      <c r="B5" s="23">
        <v>400.9</v>
      </c>
      <c r="C5" s="23">
        <v>561.9</v>
      </c>
      <c r="D5" s="23">
        <v>1326.52</v>
      </c>
      <c r="E5" s="5">
        <f t="shared" si="2"/>
        <v>2289.3199999999997</v>
      </c>
      <c r="F5" s="6">
        <v>550</v>
      </c>
      <c r="G5" s="7">
        <f t="shared" si="0"/>
        <v>1739.3199999999997</v>
      </c>
      <c r="H5" s="8">
        <v>1796.07</v>
      </c>
      <c r="I5" s="9">
        <f t="shared" si="1"/>
        <v>493.24999999999977</v>
      </c>
      <c r="L5" s="10"/>
    </row>
    <row r="6" spans="1:12" ht="13.9" customHeight="1" x14ac:dyDescent="0.35">
      <c r="A6" t="s">
        <v>14</v>
      </c>
      <c r="B6" s="23">
        <v>272.08</v>
      </c>
      <c r="C6" s="23">
        <v>351.75</v>
      </c>
      <c r="D6" s="23">
        <v>1005.44</v>
      </c>
      <c r="E6" s="5">
        <f t="shared" si="2"/>
        <v>1629.27</v>
      </c>
      <c r="F6" s="6">
        <v>550</v>
      </c>
      <c r="G6" s="7">
        <f t="shared" si="0"/>
        <v>1079.27</v>
      </c>
      <c r="H6" s="8">
        <v>1559.37</v>
      </c>
      <c r="I6" s="9">
        <f t="shared" si="1"/>
        <v>69.900000000000091</v>
      </c>
      <c r="L6" s="10"/>
    </row>
    <row r="7" spans="1:12" ht="13.9" customHeight="1" x14ac:dyDescent="0.35">
      <c r="A7" t="s">
        <v>15</v>
      </c>
      <c r="B7" s="23">
        <v>3028.51</v>
      </c>
      <c r="C7" s="23">
        <v>5729.25</v>
      </c>
      <c r="D7" s="23">
        <v>62688.480000000003</v>
      </c>
      <c r="E7" s="5">
        <f t="shared" si="2"/>
        <v>71446.240000000005</v>
      </c>
      <c r="F7" s="6">
        <v>18000</v>
      </c>
      <c r="G7" s="7">
        <f t="shared" si="0"/>
        <v>53446.240000000005</v>
      </c>
      <c r="H7" s="8">
        <v>77335.53</v>
      </c>
      <c r="I7" s="9">
        <f t="shared" si="1"/>
        <v>-5889.2899999999936</v>
      </c>
      <c r="L7" s="10"/>
    </row>
    <row r="8" spans="1:12" ht="13.9" customHeight="1" x14ac:dyDescent="0.35">
      <c r="A8" t="s">
        <v>16</v>
      </c>
      <c r="B8" s="23">
        <v>2034.44</v>
      </c>
      <c r="C8" s="23">
        <v>3916.62</v>
      </c>
      <c r="D8" s="23">
        <v>11885.21</v>
      </c>
      <c r="E8" s="5">
        <f t="shared" si="2"/>
        <v>17836.269999999997</v>
      </c>
      <c r="F8" s="6">
        <v>4000</v>
      </c>
      <c r="G8" s="7">
        <f t="shared" si="0"/>
        <v>13836.269999999997</v>
      </c>
      <c r="H8" s="8">
        <v>18274.46</v>
      </c>
      <c r="I8" s="9">
        <f t="shared" si="1"/>
        <v>-438.19000000000233</v>
      </c>
      <c r="L8" s="10"/>
    </row>
    <row r="9" spans="1:12" ht="13.9" customHeight="1" x14ac:dyDescent="0.35">
      <c r="A9" t="s">
        <v>17</v>
      </c>
      <c r="B9" s="23">
        <v>1388.79</v>
      </c>
      <c r="C9" s="23">
        <v>2860.65</v>
      </c>
      <c r="D9" s="23">
        <v>9017.84</v>
      </c>
      <c r="E9" s="5">
        <f t="shared" si="2"/>
        <v>13267.28</v>
      </c>
      <c r="F9" s="6">
        <v>4000</v>
      </c>
      <c r="G9" s="7">
        <f t="shared" si="0"/>
        <v>9267.2800000000007</v>
      </c>
      <c r="H9" s="8">
        <v>14016.26</v>
      </c>
      <c r="I9" s="9">
        <f t="shared" si="1"/>
        <v>-748.97999999999956</v>
      </c>
      <c r="L9" s="10"/>
    </row>
    <row r="10" spans="1:12" ht="13.9" customHeight="1" x14ac:dyDescent="0.35">
      <c r="A10" t="s">
        <v>18</v>
      </c>
      <c r="B10" s="23">
        <v>847.25</v>
      </c>
      <c r="C10" s="23">
        <v>1869.59</v>
      </c>
      <c r="D10" s="23">
        <v>11219.78</v>
      </c>
      <c r="E10" s="5">
        <f t="shared" si="2"/>
        <v>13936.62</v>
      </c>
      <c r="F10" s="6">
        <v>7000</v>
      </c>
      <c r="G10" s="7">
        <f t="shared" si="0"/>
        <v>6936.6200000000008</v>
      </c>
      <c r="H10" s="8">
        <v>13934.619999999999</v>
      </c>
      <c r="I10" s="9">
        <f t="shared" si="1"/>
        <v>2.000000000001819</v>
      </c>
      <c r="L10" s="10"/>
    </row>
    <row r="11" spans="1:12" ht="13.9" customHeight="1" x14ac:dyDescent="0.35">
      <c r="A11" t="s">
        <v>19</v>
      </c>
      <c r="B11" s="23">
        <v>450.11</v>
      </c>
      <c r="C11" s="23">
        <v>759.66</v>
      </c>
      <c r="D11" s="23">
        <v>2190.2399999999998</v>
      </c>
      <c r="E11" s="5">
        <f t="shared" si="2"/>
        <v>3400.0099999999998</v>
      </c>
      <c r="F11" s="6">
        <v>550</v>
      </c>
      <c r="G11" s="7">
        <f t="shared" si="0"/>
        <v>2850.0099999999998</v>
      </c>
      <c r="H11" s="8">
        <v>3399.72</v>
      </c>
      <c r="I11" s="9">
        <f t="shared" si="1"/>
        <v>0.28999999999996362</v>
      </c>
      <c r="L11" s="10"/>
    </row>
    <row r="12" spans="1:12" ht="13.9" customHeight="1" x14ac:dyDescent="0.35">
      <c r="A12" t="s">
        <v>20</v>
      </c>
      <c r="B12" s="23">
        <v>107.29</v>
      </c>
      <c r="C12" s="23">
        <v>136.16</v>
      </c>
      <c r="D12" s="23">
        <v>3957.7</v>
      </c>
      <c r="E12" s="5">
        <f t="shared" si="2"/>
        <v>4201.1499999999996</v>
      </c>
      <c r="F12" s="6">
        <v>1500</v>
      </c>
      <c r="G12" s="7">
        <f t="shared" si="0"/>
        <v>2701.1499999999996</v>
      </c>
      <c r="H12" s="8">
        <v>4010.96</v>
      </c>
      <c r="I12" s="9">
        <f t="shared" si="1"/>
        <v>190.1899999999996</v>
      </c>
      <c r="L12" s="10"/>
    </row>
    <row r="13" spans="1:12" ht="13.9" customHeight="1" x14ac:dyDescent="0.35">
      <c r="A13" t="s">
        <v>21</v>
      </c>
      <c r="B13" s="23">
        <v>1619.56</v>
      </c>
      <c r="C13" s="23">
        <v>6061.06</v>
      </c>
      <c r="D13" s="23">
        <v>9428.5400000000009</v>
      </c>
      <c r="E13" s="5">
        <f t="shared" si="2"/>
        <v>17109.160000000003</v>
      </c>
      <c r="F13" s="6">
        <v>3000</v>
      </c>
      <c r="G13" s="7">
        <f t="shared" si="0"/>
        <v>14109.160000000003</v>
      </c>
      <c r="H13" s="8">
        <v>8729.66</v>
      </c>
      <c r="I13" s="9">
        <f t="shared" si="1"/>
        <v>8379.5000000000036</v>
      </c>
      <c r="L13" s="10"/>
    </row>
    <row r="14" spans="1:12" ht="13.9" customHeight="1" x14ac:dyDescent="0.35">
      <c r="A14" t="s">
        <v>22</v>
      </c>
      <c r="B14" s="23">
        <v>128.34</v>
      </c>
      <c r="C14" s="23">
        <v>135.57</v>
      </c>
      <c r="D14" s="23">
        <v>322.95999999999998</v>
      </c>
      <c r="E14" s="5">
        <f t="shared" si="2"/>
        <v>586.86999999999989</v>
      </c>
      <c r="F14" s="6">
        <v>1500</v>
      </c>
      <c r="G14" s="7">
        <f t="shared" si="0"/>
        <v>-913.13000000000011</v>
      </c>
      <c r="H14" s="8">
        <v>492.64</v>
      </c>
      <c r="I14" s="9">
        <f t="shared" si="1"/>
        <v>94.229999999999905</v>
      </c>
      <c r="L14" s="10"/>
    </row>
    <row r="15" spans="1:12" ht="13.9" customHeight="1" x14ac:dyDescent="0.35">
      <c r="A15" t="s">
        <v>23</v>
      </c>
      <c r="B15" s="23">
        <v>2505.4299999999998</v>
      </c>
      <c r="C15" s="23">
        <v>3444.5</v>
      </c>
      <c r="D15" s="23">
        <v>7948.99</v>
      </c>
      <c r="E15" s="5">
        <f t="shared" si="2"/>
        <v>13898.92</v>
      </c>
      <c r="F15" s="18">
        <v>550</v>
      </c>
      <c r="G15" s="19">
        <f t="shared" si="0"/>
        <v>13348.92</v>
      </c>
      <c r="H15" s="20">
        <v>11820.599999999999</v>
      </c>
      <c r="I15" s="21">
        <f t="shared" si="1"/>
        <v>2078.3200000000015</v>
      </c>
      <c r="L15" s="22"/>
    </row>
    <row r="16" spans="1:12" ht="13.9" customHeight="1" x14ac:dyDescent="0.35">
      <c r="A16" t="s">
        <v>24</v>
      </c>
      <c r="B16" s="23">
        <v>299.5</v>
      </c>
      <c r="C16" s="23">
        <v>612</v>
      </c>
      <c r="D16" s="23">
        <v>1840.67</v>
      </c>
      <c r="E16" s="5">
        <f t="shared" si="2"/>
        <v>2752.17</v>
      </c>
      <c r="F16" s="6">
        <v>1500</v>
      </c>
      <c r="G16" s="7">
        <f t="shared" si="0"/>
        <v>1252.17</v>
      </c>
      <c r="H16" s="8">
        <v>2967.05</v>
      </c>
      <c r="I16" s="9">
        <f t="shared" si="1"/>
        <v>-214.88000000000011</v>
      </c>
      <c r="L16" s="10"/>
    </row>
    <row r="17" spans="1:12" ht="13.9" customHeight="1" x14ac:dyDescent="0.35">
      <c r="A17" t="s">
        <v>25</v>
      </c>
      <c r="B17" s="23">
        <v>327.04000000000002</v>
      </c>
      <c r="C17" s="23">
        <v>763.63</v>
      </c>
      <c r="D17" s="23">
        <v>25629.61</v>
      </c>
      <c r="E17" s="5">
        <f t="shared" si="2"/>
        <v>26720.28</v>
      </c>
      <c r="F17" s="18">
        <v>550</v>
      </c>
      <c r="G17" s="19">
        <f t="shared" si="0"/>
        <v>26170.28</v>
      </c>
      <c r="H17" s="20">
        <v>25936.489999999998</v>
      </c>
      <c r="I17" s="21">
        <f t="shared" si="1"/>
        <v>783.79000000000087</v>
      </c>
      <c r="L17" s="10"/>
    </row>
    <row r="18" spans="1:12" s="11" customFormat="1" ht="13.9" customHeight="1" x14ac:dyDescent="0.35">
      <c r="A18" t="s">
        <v>26</v>
      </c>
      <c r="B18" s="23">
        <v>1364.33</v>
      </c>
      <c r="C18" s="23">
        <v>2572.2800000000002</v>
      </c>
      <c r="D18" s="23">
        <v>6070.67</v>
      </c>
      <c r="E18" s="5">
        <f t="shared" si="2"/>
        <v>10007.280000000001</v>
      </c>
      <c r="F18" s="6">
        <v>3000</v>
      </c>
      <c r="G18" s="7">
        <f t="shared" si="0"/>
        <v>7007.2800000000007</v>
      </c>
      <c r="H18" s="8">
        <v>8067.07</v>
      </c>
      <c r="I18" s="9">
        <f t="shared" si="1"/>
        <v>1940.2100000000009</v>
      </c>
      <c r="L18" s="17"/>
    </row>
    <row r="19" spans="1:12" ht="13.9" customHeight="1" x14ac:dyDescent="0.35">
      <c r="A19" t="s">
        <v>27</v>
      </c>
      <c r="B19" s="23">
        <v>279.39999999999998</v>
      </c>
      <c r="C19" s="23">
        <v>404.25</v>
      </c>
      <c r="D19" s="23">
        <v>1238.93</v>
      </c>
      <c r="E19" s="5">
        <f t="shared" si="2"/>
        <v>1922.58</v>
      </c>
      <c r="F19" s="6">
        <v>1500</v>
      </c>
      <c r="G19" s="7">
        <f t="shared" si="0"/>
        <v>422.57999999999993</v>
      </c>
      <c r="H19" s="8">
        <v>1876.81</v>
      </c>
      <c r="I19" s="9">
        <f t="shared" si="1"/>
        <v>45.769999999999982</v>
      </c>
      <c r="L19" s="10"/>
    </row>
    <row r="20" spans="1:12" ht="13.9" customHeight="1" x14ac:dyDescent="0.35">
      <c r="A20" t="s">
        <v>28</v>
      </c>
      <c r="B20" s="23">
        <v>312.35000000000002</v>
      </c>
      <c r="C20" s="23">
        <v>615.86</v>
      </c>
      <c r="D20" s="23">
        <v>1719.19</v>
      </c>
      <c r="E20" s="5">
        <f t="shared" si="2"/>
        <v>2647.4</v>
      </c>
      <c r="F20" s="6">
        <v>550</v>
      </c>
      <c r="G20" s="7">
        <f t="shared" si="0"/>
        <v>2097.4</v>
      </c>
      <c r="H20" s="8">
        <v>2693.66</v>
      </c>
      <c r="I20" s="9">
        <f t="shared" si="1"/>
        <v>-46.259999999999764</v>
      </c>
      <c r="L20" s="10"/>
    </row>
    <row r="21" spans="1:12" ht="13.9" customHeight="1" x14ac:dyDescent="0.35">
      <c r="A21" t="s">
        <v>29</v>
      </c>
      <c r="B21" s="23">
        <v>655.8</v>
      </c>
      <c r="C21" s="23">
        <v>1052.55</v>
      </c>
      <c r="D21" s="23">
        <v>3102.83</v>
      </c>
      <c r="E21" s="5">
        <f t="shared" si="2"/>
        <v>4811.18</v>
      </c>
      <c r="F21" s="6">
        <v>550</v>
      </c>
      <c r="G21" s="7">
        <f t="shared" si="0"/>
        <v>4261.18</v>
      </c>
      <c r="H21" s="8">
        <v>4839.09</v>
      </c>
      <c r="I21" s="9">
        <f t="shared" si="1"/>
        <v>-27.909999999999854</v>
      </c>
      <c r="L21" s="10"/>
    </row>
    <row r="22" spans="1:12" ht="13.9" customHeight="1" x14ac:dyDescent="0.35">
      <c r="A22" t="s">
        <v>30</v>
      </c>
      <c r="B22" s="23">
        <v>57.67</v>
      </c>
      <c r="C22" s="23">
        <v>73.680000000000007</v>
      </c>
      <c r="D22" s="23">
        <v>227.44</v>
      </c>
      <c r="E22" s="5">
        <f t="shared" si="2"/>
        <v>358.79</v>
      </c>
      <c r="F22" s="6">
        <v>550</v>
      </c>
      <c r="G22" s="7">
        <f t="shared" si="0"/>
        <v>-191.20999999999998</v>
      </c>
      <c r="H22" s="8">
        <v>358.79999999999995</v>
      </c>
      <c r="I22" s="9">
        <f t="shared" si="1"/>
        <v>-9.9999999999340616E-3</v>
      </c>
      <c r="L22" s="10"/>
    </row>
    <row r="23" spans="1:12" ht="13.9" customHeight="1" x14ac:dyDescent="0.35">
      <c r="A23" t="s">
        <v>31</v>
      </c>
      <c r="B23" s="23">
        <v>1391.1</v>
      </c>
      <c r="C23" s="23">
        <v>3555.55</v>
      </c>
      <c r="D23" s="23">
        <v>52273.2</v>
      </c>
      <c r="E23" s="5">
        <f t="shared" si="2"/>
        <v>57219.85</v>
      </c>
      <c r="F23" s="6">
        <v>0</v>
      </c>
      <c r="G23" s="7">
        <f t="shared" si="0"/>
        <v>57219.85</v>
      </c>
      <c r="H23" s="8">
        <v>54284.36</v>
      </c>
      <c r="I23" s="9">
        <f t="shared" si="1"/>
        <v>2935.489999999998</v>
      </c>
      <c r="L23" s="10"/>
    </row>
    <row r="24" spans="1:12" ht="13.9" customHeight="1" x14ac:dyDescent="0.35">
      <c r="A24" t="s">
        <v>32</v>
      </c>
      <c r="B24" s="23">
        <v>332.39</v>
      </c>
      <c r="C24" s="23">
        <v>772.24</v>
      </c>
      <c r="D24" s="23">
        <v>15627.39</v>
      </c>
      <c r="E24" s="5">
        <f t="shared" si="2"/>
        <v>16732.02</v>
      </c>
      <c r="F24" s="6">
        <v>1500</v>
      </c>
      <c r="G24" s="7">
        <f t="shared" si="0"/>
        <v>15232.02</v>
      </c>
      <c r="H24" s="8">
        <v>17255.43</v>
      </c>
      <c r="I24" s="9">
        <f t="shared" si="1"/>
        <v>-523.40999999999985</v>
      </c>
      <c r="L24" s="10"/>
    </row>
    <row r="25" spans="1:12" ht="13.9" customHeight="1" x14ac:dyDescent="0.35">
      <c r="A25" t="s">
        <v>33</v>
      </c>
      <c r="B25" s="23">
        <v>3100.83</v>
      </c>
      <c r="C25" s="23">
        <v>4454.34</v>
      </c>
      <c r="D25" s="23">
        <v>13142.88</v>
      </c>
      <c r="E25" s="5">
        <f t="shared" si="2"/>
        <v>20698.05</v>
      </c>
      <c r="F25" s="6">
        <v>1500</v>
      </c>
      <c r="G25" s="7">
        <f t="shared" si="0"/>
        <v>19198.05</v>
      </c>
      <c r="H25" s="8">
        <v>20472.5</v>
      </c>
      <c r="I25" s="9">
        <f t="shared" si="1"/>
        <v>225.54999999999927</v>
      </c>
      <c r="L25" s="10"/>
    </row>
    <row r="26" spans="1:12" ht="13.9" customHeight="1" x14ac:dyDescent="0.35">
      <c r="A26" t="s">
        <v>34</v>
      </c>
      <c r="B26" s="23">
        <v>596.05999999999995</v>
      </c>
      <c r="C26" s="23">
        <v>385.65</v>
      </c>
      <c r="D26" s="23">
        <v>1117.4000000000001</v>
      </c>
      <c r="E26" s="5">
        <f t="shared" si="2"/>
        <v>2099.11</v>
      </c>
      <c r="F26" s="6">
        <v>550</v>
      </c>
      <c r="G26" s="7">
        <f t="shared" si="0"/>
        <v>1549.1100000000001</v>
      </c>
      <c r="H26" s="8">
        <v>2072.6899999999996</v>
      </c>
      <c r="I26" s="9">
        <f t="shared" si="1"/>
        <v>26.420000000000528</v>
      </c>
      <c r="L26" s="10"/>
    </row>
    <row r="27" spans="1:12" ht="13.9" customHeight="1" x14ac:dyDescent="0.35">
      <c r="A27" t="s">
        <v>35</v>
      </c>
      <c r="B27" s="23">
        <v>412.24</v>
      </c>
      <c r="C27" s="23">
        <v>809.04</v>
      </c>
      <c r="D27" s="23">
        <v>2186.5</v>
      </c>
      <c r="E27" s="5">
        <f t="shared" si="2"/>
        <v>3407.7799999999997</v>
      </c>
      <c r="F27" s="6">
        <v>550</v>
      </c>
      <c r="G27" s="7">
        <f t="shared" si="0"/>
        <v>2857.7799999999997</v>
      </c>
      <c r="H27" s="8">
        <v>3143.31</v>
      </c>
      <c r="I27" s="9">
        <f t="shared" si="1"/>
        <v>264.4699999999998</v>
      </c>
      <c r="L27" s="10"/>
    </row>
    <row r="28" spans="1:12" ht="13.9" customHeight="1" x14ac:dyDescent="0.35">
      <c r="A28" t="s">
        <v>36</v>
      </c>
      <c r="B28" s="23">
        <v>0.18</v>
      </c>
      <c r="C28" s="23">
        <v>1127.48</v>
      </c>
      <c r="D28" s="23"/>
      <c r="E28" s="5">
        <f t="shared" si="2"/>
        <v>1127.6600000000001</v>
      </c>
      <c r="F28" s="6">
        <v>550</v>
      </c>
      <c r="G28" s="7">
        <f t="shared" si="0"/>
        <v>577.66000000000008</v>
      </c>
      <c r="H28" s="8"/>
      <c r="I28" s="9">
        <f t="shared" si="1"/>
        <v>1127.6600000000001</v>
      </c>
      <c r="L28" s="10"/>
    </row>
    <row r="29" spans="1:12" ht="13.9" customHeight="1" x14ac:dyDescent="0.35">
      <c r="A29" t="s">
        <v>37</v>
      </c>
      <c r="B29" s="23">
        <v>239.5</v>
      </c>
      <c r="C29" s="23">
        <v>561.91</v>
      </c>
      <c r="D29" s="23">
        <v>8855.09</v>
      </c>
      <c r="E29" s="5">
        <f t="shared" si="2"/>
        <v>9656.5</v>
      </c>
      <c r="F29" s="6">
        <v>1500</v>
      </c>
      <c r="G29" s="7">
        <f t="shared" si="0"/>
        <v>8156.5</v>
      </c>
      <c r="H29" s="8">
        <v>9583.41</v>
      </c>
      <c r="I29" s="9">
        <f t="shared" si="1"/>
        <v>73.090000000000146</v>
      </c>
      <c r="L29" s="10"/>
    </row>
    <row r="30" spans="1:12" ht="13.9" customHeight="1" x14ac:dyDescent="0.35">
      <c r="A30" t="s">
        <v>38</v>
      </c>
      <c r="B30" s="23">
        <v>178.67</v>
      </c>
      <c r="C30" s="23">
        <v>200.61</v>
      </c>
      <c r="D30" s="23">
        <v>460.02</v>
      </c>
      <c r="E30" s="5">
        <f t="shared" si="2"/>
        <v>839.3</v>
      </c>
      <c r="F30" s="6">
        <v>550</v>
      </c>
      <c r="G30" s="7">
        <f t="shared" si="0"/>
        <v>289.29999999999995</v>
      </c>
      <c r="H30" s="8">
        <v>637.19000000000005</v>
      </c>
      <c r="I30" s="9">
        <f t="shared" si="1"/>
        <v>202.1099999999999</v>
      </c>
      <c r="L30" s="10"/>
    </row>
    <row r="31" spans="1:12" ht="13.9" customHeight="1" x14ac:dyDescent="0.35">
      <c r="A31" t="s">
        <v>39</v>
      </c>
      <c r="B31" s="23">
        <v>6283.85</v>
      </c>
      <c r="C31" s="23">
        <v>10667.88</v>
      </c>
      <c r="D31" s="23">
        <v>320775.09999999998</v>
      </c>
      <c r="E31" s="5">
        <f t="shared" si="2"/>
        <v>337726.82999999996</v>
      </c>
      <c r="F31" s="6">
        <v>3000</v>
      </c>
      <c r="G31" s="7">
        <f t="shared" si="0"/>
        <v>334726.82999999996</v>
      </c>
      <c r="H31" s="8">
        <v>326978.17000000004</v>
      </c>
      <c r="I31" s="9">
        <f t="shared" si="1"/>
        <v>10748.659999999916</v>
      </c>
      <c r="L31" s="10"/>
    </row>
    <row r="32" spans="1:12" ht="13.9" customHeight="1" x14ac:dyDescent="0.35">
      <c r="A32" t="s">
        <v>40</v>
      </c>
      <c r="B32" s="23">
        <v>33.020000000000003</v>
      </c>
      <c r="C32" s="23">
        <v>31.45</v>
      </c>
      <c r="D32" s="23">
        <v>586.26</v>
      </c>
      <c r="E32" s="5">
        <f t="shared" si="2"/>
        <v>650.73</v>
      </c>
      <c r="F32" s="6">
        <v>550</v>
      </c>
      <c r="G32" s="7">
        <f t="shared" si="0"/>
        <v>100.73000000000002</v>
      </c>
      <c r="H32" s="8">
        <v>1664.04</v>
      </c>
      <c r="I32" s="9">
        <f t="shared" si="1"/>
        <v>-1013.31</v>
      </c>
      <c r="L32" s="10"/>
    </row>
    <row r="33" spans="5:12" ht="13.9" customHeight="1" x14ac:dyDescent="0.35">
      <c r="E33" s="5"/>
      <c r="F33" s="6"/>
      <c r="G33" s="7"/>
      <c r="H33" s="8"/>
      <c r="I33" s="9"/>
      <c r="L33" s="10"/>
    </row>
    <row r="34" spans="5:12" ht="13.9" customHeight="1" x14ac:dyDescent="0.35"/>
    <row r="35" spans="5:12" ht="13.9" customHeight="1" x14ac:dyDescent="0.35"/>
  </sheetData>
  <autoFilter ref="A1:B33" xr:uid="{00000000-0009-0000-0000-000000000000}">
    <sortState xmlns:xlrd2="http://schemas.microsoft.com/office/spreadsheetml/2017/richdata2" ref="A2:B33">
      <sortCondition ref="A1:A33"/>
    </sortState>
  </autoFilter>
  <sortState xmlns:xlrd2="http://schemas.microsoft.com/office/spreadsheetml/2017/richdata2" ref="A2:I32">
    <sortCondition ref="A2:A32"/>
  </sortState>
  <conditionalFormatting sqref="G1:G1048576">
    <cfRule type="cellIs" dxfId="1" priority="6" operator="lessThan">
      <formula>0</formula>
    </cfRule>
  </conditionalFormatting>
  <conditionalFormatting sqref="I1:I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Viewed xmlns="96f801ed-dc12-4e82-988a-c387accdaae9">
      <UserInfo>
        <DisplayName/>
        <AccountId xsi:nil="true"/>
        <AccountType/>
      </UserInfo>
    </LastViewed>
    <_Revision xmlns="http://schemas.microsoft.com/sharepoint/v3/fields" xsi:nil="true"/>
    <Date xmlns="96f801ed-dc12-4e82-988a-c387accdaae9" xsi:nil="true"/>
    <Select xmlns="96f801ed-dc12-4e82-988a-c387accdaae9">true</Select>
    <_dlc_DocId xmlns="0faed489-6efa-45e7-b429-964a4217c656">PRNAAA-106590961-11074</_dlc_DocId>
    <_dlc_DocIdUrl xmlns="0faed489-6efa-45e7-b429-964a4217c656">
      <Url>https://teamtelstra.sharepoint.com/teams/epm/epmprojects1/A.46054620/operations/_layouts/15/DocIdRedir.aspx?ID=PRNAAA-106590961-11074</Url>
      <Description>PRNAAA-106590961-11074</Description>
    </_dlc_DocIdUrl>
    <SharedWithUsers xmlns="efe5d958-e028-41db-b3cf-9c9615fd622c">
      <UserInfo>
        <DisplayName/>
        <AccountId xsi:nil="true"/>
        <AccountType/>
      </UserInfo>
    </SharedWithUsers>
    <MediaLengthInSeconds xmlns="96f801ed-dc12-4e82-988a-c387accdaae9" xsi:nil="true"/>
    <_dlc_DocIdPersistId xmlns="0faed489-6efa-45e7-b429-964a4217c656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EC06C20736F45B2CB41D83E959CFD" ma:contentTypeVersion="368" ma:contentTypeDescription="Create a new document." ma:contentTypeScope="" ma:versionID="9c1437678a771279a65cce83bf6bf6bc">
  <xsd:schema xmlns:xsd="http://www.w3.org/2001/XMLSchema" xmlns:xs="http://www.w3.org/2001/XMLSchema" xmlns:p="http://schemas.microsoft.com/office/2006/metadata/properties" xmlns:ns2="0faed489-6efa-45e7-b429-964a4217c656" xmlns:ns3="96f801ed-dc12-4e82-988a-c387accdaae9" xmlns:ns4="efe5d958-e028-41db-b3cf-9c9615fd622c" xmlns:ns5="http://schemas.microsoft.com/sharepoint/v3/fields" targetNamespace="http://schemas.microsoft.com/office/2006/metadata/properties" ma:root="true" ma:fieldsID="a1471e4624f633647717e378203d8ad5" ns2:_="" ns3:_="" ns4:_="" ns5:_="">
    <xsd:import namespace="0faed489-6efa-45e7-b429-964a4217c656"/>
    <xsd:import namespace="96f801ed-dc12-4e82-988a-c387accdaae9"/>
    <xsd:import namespace="efe5d958-e028-41db-b3cf-9c9615fd622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Select" minOccurs="0"/>
                <xsd:element ref="ns3:MediaServiceAutoTags" minOccurs="0"/>
                <xsd:element ref="ns3:Date" minOccurs="0"/>
                <xsd:element ref="ns5:_Revision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astViewed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ed489-6efa-45e7-b429-964a4217c65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801ed-dc12-4e82-988a-c387accda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Select" ma:index="15" nillable="true" ma:displayName="Select" ma:default="1" ma:internalName="Select">
      <xsd:simpleType>
        <xsd:restriction base="dms:Boolean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astViewed" ma:index="25" nillable="true" ma:displayName="Last Viewed" ma:format="Dropdown" ma:list="UserInfo" ma:SharePointGroup="0" ma:internalName="LastView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d958-e028-41db-b3cf-9c9615fd6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8" nillable="true" ma:displayName="Revision" ma:internalName="_Revi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971BA8-4A21-4B0C-A3C0-58A40993EA27}">
  <ds:schemaRefs>
    <ds:schemaRef ds:uri="http://schemas.microsoft.com/office/2006/metadata/properties"/>
    <ds:schemaRef ds:uri="http://schemas.microsoft.com/office/infopath/2007/PartnerControls"/>
    <ds:schemaRef ds:uri="96f801ed-dc12-4e82-988a-c387accdaae9"/>
    <ds:schemaRef ds:uri="http://schemas.microsoft.com/sharepoint/v3/fields"/>
    <ds:schemaRef ds:uri="0faed489-6efa-45e7-b429-964a4217c656"/>
    <ds:schemaRef ds:uri="efe5d958-e028-41db-b3cf-9c9615fd622c"/>
  </ds:schemaRefs>
</ds:datastoreItem>
</file>

<file path=customXml/itemProps2.xml><?xml version="1.0" encoding="utf-8"?>
<ds:datastoreItem xmlns:ds="http://schemas.openxmlformats.org/officeDocument/2006/customXml" ds:itemID="{22E0B5F5-AD72-432C-B56C-8CE9DC22F8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6CE575-866A-4FA1-842B-410E7886890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874638B-2A70-4BF8-A996-C7EDD77A0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ed489-6efa-45e7-b429-964a4217c656"/>
    <ds:schemaRef ds:uri="96f801ed-dc12-4e82-988a-c387accdaae9"/>
    <ds:schemaRef ds:uri="efe5d958-e028-41db-b3cf-9c9615fd622c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tenant_usage_elastic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McKay, Jayden</dc:creator>
  <cp:keywords/>
  <dc:description/>
  <cp:lastModifiedBy>Leotta, David</cp:lastModifiedBy>
  <cp:revision/>
  <dcterms:created xsi:type="dcterms:W3CDTF">2021-04-02T02:09:36Z</dcterms:created>
  <dcterms:modified xsi:type="dcterms:W3CDTF">2022-07-05T02:54:46Z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0x010100158EC06C20736F45B2CB41D83E959CFD</vt:lpwstr>
  </property>
  <property fmtid="{D5CDD505-2E9C-101B-9397-08002B2CF9AE}" pid="3" name="_dlc_DocIdItemGuid">
    <vt:lpwstr>f70995d8-b8b5-404a-8fed-53fc937c613d</vt:lpwstr>
  </property>
  <property fmtid="{D5CDD505-2E9C-101B-9397-08002B2CF9AE}" pid="4" name="Order">
    <vt:r8>997300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