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Sergio\Desktop\Projects\Integrated Appliance System\"/>
    </mc:Choice>
  </mc:AlternateContent>
  <bookViews>
    <workbookView xWindow="0" yWindow="0" windowWidth="28800" windowHeight="12435"/>
  </bookViews>
  <sheets>
    <sheet name="PCB BOM" sheetId="1" r:id="rId1"/>
    <sheet name="System B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0" i="1" l="1"/>
</calcChain>
</file>

<file path=xl/sharedStrings.xml><?xml version="1.0" encoding="utf-8"?>
<sst xmlns="http://schemas.openxmlformats.org/spreadsheetml/2006/main" count="189" uniqueCount="124">
  <si>
    <t>Index</t>
  </si>
  <si>
    <t>Description</t>
  </si>
  <si>
    <t>Store Part #</t>
  </si>
  <si>
    <t>Manufacturer Part #</t>
  </si>
  <si>
    <t>Unit Price</t>
  </si>
  <si>
    <t>Price</t>
  </si>
  <si>
    <t>311-10KERCT-ND</t>
  </si>
  <si>
    <t>311-1.00KFRCT-ND</t>
  </si>
  <si>
    <t>311-2.0KERCT-ND</t>
  </si>
  <si>
    <t>587-1353-1-ND</t>
  </si>
  <si>
    <t>RC1206JR-0710KL</t>
  </si>
  <si>
    <t>RC1206FR-071KL</t>
  </si>
  <si>
    <t>RC1206JR-072KL</t>
  </si>
  <si>
    <t>TMK316F106ZL-T</t>
  </si>
  <si>
    <t>Qty</t>
  </si>
  <si>
    <t>`</t>
  </si>
  <si>
    <t>Total</t>
  </si>
  <si>
    <t>S7006-ND</t>
  </si>
  <si>
    <t>PPTC081LFBN-RC</t>
  </si>
  <si>
    <t>S7004-ND</t>
  </si>
  <si>
    <t>PPTC061LFBN-RC</t>
  </si>
  <si>
    <t>S7038-ND</t>
  </si>
  <si>
    <t>PPPC051LFBN-RC</t>
  </si>
  <si>
    <t>S7002-ND</t>
  </si>
  <si>
    <t>PPTC041LFBN-RC</t>
  </si>
  <si>
    <t>AZ1117EH-5.0TRG1DICT-ND</t>
  </si>
  <si>
    <t>AZ1117EH-5.0TRG1</t>
  </si>
  <si>
    <t>5V Fixed Voltage Regulator (16V Max Input @ 1A)</t>
  </si>
  <si>
    <t>Device Packaging</t>
  </si>
  <si>
    <t>SOT-223</t>
  </si>
  <si>
    <t>8-pin header</t>
  </si>
  <si>
    <t>Atmega1284 Microcontroller</t>
  </si>
  <si>
    <t>8-bit Shift Register</t>
  </si>
  <si>
    <t>10K Ohm Resistor</t>
  </si>
  <si>
    <t>1K Ohm Resistor</t>
  </si>
  <si>
    <t>2K Ohm Resistor</t>
  </si>
  <si>
    <t>10uF 25V Capacitor</t>
  </si>
  <si>
    <t>5V to 3.3V Level Shifter</t>
  </si>
  <si>
    <t>6-pin header</t>
  </si>
  <si>
    <t>5-pin header</t>
  </si>
  <si>
    <t>4-pin header</t>
  </si>
  <si>
    <t>Comments</t>
  </si>
  <si>
    <t xml:space="preserve">Through-hole .1" </t>
  </si>
  <si>
    <t>Through-hole .1"</t>
  </si>
  <si>
    <t>Through-hole</t>
  </si>
  <si>
    <t>PJ-102B</t>
  </si>
  <si>
    <t>754-1724-ND</t>
  </si>
  <si>
    <t>WP710A10SGD5V</t>
  </si>
  <si>
    <t>Power Status LED</t>
  </si>
  <si>
    <t>N/A</t>
  </si>
  <si>
    <t>2-layer PCB</t>
  </si>
  <si>
    <t>OSHPark.com</t>
  </si>
  <si>
    <t>Store</t>
  </si>
  <si>
    <t>Digikey</t>
  </si>
  <si>
    <t>1 uF 25V Capacitor</t>
  </si>
  <si>
    <t>311-1356-1-ND</t>
  </si>
  <si>
    <t>CC1206KKX7R8BB105</t>
  </si>
  <si>
    <t>OSH Park</t>
  </si>
  <si>
    <t>A</t>
  </si>
  <si>
    <t>B</t>
  </si>
  <si>
    <t>C</t>
  </si>
  <si>
    <t>D</t>
  </si>
  <si>
    <t>E</t>
  </si>
  <si>
    <t>F</t>
  </si>
  <si>
    <t>G</t>
  </si>
  <si>
    <t>H</t>
  </si>
  <si>
    <t>Amazon</t>
  </si>
  <si>
    <t>Nokia 5110 LCD</t>
  </si>
  <si>
    <t>Here</t>
  </si>
  <si>
    <t>Remark</t>
  </si>
  <si>
    <t>-</t>
  </si>
  <si>
    <t xml:space="preserve">uxcell </t>
  </si>
  <si>
    <t>16x2 Backlit LCD</t>
  </si>
  <si>
    <t>5V IAS Controls Display</t>
  </si>
  <si>
    <t>5V IAS Status Display</t>
  </si>
  <si>
    <t>HT21 AM2301</t>
  </si>
  <si>
    <t>Temperature &amp; Humidity Sensor</t>
  </si>
  <si>
    <t>5V Sensor with -40 - 80 deg C Range</t>
  </si>
  <si>
    <t>Alternative - DHT 22</t>
  </si>
  <si>
    <t>DS18B20</t>
  </si>
  <si>
    <t>Temperature Probe</t>
  </si>
  <si>
    <t>5V Sensor with -55 - 125 deg C Range</t>
  </si>
  <si>
    <t>Optional</t>
  </si>
  <si>
    <t>PIR</t>
  </si>
  <si>
    <t>Motion Sensor</t>
  </si>
  <si>
    <t>5V Sensor</t>
  </si>
  <si>
    <t>Parallax</t>
  </si>
  <si>
    <t>SRD-05VDC</t>
  </si>
  <si>
    <t>Relay Switch</t>
  </si>
  <si>
    <t>Switch to power on fans</t>
  </si>
  <si>
    <t>Find better price!</t>
  </si>
  <si>
    <t>Keypad</t>
  </si>
  <si>
    <t>Keypad to control</t>
  </si>
  <si>
    <t>JY-MCU</t>
  </si>
  <si>
    <t>Bluetooth Wireless module</t>
  </si>
  <si>
    <t>Allows for wireless control of IAS</t>
  </si>
  <si>
    <t>296-9213-5-ND</t>
  </si>
  <si>
    <t>CD74HC4050E</t>
  </si>
  <si>
    <t>16DIP</t>
  </si>
  <si>
    <t>AE9992-ND</t>
  </si>
  <si>
    <t>A16-LC-TT</t>
  </si>
  <si>
    <t>16-DIP Socket</t>
  </si>
  <si>
    <t>609-4716-ND</t>
  </si>
  <si>
    <t>DILB40P-223TLF</t>
  </si>
  <si>
    <t>40-DIP Socket</t>
  </si>
  <si>
    <t>ATMEGA1284-PU-ND</t>
  </si>
  <si>
    <t>ATMEGA1284-PU</t>
  </si>
  <si>
    <t>296-1600-5-ND</t>
  </si>
  <si>
    <t>CP-102A-ND</t>
  </si>
  <si>
    <t>2.0mm DC barrel-power jack</t>
  </si>
  <si>
    <t>3 Boards Included</t>
  </si>
  <si>
    <t>PCB Board Manufacturing (3.54x2.30 inches)</t>
  </si>
  <si>
    <t>Main Controllers</t>
  </si>
  <si>
    <t>Used to reduce amount of pins needed</t>
  </si>
  <si>
    <t>Pull-up resistors for Sensors</t>
  </si>
  <si>
    <t>Used for Bluetooth RX pin as voltage divider</t>
  </si>
  <si>
    <t>Stabilizes input voltage/current</t>
  </si>
  <si>
    <t>Stabilizes regulated voltage/current</t>
  </si>
  <si>
    <t>Converts power to 3.3V for Nokia LCD</t>
  </si>
  <si>
    <t>Header pins for component connections</t>
  </si>
  <si>
    <t>Input regulator (5V)</t>
  </si>
  <si>
    <t>Connector jack for power</t>
  </si>
  <si>
    <t>LED indicator for power on</t>
  </si>
  <si>
    <t>Allows non-solder connections for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</si>
</sst>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2" applyAlignment="1">
      <alignment horizontal="center"/>
    </xf>
    <xf numFmtId="44" fontId="0" fillId="0" borderId="0" xfId="1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</cellXfs>
  <cellStyles count="3">
    <cellStyle name="Currency" xfId="1" builtinId="4"/>
    <cellStyle name="Hyperlink" xfId="2" builtinId="8"/>
    <cellStyle name="Normal" xfId="0" builtinId="0"/>
  </cellStyles>
  <dxfs count="25">
    <dxf>
      <alignment horizontal="center" vertical="center" textRotation="0" indent="0" justifyLastLine="0" shrinkToFit="0" readingOrder="0"/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38101</xdr:rowOff>
    </xdr:from>
    <xdr:to>
      <xdr:col>4</xdr:col>
      <xdr:colOff>2095052</xdr:colOff>
      <xdr:row>43</xdr:row>
      <xdr:rowOff>1</xdr:rowOff>
    </xdr:to>
    <xdr:pic>
      <xdr:nvPicPr>
        <xdr:cNvPr id="2" name="Picture 1" descr="https://644db4de3505c40a0444-327723bce298e3ff5813fb42baeefbaa.ssl.cf1.rackcdn.com/c1a74d7581ceca04995184669ad3ec9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48101"/>
          <a:ext cx="6676577" cy="434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2371726</xdr:colOff>
      <xdr:row>20</xdr:row>
      <xdr:rowOff>38101</xdr:rowOff>
    </xdr:from>
    <xdr:to>
      <xdr:col>9</xdr:col>
      <xdr:colOff>2433132</xdr:colOff>
      <xdr:row>43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6" y="3848101"/>
          <a:ext cx="6681281" cy="4343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J20" totalsRowShown="0" headerRowBorderDxfId="24">
  <autoFilter ref="A1:J20"/>
  <tableColumns count="10">
    <tableColumn id="1" name="Index" dataDxfId="9"/>
    <tableColumn id="2" name="Store" dataDxfId="8"/>
    <tableColumn id="3" name="Store Part #" dataDxfId="7"/>
    <tableColumn id="4" name="Manufacturer Part #" dataDxfId="6"/>
    <tableColumn id="5" name="Description" dataDxfId="5"/>
    <tableColumn id="6" name="Device Packaging" dataDxfId="4"/>
    <tableColumn id="7" name="Qty" dataDxfId="3"/>
    <tableColumn id="8" name="Unit Price" dataDxfId="2" dataCellStyle="Currency"/>
    <tableColumn id="9" name="Price" dataDxfId="1"/>
    <tableColumn id="10" name="Comments" dataDxfId="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K29" totalsRowShown="0" headerRowDxfId="23" dataDxfId="21" headerRowBorderDxfId="22">
  <autoFilter ref="A1:K29"/>
  <tableColumns count="11">
    <tableColumn id="1" name="Index" dataDxfId="20"/>
    <tableColumn id="2" name="Store" dataDxfId="19"/>
    <tableColumn id="3" name="Store Part #" dataDxfId="18"/>
    <tableColumn id="4" name="Manufacturer Part #" dataDxfId="17"/>
    <tableColumn id="5" name="Description" dataDxfId="16"/>
    <tableColumn id="6" name="Device Packaging" dataDxfId="15"/>
    <tableColumn id="7" name="Qty" dataDxfId="14"/>
    <tableColumn id="8" name="Unit Price" dataDxfId="13" dataCellStyle="Currency"/>
    <tableColumn id="9" name="Price" dataDxfId="12" dataCellStyle="Currency">
      <calculatedColumnFormula>G2*H2</calculatedColumnFormula>
    </tableColumn>
    <tableColumn id="10" name="Comments" dataDxfId="11"/>
    <tableColumn id="11" name="Remark" dataDxfId="1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JY-MCU-Arduino-Bluetooth-Wireless-Serial/dp/B009DZQ4MG/ref=sr_1_3?ie=UTF8&amp;qid=1459047240&amp;sr=8-3&amp;keywords=bluetooth+module" TargetMode="External"/><Relationship Id="rId3" Type="http://schemas.openxmlformats.org/officeDocument/2006/relationships/hyperlink" Target="http://www.amazon.com/gp/product/B00R4KGG6Q?psc=1&amp;redirect=true&amp;ref_=oh_aui_detailpage_o05_s00" TargetMode="External"/><Relationship Id="rId7" Type="http://schemas.openxmlformats.org/officeDocument/2006/relationships/hyperlink" Target="http://www.amazon.com/uxcell-Matrix-Keyboard-Keypad-Stamp/dp/B00HGAK2FK/ref=sr_1_6?ie=UTF8&amp;qid=1459047101&amp;sr=8-6&amp;keywords=keypad+arduino" TargetMode="External"/><Relationship Id="rId2" Type="http://schemas.openxmlformats.org/officeDocument/2006/relationships/hyperlink" Target="http://www.amazon.com/uxcell-Standard-Character-Backlight-Display/dp/B00EDMMTGY/ref=sr_1_1?ie=UTF8&amp;qid=1459045978&amp;sr=8-1&amp;keywords=lcd+2x16" TargetMode="External"/><Relationship Id="rId1" Type="http://schemas.openxmlformats.org/officeDocument/2006/relationships/hyperlink" Target="http://www.amazon.com/Nokia-5110-LCD-Screen/dp/B0068EUIXG/ref=sr_1_1?ie=UTF8&amp;qid=1459045734&amp;sr=8-1&amp;keywords=nokia+5110+lcd" TargetMode="External"/><Relationship Id="rId6" Type="http://schemas.openxmlformats.org/officeDocument/2006/relationships/hyperlink" Target="https://www.parallax.com/product/27115" TargetMode="External"/><Relationship Id="rId5" Type="http://schemas.openxmlformats.org/officeDocument/2006/relationships/hyperlink" Target="http://www.amazon.com/2013newestseller-HC-SR501-Pyroelectric-Infrared-Detector/dp/B00FDPO9B8/ref=sr_1_1?ie=UTF8&amp;qid=1456192400&amp;sr=8-1&amp;keywords=pir+sensor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www.amazon.com/RioRand-Waterproof-Digital-Temperature-DS18b20/dp/B00KUNKR3M/ref=sr_1_1?ie=UTF8&amp;qid=1456081308&amp;sr=8-1&amp;keywords=DS18B2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J19" sqref="J19"/>
    </sheetView>
  </sheetViews>
  <sheetFormatPr defaultRowHeight="15" x14ac:dyDescent="0.25"/>
  <cols>
    <col min="1" max="1" width="10.5703125" style="4" bestFit="1" customWidth="1"/>
    <col min="2" max="2" width="10.28515625" style="4" bestFit="1" customWidth="1"/>
    <col min="3" max="3" width="25.140625" bestFit="1" customWidth="1"/>
    <col min="4" max="4" width="23.42578125" style="5" bestFit="1" customWidth="1"/>
    <col min="5" max="5" width="45.42578125" style="6" bestFit="1" customWidth="1"/>
    <col min="6" max="6" width="20.85546875" style="6" bestFit="1" customWidth="1"/>
    <col min="7" max="7" width="8.7109375" style="3" bestFit="1" customWidth="1"/>
    <col min="8" max="8" width="14.28515625" style="7" bestFit="1" customWidth="1"/>
    <col min="9" max="9" width="10" style="7" bestFit="1" customWidth="1"/>
    <col min="10" max="10" width="40.7109375" bestFit="1" customWidth="1"/>
    <col min="12" max="12" width="15.85546875" customWidth="1"/>
  </cols>
  <sheetData>
    <row r="1" spans="1:14" ht="15" customHeight="1" thickBot="1" x14ac:dyDescent="0.3">
      <c r="A1" s="1" t="s">
        <v>0</v>
      </c>
      <c r="B1" s="2" t="s">
        <v>52</v>
      </c>
      <c r="C1" s="2" t="s">
        <v>2</v>
      </c>
      <c r="D1" s="2" t="s">
        <v>3</v>
      </c>
      <c r="E1" s="2" t="s">
        <v>1</v>
      </c>
      <c r="F1" s="2" t="s">
        <v>28</v>
      </c>
      <c r="G1" s="2" t="s">
        <v>14</v>
      </c>
      <c r="H1" s="8" t="s">
        <v>4</v>
      </c>
      <c r="I1" s="10" t="s">
        <v>5</v>
      </c>
      <c r="J1" s="11" t="s">
        <v>41</v>
      </c>
    </row>
    <row r="2" spans="1:14" s="9" customFormat="1" ht="15" customHeight="1" x14ac:dyDescent="0.25">
      <c r="A2" s="5">
        <v>1</v>
      </c>
      <c r="B2" s="28" t="s">
        <v>53</v>
      </c>
      <c r="C2" s="28" t="s">
        <v>105</v>
      </c>
      <c r="D2" s="28" t="s">
        <v>106</v>
      </c>
      <c r="E2" s="28" t="s">
        <v>31</v>
      </c>
      <c r="F2" s="28" t="s">
        <v>44</v>
      </c>
      <c r="G2" s="28">
        <v>2</v>
      </c>
      <c r="H2" s="29">
        <v>7.6</v>
      </c>
      <c r="I2" s="29">
        <f>G2*H2</f>
        <v>15.2</v>
      </c>
      <c r="J2" s="28" t="s">
        <v>112</v>
      </c>
    </row>
    <row r="3" spans="1:14" ht="15" customHeight="1" x14ac:dyDescent="0.25">
      <c r="A3" s="5">
        <v>2</v>
      </c>
      <c r="B3" s="28" t="s">
        <v>53</v>
      </c>
      <c r="C3" s="28" t="s">
        <v>107</v>
      </c>
      <c r="D3" s="28" t="s">
        <v>107</v>
      </c>
      <c r="E3" s="28" t="s">
        <v>32</v>
      </c>
      <c r="F3" s="28" t="s">
        <v>44</v>
      </c>
      <c r="G3" s="28">
        <v>1</v>
      </c>
      <c r="H3" s="29">
        <v>0.57999999999999996</v>
      </c>
      <c r="I3" s="29">
        <f t="shared" ref="I3:I19" si="0">G3*H3</f>
        <v>0.57999999999999996</v>
      </c>
      <c r="J3" s="28" t="s">
        <v>113</v>
      </c>
    </row>
    <row r="4" spans="1:14" x14ac:dyDescent="0.25">
      <c r="A4" s="14">
        <v>3</v>
      </c>
      <c r="B4" s="27" t="s">
        <v>53</v>
      </c>
      <c r="C4" s="27" t="s">
        <v>6</v>
      </c>
      <c r="D4" s="27" t="s">
        <v>10</v>
      </c>
      <c r="E4" s="16" t="s">
        <v>33</v>
      </c>
      <c r="F4" s="16">
        <v>1206</v>
      </c>
      <c r="G4" s="27">
        <v>2</v>
      </c>
      <c r="H4" s="30">
        <v>0.1</v>
      </c>
      <c r="I4" s="29">
        <f t="shared" si="0"/>
        <v>0.2</v>
      </c>
      <c r="J4" s="27" t="s">
        <v>114</v>
      </c>
    </row>
    <row r="5" spans="1:14" x14ac:dyDescent="0.25">
      <c r="A5" s="14">
        <v>4</v>
      </c>
      <c r="B5" s="27" t="s">
        <v>53</v>
      </c>
      <c r="C5" s="27" t="s">
        <v>7</v>
      </c>
      <c r="D5" s="27" t="s">
        <v>11</v>
      </c>
      <c r="E5" s="16" t="s">
        <v>34</v>
      </c>
      <c r="F5" s="16">
        <v>1206</v>
      </c>
      <c r="G5" s="27">
        <v>2</v>
      </c>
      <c r="H5" s="30">
        <v>3.2000000000000001E-2</v>
      </c>
      <c r="I5" s="29">
        <f t="shared" si="0"/>
        <v>6.4000000000000001E-2</v>
      </c>
      <c r="J5" s="27" t="s">
        <v>115</v>
      </c>
      <c r="N5" t="s">
        <v>15</v>
      </c>
    </row>
    <row r="6" spans="1:14" x14ac:dyDescent="0.25">
      <c r="A6" s="14">
        <v>5</v>
      </c>
      <c r="B6" s="27" t="s">
        <v>53</v>
      </c>
      <c r="C6" s="27" t="s">
        <v>8</v>
      </c>
      <c r="D6" s="27" t="s">
        <v>12</v>
      </c>
      <c r="E6" s="16" t="s">
        <v>35</v>
      </c>
      <c r="F6" s="16">
        <v>1206</v>
      </c>
      <c r="G6" s="27">
        <v>1</v>
      </c>
      <c r="H6" s="30">
        <v>2.4E-2</v>
      </c>
      <c r="I6" s="29">
        <f t="shared" si="0"/>
        <v>2.4E-2</v>
      </c>
      <c r="J6" s="27" t="s">
        <v>115</v>
      </c>
    </row>
    <row r="7" spans="1:14" x14ac:dyDescent="0.25">
      <c r="A7" s="14">
        <v>6</v>
      </c>
      <c r="B7" s="27" t="s">
        <v>53</v>
      </c>
      <c r="C7" s="27" t="s">
        <v>55</v>
      </c>
      <c r="D7" s="27" t="s">
        <v>56</v>
      </c>
      <c r="E7" s="16" t="s">
        <v>54</v>
      </c>
      <c r="F7" s="16">
        <v>1206</v>
      </c>
      <c r="G7" s="27">
        <v>2</v>
      </c>
      <c r="H7" s="30">
        <v>0.11799999999999999</v>
      </c>
      <c r="I7" s="29">
        <f t="shared" si="0"/>
        <v>0.23599999999999999</v>
      </c>
      <c r="J7" s="27" t="s">
        <v>116</v>
      </c>
    </row>
    <row r="8" spans="1:14" x14ac:dyDescent="0.25">
      <c r="A8" s="14">
        <v>7</v>
      </c>
      <c r="B8" s="27" t="s">
        <v>53</v>
      </c>
      <c r="C8" s="27" t="s">
        <v>9</v>
      </c>
      <c r="D8" s="27" t="s">
        <v>13</v>
      </c>
      <c r="E8" s="16" t="s">
        <v>36</v>
      </c>
      <c r="F8" s="16">
        <v>1206</v>
      </c>
      <c r="G8" s="27">
        <v>2</v>
      </c>
      <c r="H8" s="30">
        <v>0.255</v>
      </c>
      <c r="I8" s="29">
        <f t="shared" si="0"/>
        <v>0.51</v>
      </c>
      <c r="J8" s="27" t="s">
        <v>117</v>
      </c>
    </row>
    <row r="9" spans="1:14" x14ac:dyDescent="0.25">
      <c r="A9" s="14">
        <v>8</v>
      </c>
      <c r="B9" s="27" t="s">
        <v>53</v>
      </c>
      <c r="C9" s="27" t="s">
        <v>96</v>
      </c>
      <c r="D9" s="27" t="s">
        <v>97</v>
      </c>
      <c r="E9" s="16" t="s">
        <v>37</v>
      </c>
      <c r="F9" s="16" t="s">
        <v>98</v>
      </c>
      <c r="G9" s="27">
        <v>1</v>
      </c>
      <c r="H9" s="30">
        <v>0.48</v>
      </c>
      <c r="I9" s="29">
        <f t="shared" si="0"/>
        <v>0.48</v>
      </c>
      <c r="J9" s="27" t="s">
        <v>118</v>
      </c>
    </row>
    <row r="10" spans="1:14" ht="15" customHeight="1" x14ac:dyDescent="0.25">
      <c r="A10" s="14">
        <v>9</v>
      </c>
      <c r="B10" s="27" t="s">
        <v>53</v>
      </c>
      <c r="C10" s="27" t="s">
        <v>17</v>
      </c>
      <c r="D10" s="27" t="s">
        <v>18</v>
      </c>
      <c r="E10" s="16" t="s">
        <v>30</v>
      </c>
      <c r="F10" s="16" t="s">
        <v>42</v>
      </c>
      <c r="G10" s="27">
        <v>7</v>
      </c>
      <c r="H10" s="30">
        <v>0.66400000000000003</v>
      </c>
      <c r="I10" s="29">
        <f t="shared" si="0"/>
        <v>4.6480000000000006</v>
      </c>
      <c r="J10" s="27" t="s">
        <v>119</v>
      </c>
    </row>
    <row r="11" spans="1:14" x14ac:dyDescent="0.25">
      <c r="A11" s="14">
        <v>10</v>
      </c>
      <c r="B11" s="27" t="s">
        <v>53</v>
      </c>
      <c r="C11" s="27" t="s">
        <v>19</v>
      </c>
      <c r="D11" s="27" t="s">
        <v>20</v>
      </c>
      <c r="E11" s="16" t="s">
        <v>38</v>
      </c>
      <c r="F11" s="16" t="s">
        <v>43</v>
      </c>
      <c r="G11" s="27">
        <v>2</v>
      </c>
      <c r="H11" s="30">
        <v>0.68</v>
      </c>
      <c r="I11" s="29">
        <f t="shared" si="0"/>
        <v>1.36</v>
      </c>
      <c r="J11" s="27" t="s">
        <v>119</v>
      </c>
    </row>
    <row r="12" spans="1:14" x14ac:dyDescent="0.25">
      <c r="A12" s="14">
        <v>11</v>
      </c>
      <c r="B12" s="27" t="s">
        <v>53</v>
      </c>
      <c r="C12" s="27" t="s">
        <v>21</v>
      </c>
      <c r="D12" s="27" t="s">
        <v>22</v>
      </c>
      <c r="E12" s="16" t="s">
        <v>39</v>
      </c>
      <c r="F12" s="16" t="s">
        <v>42</v>
      </c>
      <c r="G12" s="27">
        <v>2</v>
      </c>
      <c r="H12" s="30">
        <v>0.65</v>
      </c>
      <c r="I12" s="29">
        <f t="shared" si="0"/>
        <v>1.3</v>
      </c>
      <c r="J12" s="27" t="s">
        <v>119</v>
      </c>
      <c r="L12" s="13"/>
    </row>
    <row r="13" spans="1:14" x14ac:dyDescent="0.25">
      <c r="A13" s="14">
        <v>12</v>
      </c>
      <c r="B13" s="27" t="s">
        <v>53</v>
      </c>
      <c r="C13" s="27" t="s">
        <v>23</v>
      </c>
      <c r="D13" s="27" t="s">
        <v>24</v>
      </c>
      <c r="E13" s="16" t="s">
        <v>40</v>
      </c>
      <c r="F13" s="16" t="s">
        <v>42</v>
      </c>
      <c r="G13" s="27">
        <v>4</v>
      </c>
      <c r="H13" s="30">
        <v>0.46300000000000002</v>
      </c>
      <c r="I13" s="29">
        <f t="shared" si="0"/>
        <v>1.8520000000000001</v>
      </c>
      <c r="J13" s="27" t="s">
        <v>119</v>
      </c>
    </row>
    <row r="14" spans="1:14" x14ac:dyDescent="0.25">
      <c r="A14" s="4">
        <v>14</v>
      </c>
      <c r="B14" s="28" t="s">
        <v>53</v>
      </c>
      <c r="C14" s="28" t="s">
        <v>25</v>
      </c>
      <c r="D14" s="28" t="s">
        <v>26</v>
      </c>
      <c r="E14" s="28" t="s">
        <v>27</v>
      </c>
      <c r="F14" s="28" t="s">
        <v>29</v>
      </c>
      <c r="G14" s="28">
        <v>1</v>
      </c>
      <c r="H14" s="29">
        <v>0.43</v>
      </c>
      <c r="I14" s="29">
        <f t="shared" si="0"/>
        <v>0.43</v>
      </c>
      <c r="J14" s="28" t="s">
        <v>120</v>
      </c>
    </row>
    <row r="15" spans="1:14" x14ac:dyDescent="0.25">
      <c r="A15" s="4">
        <v>15</v>
      </c>
      <c r="B15" s="28" t="s">
        <v>53</v>
      </c>
      <c r="C15" s="28" t="s">
        <v>108</v>
      </c>
      <c r="D15" s="28" t="s">
        <v>45</v>
      </c>
      <c r="E15" s="28" t="s">
        <v>109</v>
      </c>
      <c r="F15" s="28" t="s">
        <v>44</v>
      </c>
      <c r="G15" s="28">
        <v>1</v>
      </c>
      <c r="H15" s="29">
        <v>1</v>
      </c>
      <c r="I15" s="29">
        <f t="shared" si="0"/>
        <v>1</v>
      </c>
      <c r="J15" s="28" t="s">
        <v>121</v>
      </c>
    </row>
    <row r="16" spans="1:14" x14ac:dyDescent="0.25">
      <c r="A16" s="14">
        <v>16</v>
      </c>
      <c r="B16" s="27" t="s">
        <v>53</v>
      </c>
      <c r="C16" s="27" t="s">
        <v>46</v>
      </c>
      <c r="D16" s="27" t="s">
        <v>47</v>
      </c>
      <c r="E16" s="16" t="s">
        <v>48</v>
      </c>
      <c r="F16" s="16" t="s">
        <v>44</v>
      </c>
      <c r="G16" s="27">
        <v>1</v>
      </c>
      <c r="H16" s="30">
        <v>0.44</v>
      </c>
      <c r="I16" s="29">
        <f t="shared" si="0"/>
        <v>0.44</v>
      </c>
      <c r="J16" s="27" t="s">
        <v>122</v>
      </c>
    </row>
    <row r="17" spans="1:16" x14ac:dyDescent="0.25">
      <c r="A17" s="15">
        <v>17</v>
      </c>
      <c r="B17" s="27" t="s">
        <v>53</v>
      </c>
      <c r="C17" s="27" t="s">
        <v>99</v>
      </c>
      <c r="D17" s="27" t="s">
        <v>100</v>
      </c>
      <c r="E17" s="27" t="s">
        <v>101</v>
      </c>
      <c r="F17" s="27" t="s">
        <v>44</v>
      </c>
      <c r="G17" s="27">
        <v>2</v>
      </c>
      <c r="H17" s="30">
        <v>0.25</v>
      </c>
      <c r="I17" s="29">
        <f t="shared" si="0"/>
        <v>0.5</v>
      </c>
      <c r="J17" s="27" t="s">
        <v>123</v>
      </c>
    </row>
    <row r="18" spans="1:16" x14ac:dyDescent="0.25">
      <c r="A18" s="15">
        <v>18</v>
      </c>
      <c r="B18" s="27" t="s">
        <v>53</v>
      </c>
      <c r="C18" s="27" t="s">
        <v>102</v>
      </c>
      <c r="D18" s="27" t="s">
        <v>103</v>
      </c>
      <c r="E18" s="27" t="s">
        <v>104</v>
      </c>
      <c r="F18" s="27" t="s">
        <v>44</v>
      </c>
      <c r="G18" s="27">
        <v>2</v>
      </c>
      <c r="H18" s="30">
        <v>0.57999999999999996</v>
      </c>
      <c r="I18" s="29">
        <f t="shared" si="0"/>
        <v>1.1599999999999999</v>
      </c>
      <c r="J18" s="27" t="s">
        <v>123</v>
      </c>
    </row>
    <row r="19" spans="1:16" x14ac:dyDescent="0.25">
      <c r="A19" s="14">
        <v>19</v>
      </c>
      <c r="B19" s="27" t="s">
        <v>57</v>
      </c>
      <c r="C19" s="27" t="s">
        <v>49</v>
      </c>
      <c r="D19" s="27" t="s">
        <v>51</v>
      </c>
      <c r="E19" s="16" t="s">
        <v>111</v>
      </c>
      <c r="F19" s="16" t="s">
        <v>50</v>
      </c>
      <c r="G19" s="27">
        <v>1</v>
      </c>
      <c r="H19" s="30">
        <v>40.65</v>
      </c>
      <c r="I19" s="29">
        <f t="shared" si="0"/>
        <v>40.65</v>
      </c>
      <c r="J19" s="27" t="s">
        <v>110</v>
      </c>
    </row>
    <row r="20" spans="1:16" x14ac:dyDescent="0.25">
      <c r="A20" s="31"/>
      <c r="B20" s="32"/>
      <c r="C20" s="32"/>
      <c r="D20" s="32"/>
      <c r="E20" s="33" t="s">
        <v>16</v>
      </c>
      <c r="F20" s="33"/>
      <c r="G20" s="32"/>
      <c r="H20" s="34"/>
      <c r="I20" s="35">
        <f>SUM(I2:I19)</f>
        <v>70.634</v>
      </c>
      <c r="J20" s="32"/>
    </row>
    <row r="22" spans="1:16" x14ac:dyDescent="0.25">
      <c r="O22" s="12"/>
      <c r="P22" s="12"/>
    </row>
    <row r="24" spans="1:16" x14ac:dyDescent="0.25">
      <c r="E24" s="26"/>
    </row>
    <row r="26" spans="1:16" x14ac:dyDescent="0.25">
      <c r="E26"/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6" sqref="E6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15.7109375" bestFit="1" customWidth="1"/>
    <col min="4" max="4" width="23.42578125" bestFit="1" customWidth="1"/>
    <col min="5" max="5" width="30.140625" bestFit="1" customWidth="1"/>
    <col min="6" max="6" width="20.85546875" bestFit="1" customWidth="1"/>
    <col min="7" max="7" width="8.7109375" bestFit="1" customWidth="1"/>
    <col min="8" max="8" width="14.28515625" bestFit="1" customWidth="1"/>
    <col min="9" max="9" width="10" bestFit="1" customWidth="1"/>
    <col min="10" max="10" width="33.85546875" bestFit="1" customWidth="1"/>
    <col min="11" max="11" width="24.28515625" customWidth="1"/>
  </cols>
  <sheetData>
    <row r="1" spans="1:11" ht="15.75" thickBot="1" x14ac:dyDescent="0.3">
      <c r="A1" s="17" t="s">
        <v>0</v>
      </c>
      <c r="B1" s="18" t="s">
        <v>52</v>
      </c>
      <c r="C1" s="18" t="s">
        <v>2</v>
      </c>
      <c r="D1" s="18" t="s">
        <v>3</v>
      </c>
      <c r="E1" s="18" t="s">
        <v>1</v>
      </c>
      <c r="F1" s="18" t="s">
        <v>28</v>
      </c>
      <c r="G1" s="18" t="s">
        <v>14</v>
      </c>
      <c r="H1" s="19" t="s">
        <v>4</v>
      </c>
      <c r="I1" s="20" t="s">
        <v>5</v>
      </c>
      <c r="J1" s="21" t="s">
        <v>41</v>
      </c>
      <c r="K1" s="24" t="s">
        <v>69</v>
      </c>
    </row>
    <row r="2" spans="1:11" x14ac:dyDescent="0.25">
      <c r="A2" s="3" t="s">
        <v>58</v>
      </c>
      <c r="B2" s="3" t="s">
        <v>66</v>
      </c>
      <c r="C2" s="22" t="s">
        <v>68</v>
      </c>
      <c r="D2" s="3">
        <v>5110</v>
      </c>
      <c r="E2" s="3" t="s">
        <v>67</v>
      </c>
      <c r="F2" s="3" t="s">
        <v>49</v>
      </c>
      <c r="G2" s="3">
        <v>1</v>
      </c>
      <c r="H2" s="23">
        <v>6.6</v>
      </c>
      <c r="I2" s="23">
        <f t="shared" ref="I2:I29" si="0">G2*H2</f>
        <v>6.6</v>
      </c>
      <c r="J2" s="3" t="s">
        <v>73</v>
      </c>
      <c r="K2" s="3" t="s">
        <v>70</v>
      </c>
    </row>
    <row r="3" spans="1:11" x14ac:dyDescent="0.25">
      <c r="A3" s="3" t="s">
        <v>59</v>
      </c>
      <c r="B3" s="3" t="s">
        <v>66</v>
      </c>
      <c r="C3" s="22" t="s">
        <v>68</v>
      </c>
      <c r="D3" s="3" t="s">
        <v>71</v>
      </c>
      <c r="E3" s="3" t="s">
        <v>72</v>
      </c>
      <c r="F3" s="3" t="s">
        <v>49</v>
      </c>
      <c r="G3" s="3">
        <v>1</v>
      </c>
      <c r="H3" s="23">
        <v>7.69</v>
      </c>
      <c r="I3" s="23">
        <f t="shared" si="0"/>
        <v>7.69</v>
      </c>
      <c r="J3" s="3" t="s">
        <v>74</v>
      </c>
      <c r="K3" s="3" t="s">
        <v>70</v>
      </c>
    </row>
    <row r="4" spans="1:11" x14ac:dyDescent="0.25">
      <c r="A4" s="3" t="s">
        <v>60</v>
      </c>
      <c r="B4" s="3" t="s">
        <v>66</v>
      </c>
      <c r="C4" s="22" t="s">
        <v>68</v>
      </c>
      <c r="D4" s="3" t="s">
        <v>75</v>
      </c>
      <c r="E4" s="3" t="s">
        <v>76</v>
      </c>
      <c r="F4" s="3" t="s">
        <v>49</v>
      </c>
      <c r="G4" s="3">
        <v>3</v>
      </c>
      <c r="H4" s="23">
        <v>8.6</v>
      </c>
      <c r="I4" s="23">
        <f t="shared" si="0"/>
        <v>25.799999999999997</v>
      </c>
      <c r="J4" s="3" t="s">
        <v>77</v>
      </c>
      <c r="K4" s="3" t="s">
        <v>78</v>
      </c>
    </row>
    <row r="5" spans="1:11" x14ac:dyDescent="0.25">
      <c r="A5" s="3" t="s">
        <v>61</v>
      </c>
      <c r="B5" s="3" t="s">
        <v>66</v>
      </c>
      <c r="C5" s="22" t="s">
        <v>68</v>
      </c>
      <c r="D5" s="3" t="s">
        <v>79</v>
      </c>
      <c r="E5" s="3" t="s">
        <v>80</v>
      </c>
      <c r="F5" s="3" t="s">
        <v>49</v>
      </c>
      <c r="G5" s="3">
        <v>2</v>
      </c>
      <c r="H5" s="23">
        <v>5</v>
      </c>
      <c r="I5" s="23">
        <f t="shared" si="0"/>
        <v>10</v>
      </c>
      <c r="J5" s="3" t="s">
        <v>81</v>
      </c>
      <c r="K5" s="3" t="s">
        <v>82</v>
      </c>
    </row>
    <row r="6" spans="1:11" x14ac:dyDescent="0.25">
      <c r="A6" s="3" t="s">
        <v>62</v>
      </c>
      <c r="B6" s="3" t="s">
        <v>66</v>
      </c>
      <c r="C6" s="22" t="s">
        <v>68</v>
      </c>
      <c r="D6" s="3" t="s">
        <v>83</v>
      </c>
      <c r="E6" s="3" t="s">
        <v>84</v>
      </c>
      <c r="F6" s="3" t="s">
        <v>49</v>
      </c>
      <c r="G6" s="3">
        <v>4</v>
      </c>
      <c r="H6" s="23">
        <v>2</v>
      </c>
      <c r="I6" s="23">
        <f t="shared" si="0"/>
        <v>8</v>
      </c>
      <c r="J6" s="3" t="s">
        <v>85</v>
      </c>
      <c r="K6" s="3" t="s">
        <v>70</v>
      </c>
    </row>
    <row r="7" spans="1:11" x14ac:dyDescent="0.25">
      <c r="A7" s="3" t="s">
        <v>63</v>
      </c>
      <c r="B7" s="3" t="s">
        <v>86</v>
      </c>
      <c r="C7" s="22" t="s">
        <v>68</v>
      </c>
      <c r="D7" s="3" t="s">
        <v>87</v>
      </c>
      <c r="E7" s="3" t="s">
        <v>88</v>
      </c>
      <c r="F7" s="3" t="s">
        <v>49</v>
      </c>
      <c r="G7" s="3">
        <v>4</v>
      </c>
      <c r="H7" s="23">
        <v>10</v>
      </c>
      <c r="I7" s="23">
        <f t="shared" si="0"/>
        <v>40</v>
      </c>
      <c r="J7" s="3" t="s">
        <v>89</v>
      </c>
      <c r="K7" s="25" t="s">
        <v>90</v>
      </c>
    </row>
    <row r="8" spans="1:11" x14ac:dyDescent="0.25">
      <c r="A8" s="3" t="s">
        <v>64</v>
      </c>
      <c r="B8" s="3" t="s">
        <v>66</v>
      </c>
      <c r="C8" s="22" t="s">
        <v>68</v>
      </c>
      <c r="D8" s="3" t="s">
        <v>71</v>
      </c>
      <c r="E8" s="3" t="s">
        <v>91</v>
      </c>
      <c r="F8" s="3" t="s">
        <v>49</v>
      </c>
      <c r="G8" s="3">
        <v>1</v>
      </c>
      <c r="H8" s="23">
        <v>4</v>
      </c>
      <c r="I8" s="23">
        <f t="shared" si="0"/>
        <v>4</v>
      </c>
      <c r="J8" s="3" t="s">
        <v>92</v>
      </c>
      <c r="K8" s="3" t="s">
        <v>70</v>
      </c>
    </row>
    <row r="9" spans="1:11" x14ac:dyDescent="0.25">
      <c r="A9" s="3" t="s">
        <v>65</v>
      </c>
      <c r="B9" s="3" t="s">
        <v>66</v>
      </c>
      <c r="C9" s="22" t="s">
        <v>68</v>
      </c>
      <c r="D9" s="3" t="s">
        <v>93</v>
      </c>
      <c r="E9" s="3" t="s">
        <v>94</v>
      </c>
      <c r="F9" s="3" t="s">
        <v>49</v>
      </c>
      <c r="G9" s="3">
        <v>1</v>
      </c>
      <c r="H9" s="23">
        <v>6.5</v>
      </c>
      <c r="I9" s="23">
        <f t="shared" si="0"/>
        <v>6.5</v>
      </c>
      <c r="J9" s="3" t="s">
        <v>95</v>
      </c>
      <c r="K9" s="3" t="s">
        <v>70</v>
      </c>
    </row>
    <row r="10" spans="1:11" x14ac:dyDescent="0.25">
      <c r="A10" s="3"/>
      <c r="B10" s="3"/>
      <c r="C10" s="3"/>
      <c r="D10" s="3"/>
      <c r="E10" s="3"/>
      <c r="F10" s="3"/>
      <c r="G10" s="3"/>
      <c r="H10" s="23"/>
      <c r="I10" s="23">
        <f t="shared" si="0"/>
        <v>0</v>
      </c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23"/>
      <c r="I11" s="23">
        <f t="shared" si="0"/>
        <v>0</v>
      </c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23"/>
      <c r="I12" s="23">
        <f t="shared" si="0"/>
        <v>0</v>
      </c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23"/>
      <c r="I13" s="23">
        <f t="shared" si="0"/>
        <v>0</v>
      </c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23"/>
      <c r="I14" s="23">
        <f t="shared" si="0"/>
        <v>0</v>
      </c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23"/>
      <c r="I15" s="23">
        <f t="shared" si="0"/>
        <v>0</v>
      </c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23"/>
      <c r="I16" s="23">
        <f t="shared" si="0"/>
        <v>0</v>
      </c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23"/>
      <c r="I17" s="23">
        <f t="shared" si="0"/>
        <v>0</v>
      </c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23"/>
      <c r="I18" s="23">
        <f t="shared" si="0"/>
        <v>0</v>
      </c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23"/>
      <c r="I19" s="23">
        <f t="shared" si="0"/>
        <v>0</v>
      </c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23"/>
      <c r="I20" s="23">
        <f t="shared" si="0"/>
        <v>0</v>
      </c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23"/>
      <c r="I21" s="23">
        <f t="shared" si="0"/>
        <v>0</v>
      </c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23"/>
      <c r="I22" s="23">
        <f t="shared" si="0"/>
        <v>0</v>
      </c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23"/>
      <c r="I23" s="23">
        <f t="shared" si="0"/>
        <v>0</v>
      </c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23"/>
      <c r="I24" s="23">
        <f t="shared" si="0"/>
        <v>0</v>
      </c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23"/>
      <c r="I25" s="23">
        <f t="shared" si="0"/>
        <v>0</v>
      </c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23"/>
      <c r="I26" s="23">
        <f t="shared" si="0"/>
        <v>0</v>
      </c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23"/>
      <c r="I27" s="23">
        <f t="shared" si="0"/>
        <v>0</v>
      </c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23"/>
      <c r="I28" s="23">
        <f t="shared" si="0"/>
        <v>0</v>
      </c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23"/>
      <c r="I29" s="23">
        <f t="shared" si="0"/>
        <v>0</v>
      </c>
      <c r="J29" s="3"/>
      <c r="K29" s="3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BOM</vt:lpstr>
      <vt:lpstr>System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2015-10-31T18:10:02Z</dcterms:created>
  <dcterms:modified xsi:type="dcterms:W3CDTF">2016-04-16T16:45:50Z</dcterms:modified>
</cp:coreProperties>
</file>