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760" tabRatio="803" activeTab="25"/>
  </bookViews>
  <sheets>
    <sheet name="สารบัญความยากจน" sheetId="31" r:id="rId1"/>
    <sheet name="1.1" sheetId="1" r:id="rId2"/>
    <sheet name="1.2" sheetId="2" r:id="rId3"/>
    <sheet name="1.3" sheetId="3" r:id="rId4"/>
    <sheet name="2.1" sheetId="4" r:id="rId5"/>
    <sheet name="2.2" sheetId="5" r:id="rId6"/>
    <sheet name="2.3" sheetId="6" r:id="rId7"/>
    <sheet name="3.1" sheetId="11" r:id="rId8"/>
    <sheet name="4.1" sheetId="12" r:id="rId9"/>
    <sheet name="5.1" sheetId="13" r:id="rId10"/>
    <sheet name="5.2" sheetId="14" r:id="rId11"/>
    <sheet name="6.1" sheetId="15" r:id="rId12"/>
    <sheet name="7.1" sheetId="16" r:id="rId13"/>
    <sheet name="7.2" sheetId="17" r:id="rId14"/>
    <sheet name="8.1" sheetId="18" r:id="rId15"/>
    <sheet name="8.2" sheetId="19" r:id="rId16"/>
    <sheet name="8.3" sheetId="20" r:id="rId17"/>
    <sheet name="8.4" sheetId="28" r:id="rId18"/>
    <sheet name="8.5" sheetId="27" r:id="rId19"/>
    <sheet name="9.1" sheetId="21" r:id="rId20"/>
    <sheet name="9.2" sheetId="22" r:id="rId21"/>
    <sheet name="9.3" sheetId="23" r:id="rId22"/>
    <sheet name="9.4" sheetId="30" r:id="rId23"/>
    <sheet name="9.5" sheetId="29" r:id="rId24"/>
    <sheet name="10.1" sheetId="24" r:id="rId25"/>
    <sheet name="11.1" sheetId="25" r:id="rId26"/>
  </sheets>
  <definedNames>
    <definedName name="_xlnm.Print_Titles" localSheetId="4">'2.1'!$1:$3</definedName>
    <definedName name="_xlnm.Print_Titles" localSheetId="5">'2.2'!$1:$3</definedName>
    <definedName name="_xlnm.Print_Titles" localSheetId="6">'2.3'!$1:$3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5" i="25" l="1"/>
  <c r="W17" i="29"/>
  <c r="X28" i="30"/>
  <c r="W28" i="30"/>
  <c r="X27" i="30"/>
  <c r="W27" i="30"/>
  <c r="X26" i="30"/>
  <c r="W26" i="30"/>
  <c r="X25" i="30"/>
  <c r="W25" i="30"/>
  <c r="X24" i="30"/>
  <c r="W24" i="30"/>
  <c r="X23" i="30"/>
  <c r="W23" i="30"/>
  <c r="X22" i="30"/>
  <c r="W22" i="30"/>
  <c r="X21" i="30"/>
  <c r="W21" i="30"/>
  <c r="X20" i="30"/>
  <c r="W20" i="30"/>
  <c r="X19" i="30"/>
  <c r="W19" i="30"/>
  <c r="X18" i="30"/>
  <c r="W18" i="30"/>
  <c r="AU11" i="23"/>
  <c r="AT11" i="23"/>
  <c r="AU10" i="23"/>
  <c r="AT10" i="23"/>
  <c r="AU9" i="23"/>
  <c r="AT9" i="23"/>
  <c r="AU8" i="23"/>
  <c r="AT8" i="23"/>
  <c r="AU7" i="23"/>
  <c r="AT7" i="23"/>
  <c r="AU6" i="23"/>
  <c r="AT6" i="23"/>
  <c r="AI10" i="20"/>
  <c r="AI9" i="20"/>
  <c r="AI8" i="20"/>
  <c r="AI7" i="20"/>
  <c r="AI6" i="20"/>
  <c r="AI5" i="20"/>
  <c r="R85" i="6"/>
  <c r="R70" i="6"/>
  <c r="R49" i="6"/>
  <c r="R31" i="6"/>
</calcChain>
</file>

<file path=xl/sharedStrings.xml><?xml version="1.0" encoding="utf-8"?>
<sst xmlns="http://schemas.openxmlformats.org/spreadsheetml/2006/main" count="1527" uniqueCount="352">
  <si>
    <t>(หน่วย : บาท/คน/เดือน)</t>
  </si>
  <si>
    <t>ภาค</t>
  </si>
  <si>
    <t>เขตพื้นที่</t>
  </si>
  <si>
    <t>กรุงเทพมหานคร</t>
  </si>
  <si>
    <t>ในเขตเทศบาล</t>
  </si>
  <si>
    <t>รวม</t>
  </si>
  <si>
    <t>กลาง</t>
  </si>
  <si>
    <t>นอกเขตเทศบาล</t>
  </si>
  <si>
    <t>เหนือ</t>
  </si>
  <si>
    <t>ตะวันออกเฉียงเหนือ</t>
  </si>
  <si>
    <t>ใต้</t>
  </si>
  <si>
    <t>ทั่วประเทศ</t>
  </si>
  <si>
    <t>(หน่วย : ร้อยละ)</t>
  </si>
  <si>
    <t>หน่วย : พันคน</t>
  </si>
  <si>
    <t>จังหวัด</t>
  </si>
  <si>
    <t>ภาคกลาง</t>
  </si>
  <si>
    <t>นครปฐม</t>
  </si>
  <si>
    <t>นนทบุรี</t>
  </si>
  <si>
    <t>ปทุมธานี</t>
  </si>
  <si>
    <t>สมุทรปราการ</t>
  </si>
  <si>
    <t>สมุทรสาคร</t>
  </si>
  <si>
    <t>ชัยนาท</t>
  </si>
  <si>
    <t>พระนครศรีอยุธยา</t>
  </si>
  <si>
    <t>ลพบุรี</t>
  </si>
  <si>
    <t>สระบุรี</t>
  </si>
  <si>
    <t>สิงห์บุรี</t>
  </si>
  <si>
    <t>อ่างทอง</t>
  </si>
  <si>
    <t>จันทบุรี</t>
  </si>
  <si>
    <t>ฉะเชิงเทรา</t>
  </si>
  <si>
    <t>ชลบุรี</t>
  </si>
  <si>
    <t>ตราด</t>
  </si>
  <si>
    <t>นครนายก</t>
  </si>
  <si>
    <t>ปราจีนบุรี</t>
  </si>
  <si>
    <t>ระยอง</t>
  </si>
  <si>
    <t>สระแก้ว</t>
  </si>
  <si>
    <t>ราชบุรี</t>
  </si>
  <si>
    <t>กาญจนบุรี</t>
  </si>
  <si>
    <t>สุพรรณบุรี</t>
  </si>
  <si>
    <t>สมุทรสงคราม</t>
  </si>
  <si>
    <t>เพชรบุรี</t>
  </si>
  <si>
    <t>ประจวบคีรีขันธ์</t>
  </si>
  <si>
    <t>ภาคเหนือ</t>
  </si>
  <si>
    <t>เชียงใหม่</t>
  </si>
  <si>
    <t>ลำพูน</t>
  </si>
  <si>
    <t>ลำปาง</t>
  </si>
  <si>
    <t>อุตรดิตถ์</t>
  </si>
  <si>
    <t>แพร่</t>
  </si>
  <si>
    <t>น่าน</t>
  </si>
  <si>
    <t>พะเยา</t>
  </si>
  <si>
    <t>เชียงราย</t>
  </si>
  <si>
    <t>แม่ฮ่องสอน</t>
  </si>
  <si>
    <t>นครสวรรค์</t>
  </si>
  <si>
    <t>อุทัยธานี</t>
  </si>
  <si>
    <t>กำแพงเพชร</t>
  </si>
  <si>
    <t>ตาก</t>
  </si>
  <si>
    <t>สุโขทัย</t>
  </si>
  <si>
    <t>พิษณุโลก</t>
  </si>
  <si>
    <t>พิจิตร</t>
  </si>
  <si>
    <t>เพชรบูรณ์</t>
  </si>
  <si>
    <t>นครราชสีมา</t>
  </si>
  <si>
    <t>บุรีรัมย์</t>
  </si>
  <si>
    <t>สุรินทร์</t>
  </si>
  <si>
    <t>ศรีสะเกษ</t>
  </si>
  <si>
    <t>อุบลราชธานี</t>
  </si>
  <si>
    <t>ยโสธร</t>
  </si>
  <si>
    <t>ชัยภูมิ</t>
  </si>
  <si>
    <t>อำนาจเจริญ</t>
  </si>
  <si>
    <t>หนองบัวลำภู</t>
  </si>
  <si>
    <t>ขอนแก่น</t>
  </si>
  <si>
    <t>อุดรธานี</t>
  </si>
  <si>
    <t>เลย</t>
  </si>
  <si>
    <t>หนองคาย</t>
  </si>
  <si>
    <t>มหาสารคาม</t>
  </si>
  <si>
    <t>ร้อยเอ็ด</t>
  </si>
  <si>
    <t>กาฬสินธ์</t>
  </si>
  <si>
    <t>สกลนคร</t>
  </si>
  <si>
    <t>นครพนม</t>
  </si>
  <si>
    <t>มุกดาหาร</t>
  </si>
  <si>
    <t>ภาคใต้</t>
  </si>
  <si>
    <t>นครศรีธรรมราช</t>
  </si>
  <si>
    <t>กระบี่</t>
  </si>
  <si>
    <t>พังงา</t>
  </si>
  <si>
    <t>ภูเก็ต</t>
  </si>
  <si>
    <t>สุราษฎ์ธานี</t>
  </si>
  <si>
    <t>ระนอง</t>
  </si>
  <si>
    <t>ชุมพร</t>
  </si>
  <si>
    <t>สงขลา</t>
  </si>
  <si>
    <t>สตูล</t>
  </si>
  <si>
    <t>ตรัง</t>
  </si>
  <si>
    <t>พัทลุง</t>
  </si>
  <si>
    <t>ปัตตานี</t>
  </si>
  <si>
    <t>ยะลา</t>
  </si>
  <si>
    <t>นราธิวาส</t>
  </si>
  <si>
    <t xml:space="preserve">               </t>
  </si>
  <si>
    <t>หน่วย : ร้อยละ</t>
  </si>
  <si>
    <t xml:space="preserve">             : จำนวนคนจน หมายถึงจำนวนประชากรที่มีรายจ่ายเพื่อการอุปโภคบริโภคเฉลี่ยต่อคนต่อเดือน ต่ำกว่าเส้นความยากจน </t>
  </si>
  <si>
    <t xml:space="preserve">                    </t>
  </si>
  <si>
    <t>จำนวนคนจน (พันคน)</t>
  </si>
  <si>
    <t>จำนวนประชากร (พันคน)</t>
  </si>
  <si>
    <t>เขตเมือง</t>
  </si>
  <si>
    <t>เขตชนบท</t>
  </si>
  <si>
    <t xml:space="preserve"> การศึกษาสูงสุด</t>
  </si>
  <si>
    <t>สัดส่วนคนจน (ร้อยละ)</t>
  </si>
  <si>
    <t>โครงสร้างของคนจน (ร้อยละ)</t>
  </si>
  <si>
    <t>ไม่เคยเรียน</t>
  </si>
  <si>
    <t>ก่อนประถมศึกษา</t>
  </si>
  <si>
    <t>ประถมศึกษา</t>
  </si>
  <si>
    <t>มัธยมต้น</t>
  </si>
  <si>
    <t>มัธยมปลาย</t>
  </si>
  <si>
    <t>อนุปริญญา</t>
  </si>
  <si>
    <t>ปริญญาตรี</t>
  </si>
  <si>
    <t>ปริญญาโท</t>
  </si>
  <si>
    <t>ปริญญาเอก</t>
  </si>
  <si>
    <t>การศึกษาอื่นๆ</t>
  </si>
  <si>
    <t>ไม่ทราบ</t>
  </si>
  <si>
    <t>หมายเหตุ : การศึกษาอื่นๆ ประกอบด้วย หลักสูตรที่ไม่ได้วุฒิการศึกษา(เช่น การศึกษาปอเนาะ) การศึกษาที่เทียบระดับไม่ได้ (เช่น อิสลามศึกษาแผนกวิชาศาสนาอิสลาม)</t>
  </si>
  <si>
    <t xml:space="preserve">สถานภาพเศรษฐกิจสังคมของครัวเรือน </t>
  </si>
  <si>
    <t>ผู้ถือครองทำการเกษตร</t>
  </si>
  <si>
    <t xml:space="preserve">   - เป็นเจ้าของที่ดิน</t>
  </si>
  <si>
    <t xml:space="preserve">   - เช่าที่ดิน</t>
  </si>
  <si>
    <t>ผู้ทำประมง ป่าไม้ ล่าสัตว์ และบริการเกษตร</t>
  </si>
  <si>
    <t xml:space="preserve">ผู้ประกอบธุรกิจ การค้า อุตสาหกรรม และบริการ </t>
  </si>
  <si>
    <t>ผู้ปฏิบัติงานวิชาชีพ นักวิชาการ และนักบริหาร</t>
  </si>
  <si>
    <t xml:space="preserve">คนงานเกษตร </t>
  </si>
  <si>
    <t xml:space="preserve">คนงานทั่วไป </t>
  </si>
  <si>
    <t xml:space="preserve">เสมียน พนักงาน พนักงานขายและให้บริการ </t>
  </si>
  <si>
    <t xml:space="preserve">ผู้ปฏิบัติงานในกระบวนการผลิตและก่อสร้าง </t>
  </si>
  <si>
    <t xml:space="preserve">ผู้ไม่ได้ปฏิบัติงานเชิงเศรษฐกิจ </t>
  </si>
  <si>
    <t xml:space="preserve">             : จำนวนคนจน หมายถึง จำนวนประชากรที่มีรายจ่ายเพื่อการอุปโภคบริโภคเฉลี่ยต่อคนต่อเดือน ต่ำกว่าเส้นความยากจน </t>
  </si>
  <si>
    <t>สัดส่วนคนยากจนด้านอาหาร (%)</t>
  </si>
  <si>
    <t>จำนวนคนยากจนด้านอาหาร (พันคน)</t>
  </si>
  <si>
    <t>ปี พ.ศ.</t>
  </si>
  <si>
    <t xml:space="preserve">             : จำนวนครัวเรือนยากจน หมายถึง จำนวนครัวเรือนที่มีรายจ่ายเพื่อการอุปโภคบริโภคเฉลี่ยต่อคนต่อเดือน ต่ำกว่าเส้นความยากจน </t>
  </si>
  <si>
    <t>สัดส่วนครัวเรือนยากจน(ร้อยละ)</t>
  </si>
  <si>
    <t xml:space="preserve">                      </t>
  </si>
  <si>
    <t>ครัวเรือนเป็นหนี้ที่ยากจน</t>
  </si>
  <si>
    <t>ครัวเรือนเป็นหนี้ไม่ยากจน</t>
  </si>
  <si>
    <t>ครัวเรือนเป็นหนี้ทั้งหมด</t>
  </si>
  <si>
    <t>หนี้สินเฉลี่ย (บาท/ครัวเรือน)</t>
  </si>
  <si>
    <t>จำนวนครัวเรือน (พันครัวเรือน)</t>
  </si>
  <si>
    <t>รวมทั้งหมด</t>
  </si>
  <si>
    <t>หมายเหตุ : การกู้ยืมเงินมีวัตถุประสงค์ได้มากกว่า 1 วัตถุประสงค์</t>
  </si>
  <si>
    <t>กรุงเทพฯ</t>
  </si>
  <si>
    <t>อีสาน</t>
  </si>
  <si>
    <t xml:space="preserve">       :  ข้อมูลการสำรวจภาวะเศรษฐกิจและสังคมของครัวเรือน ปี 2549, ปี 2550 ปี 2552 และปี 2554 ได้ปรับข้อมูลรายได้ที่บันทึกติดลบหรือขาดทุน ให้เป็น 0 (ศูนย์)</t>
  </si>
  <si>
    <t xml:space="preserve">หมายเหตุ : </t>
  </si>
  <si>
    <t>สัดส่วนรายได้ของประชากร (ร้อยละ)</t>
  </si>
  <si>
    <t>กลุ่ม 20% ที่ 1 (จนที่สุด)</t>
  </si>
  <si>
    <t>กลุ่ม 20% ที่ 2</t>
  </si>
  <si>
    <t>กลุ่ม 20% ที่ 3</t>
  </si>
  <si>
    <t>กลุ่ม 20% ที่ 4</t>
  </si>
  <si>
    <t>กลุ่ม 20% ที่ 5 (รวยที่สุด)</t>
  </si>
  <si>
    <t>สัดส่วนกลุ่มที่5/กลุ่มที่1(เท่า)</t>
  </si>
  <si>
    <t xml:space="preserve">       :  ข้อมูลการสำรวจภาวะเศรษฐกิจและสังคมของครัวเรือน ปี 2551 และปี 2553 ไม่มีการสำรวจด้านรายได้ของครัวเรือน</t>
  </si>
  <si>
    <t>รายได้เฉลี่ยของประชากร (บาท/คน/เดือน)</t>
  </si>
  <si>
    <t xml:space="preserve">                     </t>
  </si>
  <si>
    <t>กลุ่มประชากรตามระดับรายจ่าย</t>
  </si>
  <si>
    <t>สัดส่วนรายจ่ายเพื่อการอุปโภคบริโภคของประชากร (ร้อยละ)</t>
  </si>
  <si>
    <t>กลุ่ม 20% ที่ 1 (รายจ่ายน้อยที่สุด)</t>
  </si>
  <si>
    <t>กลุ่ม 20% ที่ 5 (รายจ่ายมากที่สุด)</t>
  </si>
  <si>
    <t>สัดส่วนกลุ่มที่5/กลุ่มที่1 (เท่า)</t>
  </si>
  <si>
    <t>รายจ่ายเพื่อการอุปโภคบริโภคเฉลี่ยของประชากร (บาท/คน/เดือน)</t>
  </si>
  <si>
    <t xml:space="preserve"> ตัวชี้วัด</t>
  </si>
  <si>
    <t>ช่องว่างความยากจน</t>
  </si>
  <si>
    <t>ความรุนแรงปัญหาความยากจน</t>
  </si>
  <si>
    <t>เส้นความยากจน (บาท/คน/เดือน)</t>
  </si>
  <si>
    <t>จำนวนคนจน (ล้านคน)</t>
  </si>
  <si>
    <t>จำนวนครัวเรือนยากจน (พันครัวเรือน)</t>
  </si>
  <si>
    <t>สัมประสิทธิ์ความไม่เสมอภาค 
(Gini coefficient) ของรายได้</t>
  </si>
  <si>
    <t>na.</t>
  </si>
  <si>
    <t>สัมประสิทธิ์ความไม่เสมอภาค (Gini coefficient) ของรายจ่ายเพื่อการอุปโภคบริโภค</t>
  </si>
  <si>
    <t>ความเหลื่อมล้ำในรายได้กลุ่มรวยสุด 20% สุดท้ายต่อกลุ่มจนสุด 20% แรก (เท่า)</t>
  </si>
  <si>
    <t>ความเหลื่อมล้ำในรายจ่ายเพื่อการอุปโภคบริโภคกลุ่มรายจ่ายมากสุด 20% สุดท้าย ต่อกลุ่มรายจ่ายน้อยสุด 20% แรก (เท่า)</t>
  </si>
  <si>
    <t>ประชากรทั่วประเทศ (ล้านคน)</t>
  </si>
  <si>
    <t>จำนวนครัวเรือนทั้งหมด (พันครัวเรือน)</t>
  </si>
  <si>
    <t xml:space="preserve">       : na.  ไม่มีข้อมูล</t>
  </si>
  <si>
    <t>หมายเหตุ</t>
  </si>
  <si>
    <t>ประเภทของหนี้</t>
  </si>
  <si>
    <t>หนี้ในระบบ</t>
  </si>
  <si>
    <t>ใช้ซื้อ/เช่าซื้อบ้านและ/หรือที่ดิน</t>
  </si>
  <si>
    <t>ใช้ในการศึกษา</t>
  </si>
  <si>
    <t>ใช้จ่ายอุปโภคบริโภคอื่นๆในครัวเรือน</t>
  </si>
  <si>
    <t>ใช้ในการทำธุรกิจ</t>
  </si>
  <si>
    <t>ใช้ในการทำการเกษตร</t>
  </si>
  <si>
    <t>อื่นๆ</t>
  </si>
  <si>
    <t>หนี้นอกระบบ</t>
  </si>
  <si>
    <t>วัตถุประสงค์ของการกู้ยืมเงิน</t>
  </si>
  <si>
    <t>จำนวนครัวเรือนทั้งหมด
(พันครัวเรือน)</t>
  </si>
  <si>
    <t>จำนวนครัวเรือนยากจน
(พันครัวเรือน)</t>
  </si>
  <si>
    <t>จำนวนครัวเรือนไม่ยากจน
(พันครัวเรือน)</t>
  </si>
  <si>
    <t>สัดส่วนครัวเรือนยากจน
(ร้อยละ)</t>
  </si>
  <si>
    <t>หนี้ในระบบ
อย่างเดียว</t>
  </si>
  <si>
    <t>หนี้ในระบบ
และนอกระบบ</t>
  </si>
  <si>
    <t>หนี้นอกระบบ
อย่างเดียว</t>
  </si>
  <si>
    <t>ร้อยละของหนี้สิน
ครัวเรือนเป็นหนี้ที่ยากจน (%)</t>
  </si>
  <si>
    <t>ร้อยละของหนี้สิน
ครัวเรือนเป็นหนี้ไม่ยากจน (%)</t>
  </si>
  <si>
    <t>ร้อยละของหนี้สิน
ครัวเรือนเป็นหนี้ทั้งหมด (%)</t>
  </si>
  <si>
    <t xml:space="preserve">                   จำแนกตามประเภทของหนี้  วัตถุประสงค์ของการกู้ยืมเงิน และตามเขตพื้นที่ ปี 2554          </t>
  </si>
  <si>
    <t>กลุ่มประชากร</t>
  </si>
  <si>
    <t>ตามระดับรายได้</t>
  </si>
  <si>
    <t>เงินถูกสลาก เงินรางวัล ค่านายหน้าและเงินได้จากการพนัน เป็นต้น)</t>
  </si>
  <si>
    <t xml:space="preserve">                   จำแนกตามประเภทของหนี้  วัตถุประสงค์ของการกู้ยืมเงิน และตามเขตพื้นที่ ปี 2552     </t>
  </si>
  <si>
    <t xml:space="preserve">                   จำแนกตามประเภทของหนี้  วัตถุประสงค์ของการกู้ยืมเงิน และตามเขตพื้นที่ ปี 2550         </t>
  </si>
  <si>
    <t xml:space="preserve">                   จำแนกตามประเภทของหนี้  วัตถุประสงค์ของการกู้ยืมเงิน และตามเขตพื้นที่ ปี 2549        </t>
  </si>
  <si>
    <t xml:space="preserve">                   เมื่อวัดด้านรายจ่ายเพื่อการอุปโภคบริโภค จำแนกตามประเภทของหนี้และวัตถุประสงค์ของการกู้ยืมเงิน ปี 2549</t>
  </si>
  <si>
    <t xml:space="preserve">                   เมื่อวัดด้านรายจ่ายเพื่อการอุปโภคบริโภค จำแนกตามประเภทของหนี้และวัตถุประสงค์ของการกู้ยืมเงิน ปี 2550</t>
  </si>
  <si>
    <t xml:space="preserve">                   เมื่อวัดด้านรายจ่ายเพื่อการอุปโภคบริโภค จำแนกตามประเภทของหนี้และวัตถุประสงค์ของการกู้ยืมเงิน ปี 2552</t>
  </si>
  <si>
    <t xml:space="preserve">                   เมื่อวัดด้านรายจ่ายเพื่อการอุปโภคบริโภค จำแนกตามประเภทของหนี้และวัตถุประสงค์ของการกู้ยืมเงิน ปี 2554</t>
  </si>
  <si>
    <t>สัดส่วนคนจน
หรือร้อยละคนจนต่อประชากรในกลุ่ม (%)</t>
  </si>
  <si>
    <t xml:space="preserve">         ยิ่งค่าเข้าใกล้ 1 มากเท่าไร แสดงว่าความไม่เท่าเทียมกันของรายได้ยิ่งมีมากขึ้น  โดยคำนวณจากการใช้ค่าของพื้นที่ระหว่าง Lorenz curve</t>
  </si>
  <si>
    <t xml:space="preserve">         ของการกระจายรายได้กับเส้นการกระจายรายได้สัมบูรณ์เป็นตัวตั้ง และค่าของพื้นที่ใต้เส้นการกระจายรายได้สัมบูรณ์ทั้งหมดเป็นตัวหาร </t>
  </si>
  <si>
    <t xml:space="preserve">        เงินถูกสลาก เงินรางวัล ค่านายหน้าและเงินได้จากการพนัน เป็นต้น)</t>
  </si>
  <si>
    <t xml:space="preserve">     ยิ่งค่าเข้าใกล้ 1 มากเท่าไร แสดงว่าความไม่เท่าเทียมกันของรายจ่ายเพื่อการอุปโภคบริโภคมีมากขึ้น  โดยคำนวณจากการใช้ค่าของพื้นที่ระหว่าง Lorenz curve</t>
  </si>
  <si>
    <t xml:space="preserve">    ของการกระจายรายจ่ายเพื่อการอุปโภคบริโภคกับเส้นการกระจายรายจ่ายสัมบูรณ์เป็นตัวตั้ง และค่าของพื้นที่ใต้เส้นการกระจายรายจ่ายสัมบูรณ์ทั้งหมดเป็นตัวหาร </t>
  </si>
  <si>
    <t xml:space="preserve">         จำนวนคนยากจนด้านอาหาร หมายถึง จำนวนประชากรที่มีรายจ่ายเพื่อการบริโภคต่อคนต่อเดือนต่ำกว่าเส้นความยากจนด้านอาหาร (Food poverty line)</t>
  </si>
  <si>
    <t>ความยากจนระดับจังหวัด</t>
  </si>
  <si>
    <t>หนี้สินคนจน</t>
  </si>
  <si>
    <t>รายได้-รายจ่ายเฉลี่ย</t>
  </si>
  <si>
    <t>ตัวชี้วัด</t>
  </si>
  <si>
    <t xml:space="preserve">       :  ตั้งแต่ปี 2549 เป็นต้นไป ข้อมูลการสำรวจภาวะเศรษฐกิจและสังคมของครัวเรือน มีการบันทึกข้อมูลรายได้ติดลบหรือขาดทุน</t>
  </si>
  <si>
    <t>หน่วย : บาท/คน/เดือน</t>
  </si>
  <si>
    <t>บึงกาฬ</t>
  </si>
  <si>
    <t xml:space="preserve"> na. </t>
  </si>
  <si>
    <t>จังหวัดบึงกาฬ เริ่มมีข้อมูลปี 2555</t>
  </si>
  <si>
    <t xml:space="preserve">                   เมื่อวัดด้านรายจ่ายเพื่อการอุปโภคบริโภค จำแนกตามประเภทของหนี้และวัตถุประสงค์ของการกู้ยืมเงิน ปี 2556</t>
  </si>
  <si>
    <t xml:space="preserve">                   จำแนกตามประเภทของหนี้  วัตถุประสงค์ของการกู้ยืมเงิน และตามเขตพื้นที่ ปี 2556          </t>
  </si>
  <si>
    <t xml:space="preserve">หมายเหตุ : เส้นความยากจน (Poverty line) เป็นเครื่องมือสำหรับใช้วัดภาวะความยากจน โดยคำนวณจากต้นทุนหรือมูลค่าในการได้มาซึ่งอาหาร (Food) และสินค้าบริการในหมวดที่ไม่ใช่อาหาร (Non-food) ที่เป็นสิ่งจำเป็นพื้นฐานในการดำรงชีวิตขั้นต่ำของปัจเจกบุคคลเพื่อให้สามารถดำรงชีวิตอยู่ได้ในสังคม </t>
  </si>
  <si>
    <t>หมายเหตุ : จำนวนคนจน หมายถึง จำนวนประชากรที่มีรายจ่ายเพื่อการอุปโภคบริโภคเฉลี่ยต่อคนต่อเดือน ต่ำกว่าเส้นความยากจน</t>
  </si>
  <si>
    <t>หมายเหตุ : สัดส่วนคนจน หมายถึง ร้อยละของประชากรที่มีรายจ่ายเพื่อการอุปโภคบริโภคเฉลี่ยต่อคนต่อเดือน ต่ำกว่าเส้นความยากจน</t>
  </si>
  <si>
    <t xml:space="preserve">             : สัดส่วนคนจน หมายถึง ร้อยละของประชากรที่มีรายจ่ายเพื่อการอุปโภคบริโภคเฉลี่ยต่อคนต่อเดือน ต่ำกว่าเส้นความยากจน</t>
  </si>
  <si>
    <t>หมายเหตุ : สัดส่วนครัวเรือนยากจน หมายถึง ร้อยละของครัวเรือนที่มีรายจ่ายเพื่อการอุปโภคบริโภคเฉลี่ยต่อคนต่อเดือนต่ำกว่าเส้นความยากจน</t>
  </si>
  <si>
    <t xml:space="preserve">                   เมื่อวัดด้านรายจ่ายเพื่อการอุปโภคบริโภค จำแนกตามประเภทของหนี้และวัตถุประสงค์ของการกู้ยืมเงิน ปี 2558</t>
  </si>
  <si>
    <t xml:space="preserve">                   จำแนกตามประเภทของหนี้  วัตถุประสงค์ของการกู้ยืมเงิน และตามเขตพื้นที่ ปี 2558        </t>
  </si>
  <si>
    <t xml:space="preserve">                   จำแนกตามประเภทของหนี้  วัตถุประสงค์ของการกู้ยืมเงิน และตามเขตพื้นที่ ปี 2560        </t>
  </si>
  <si>
    <t xml:space="preserve">                   เมื่อวัดด้านรายจ่ายเพื่อการอุปโภคบริโภค จำแนกตามประเภทของหนี้และวัตถุประสงค์ของการกู้ยืมเงิน ปี 2560</t>
  </si>
  <si>
    <t xml:space="preserve">                          ประกันภัยและประกันชีวิต/ประกันสังคม เงินถูกสลาก เงินรางวัล ค่านายหน้าและเงินได้จากการพนัน เป็นต้น)</t>
  </si>
  <si>
    <t xml:space="preserve">         ประมวลผลโดย สำนักพัฒนาฐานข้อมูลและตัวชี้วัดภาวะสังคม  สศช.</t>
  </si>
  <si>
    <t xml:space="preserve">ที่มา : ข้อมูลการสำรวจภาวะเศรษฐกิจและสังคมของครัวเรือน  สำนักงานสถิติแห่งชาติ </t>
  </si>
  <si>
    <t>สัดส่วนกลุ่มที่10/กลุ่มที่1 (เท่า)</t>
  </si>
  <si>
    <t>กลุ่ม 10% ที่ 10 (รวยที่สุด)</t>
  </si>
  <si>
    <t>กลุ่ม 10% ที่ 9</t>
  </si>
  <si>
    <t>กลุ่ม 10% ที่ 8</t>
  </si>
  <si>
    <t>กลุ่ม 10% ที่ 7</t>
  </si>
  <si>
    <t>กลุ่ม 10% ที่ 6</t>
  </si>
  <si>
    <t>กลุ่ม 10% ที่ 5</t>
  </si>
  <si>
    <t>กลุ่ม 10% ที่ 4</t>
  </si>
  <si>
    <t>กลุ่ม 10% ที่ 3</t>
  </si>
  <si>
    <t>กลุ่ม 10% ที่ 2</t>
  </si>
  <si>
    <t>กลุ่ม 10% ที่ 1 (จนที่สุด)</t>
  </si>
  <si>
    <t>กลุ่มประชากรตามระดับรายได้</t>
  </si>
  <si>
    <t xml:space="preserve">ที่มา : ข้อมูลจากการสำรวจภาวะเศรษฐกิจและสังคมของครัวเรือน  สำนักงานสถิติแห่งชาติ </t>
  </si>
  <si>
    <t>กลุ่ม 10% ที่ 10 (รายจ่ายมากที่สุด)</t>
  </si>
  <si>
    <t>กลุ่ม 10% ที่ 1 (รายจ่ายน้อยที่สุด)</t>
  </si>
  <si>
    <t xml:space="preserve">ที่มา : ข้อมูลจากการสำรวจภาวะเศรษฐกิจและสังคมของครัวเรือน  สำนักงานสถิติแห่งชาติ, </t>
  </si>
  <si>
    <t>ตารางที่</t>
  </si>
  <si>
    <t>หัวข้อ และ รายละเอียด</t>
  </si>
  <si>
    <t>ความต่อเนื่องของข้อมูล</t>
  </si>
  <si>
    <t>วันที่ปรับปรุงข้อมูลล่าสุด</t>
  </si>
  <si>
    <t>ความยากจนระดับประเทศและภาค</t>
  </si>
  <si>
    <t>เส้นความยากจน (Poverty line) จำแนกตามภาคและเขตพื้นที่</t>
  </si>
  <si>
    <t>สัดส่วนคนจนเมื่อวัดด้านรายจ่ายเพื่อการอุปโภคบริโภค จำแนกตามภาคและพื้นที่</t>
  </si>
  <si>
    <t>จำนวนคนจนเมื่อวัดด้านรายจ่ายเพื่อการอุปโภคบริโภค จำแนกตามภาคและพื้นที่</t>
  </si>
  <si>
    <t>เส้นความยากจน (Poverty line) จำแนกตามจังหวัด</t>
  </si>
  <si>
    <t>สัดส่วนคนจน เมื่อวัดด้านรายจ่ายเพื่อการอุปโภคบริโภค จำแนกตามจังหวัด</t>
  </si>
  <si>
    <t>จำนวนคนจน เมื่อวัดด้านรายจ่ายเพื่อการอุปโภคบริโภค จำแนกตามจังหวัด</t>
  </si>
  <si>
    <t>ความยากจนตามระดับการศึกษา</t>
  </si>
  <si>
    <t>สัดส่วนคนจน และจำนวนคนจนเมื่อวัดด้านรายจ่ายเพื่อการอุปโภคบริโภค (เฉพาะประชากรที่มีอายุตั้งแต่ 6 ปีขึ้นไป) จำแนกตามระดับการศึกษา</t>
  </si>
  <si>
    <t>ความยากจนตามสถานภาพเศรษฐกิจ</t>
  </si>
  <si>
    <t>สัดส่วนคนจนและจำนวนคนจนเมื่อวัดด้านรายจ่ายเพื่อการอุปโภคบริโภค จำแนกตามสถานภาพเศรษฐกิจสังคมของครัวเรือน</t>
  </si>
  <si>
    <t>ความยากจนด้านอาหาร</t>
  </si>
  <si>
    <t>สัดส่วนประชากรที่มีรายจ่ายเพื่อการอุปโภคบริโภคเฉลี่ยต่อคนต่อเดือนต่ำกว่าเส้นความยากจนด้านอาหาร</t>
  </si>
  <si>
    <t>จำนวนประชากรที่มีรายจ่ายเพื่อการอุปโภคบริโภคเฉลี่ยต่อคนต่อเดือนต่ำกว่าเส้นความยากจนด้านอาหาร</t>
  </si>
  <si>
    <t>ครัวเรือนยากจน</t>
  </si>
  <si>
    <t>จำนวนครัวเรือนทั้งหมด ครัวเรือนยากจน และครัวเรือนไม่ยากจนเมื่อวัดด้านรายจ่ายเพื่อการอุปโภคบริโภค จำแนกตามเขตพื้นที่</t>
  </si>
  <si>
    <t>เปรียบเทียบหนี้สินเฉลี่ยของครัวเรือนและจำนวนครัวเรือน ระหว่างครัวเรือนเป็นหนี้ที่ยากจน กับ ครัวเรือนเป็นหนี้ไม่ยากจนเมื่อวัดด้านรายจ่ายเพื่อการอุปโภคบริโภค จำแนกตามประเภทของหนี้และวัตถุประสงค์ของการกู้ยืมเงิน</t>
  </si>
  <si>
    <t>เปรียบเทียบสัดส่วนหนี้สินของครัวเรือนเป็นหนี้ที่ยากจน กับ ครัวเรือนเป็นหนี้ไม่ยากจน เมื่อวัดด้านรายจ่ายเพื่อการอุปโภค จำแนกตามประเภทของหนี้ วัตถุประสงค์ของการกู้ยืมเงิน และตามเขตพื้นที่</t>
  </si>
  <si>
    <t>การกระจายรายได้</t>
  </si>
  <si>
    <t>สัมประสิทธิ์ความไม่เสมอภาค (Gini coefficient) ของรายได้ จำแนกตามภาค และจำแนกตามเขตพื้นที่</t>
  </si>
  <si>
    <t>สัดส่วนรายได้ของประชากร จำแนกตามกลุ่มประชากรตามระดับรายได้ (Quintile by income)</t>
  </si>
  <si>
    <t>รายได้เฉลี่ยต่อคนต่อเดือน และการเปลี่ยนแปลงของรายได้เฉลี่ย จำแนกตามกลุ่มประชากรตามระดับรายได้ทั่วประเทศ (Quintile by income)</t>
  </si>
  <si>
    <t>รายได้เฉลี่ยต่อคนต่อเดือน และการเปลี่ยนแปลงของรายได้เฉลี่ยจำแนกตามกลุ่มประชากรตามระดับรายได้ทั่วประเทศ (Decile by Income)</t>
  </si>
  <si>
    <t>สัดส่วนรายได้ของประชากร จำแนกตามกลุ่มประชากร ตามระดับรายได้ (Decile by Income)</t>
  </si>
  <si>
    <t>ความเหลื่อมล้ำด้านรายจ่าย</t>
  </si>
  <si>
    <t>สัมประสิทธิ์ความไม่เสมอภาค (Gini coefficient) ของรายจ่ายเพื่อการอุปโภคบริโภค จำแนกตามภาค และจำแนกตามเขตพื้นที่</t>
  </si>
  <si>
    <t>สัดส่วนรายจ่ายเพื่อการอุปโภคบริโภคของประชากร จำแนกตามกลุ่มประชากรตามระดับรายจ่าย (Quintile by expenditure)</t>
  </si>
  <si>
    <t>รายจ่ายเพื่อการอุปโภคบริโภคเฉลี่ยคนต่อเดือน และการเปลี่ยนแปลงของรายจ่ายเฉลี่ยจำแนกตามกลุ่มประชากรตามระดับรายจ่าย (Quintile by expenditure)</t>
  </si>
  <si>
    <t>รายจ่ายเพื่อการอุปโภคบริโภคเฉลี่ยคนต่อเดือน และการเปลี่ยนแปลงของรายจ่ายเฉลี่ย จำแนกตามกลุ่มประชากรตามระดับรายจ่าย</t>
  </si>
  <si>
    <t>สัดส่วนรายจ่ายเพื่อการอุปโภคบริโภคของประชากร จำแนกตามกลุ่มประชากร ตามระดับรายจ่าย (Decile by Consumption)</t>
  </si>
  <si>
    <t>รายได้ประจำเฉลี่ยต่อคนต่อเดือน และรายจ่ายเพื่อการอุปโภคบริโภคเฉลี่ยต่อคนต่อเดือน จำแนกตามกลุ่มประชากรตามระดับรายได้(Quintile by income)</t>
  </si>
  <si>
    <t>ตัวชี้วัดความยากจนและการกระจายรายได้ ทั่วราชอาณาจักร</t>
  </si>
  <si>
    <t>การเปลี่ยนแปลงเฉลี่ยต่อปีของรายจ่ายเพื่อการอุปโภคบริโภคเฉลี่ย (ร้อยละ)</t>
  </si>
  <si>
    <t>การเปลี่ยนแปลงเฉลี่ยต่อปีของรายได้เฉลี่ยของประชากร (ร้อยละ)</t>
  </si>
  <si>
    <t>ทุก 2 ปี</t>
  </si>
  <si>
    <t>ทุกปี</t>
  </si>
  <si>
    <t>ตาราง 1.1 : เส้นความยากจน จำแนกตามภาคและเขตพื้นที่  ปี 2531- 2562</t>
  </si>
  <si>
    <t xml:space="preserve">ที่มา : ข้อมูลจากการสำรวจภาวะเศรษฐกิจและสังคมของครัวเรือน สำนักงานสถิติแห่งชาติ, ประมวลผลโดย กองพัฒนาข้อมูลและตัวชี้วัดสังคม  สศช. </t>
  </si>
  <si>
    <t>ตาราง 1.2 : สัดส่วนคนจนเมื่อวัดด้านรายจ่ายเพื่อการอุปโภคบริโภค จำแนกตามภาคและพื้นที่ ปี 2531-2562</t>
  </si>
  <si>
    <t>ตาราง 1.3 : จำนวนคนจนเมื่อวัดด้านรายจ่ายเพื่อการอุปโภคบริโภค จำแนกตามภาคและพื้นที่ ปี 2531-2562</t>
  </si>
  <si>
    <t>ตาราง 2.1 : เส้นความยากจน (Poverty line) จำแนกตามจังหวัด ปี 2543-2562</t>
  </si>
  <si>
    <t>ภาคตะวันออก</t>
  </si>
  <si>
    <t>เฉียงเหนือ</t>
  </si>
  <si>
    <t>ตาราง 2.2 : สัดส่วนคนจน เมื่อวัดด้านรายจ่ายเพื่อการอุปโภคบริโภค จำแนกตามจังหวัด ปี 2543-2562</t>
  </si>
  <si>
    <t>ตาราง 2.3 :จำนวนคนจน เมื่อวัดด้านรายจ่ายเพื่อการอุปโภคบริโภค จำแนกตามจังหวัด ปี 2543-2562</t>
  </si>
  <si>
    <t>ตาราง 3.1 :  สัดส่วนคนจน และจำนวนคนจนเมื่อวัดด้านรายจ่ายเพื่อการอุปโภคบริโภค (เฉพาะประชากรที่มีอายุตั้งแต่ 6 ปีขึ้นไป) จำแนกตามระดับการศึกษา ปี 2550-2562</t>
  </si>
  <si>
    <t>ตาราง 4.1 :  สัดส่วนคนจนและจำนวนคนจนเมื่อวัดด้านรายจ่ายเพื่อการอุปโภคบริโภค จำแนกตามสถานภาพเศรษฐกิจสังคมของครัวเรือน ปี 2543-2562</t>
  </si>
  <si>
    <r>
      <t xml:space="preserve">ตาราง </t>
    </r>
    <r>
      <rPr>
        <b/>
        <sz val="9"/>
        <color rgb="FFFF0000"/>
        <rFont val="Tahoma"/>
        <family val="2"/>
      </rPr>
      <t xml:space="preserve">5.1 </t>
    </r>
    <r>
      <rPr>
        <b/>
        <sz val="9"/>
        <rFont val="Tahoma"/>
        <family val="2"/>
      </rPr>
      <t>: สัดส่วนประชากรที่มีรายจ่ายเพื่อการบริโภคเฉลี่ยต่อคนต่อเดือนต่ำกว่าเส้นความยากจนด้านอาหาร ปี 2531-2562</t>
    </r>
  </si>
  <si>
    <r>
      <t xml:space="preserve">        </t>
    </r>
    <r>
      <rPr>
        <b/>
        <sz val="9"/>
        <rFont val="Tahoma"/>
        <family val="2"/>
      </rPr>
      <t>สัดส่วนคนยากจนด้านอาหาร หมายถึง</t>
    </r>
    <r>
      <rPr>
        <sz val="9"/>
        <rFont val="Tahoma"/>
        <family val="2"/>
      </rPr>
      <t xml:space="preserve"> ร้อยละของประชากรที่มีรายจ่ายเพื่อการบริโภคต่อคนต่อเดือนต่ำกว่าเส้นความยากจนด้านอาหาร (Food poverty line) </t>
    </r>
  </si>
  <si>
    <t>ตาราง 5.2 : จำนวนประชากรที่มีรายจ่ายเพื่อบริโภคเฉลี่ยต่อคนต่อเดือนต่ำกว่าเส้นความยากจนด้านอาหาร ปี 2531-2562</t>
  </si>
  <si>
    <t>ตาราง 6.1 : จำนวนครัวเรือนทั้งหมด ครัวเรือนยากจน และครัวเรือนไม่ยากจนเมื่อวัดด้านรายจ่ายเพื่อการอุปโภคบริโภค จำแนกตามเขตพื้นที่ ปี2531-2562</t>
  </si>
  <si>
    <t xml:space="preserve">                   เมื่อวัดด้านรายจ่ายเพื่อการอุปโภคบริโภค จำแนกตามประเภทของหนี้และวัตถุประสงค์ของการกู้ยืมเงิน ปี 2562</t>
  </si>
  <si>
    <t>ตาราง 7.1 :  เปรียบเทียบหนี้สินเฉลี่ยของครัวเรือนและจำนวนครัวเรือน ระหว่างครัวเรือนเป็นหนี้ที่ยากจน กับ ครัวเรือนเป็นหนี้ไม่ยากจน</t>
  </si>
  <si>
    <r>
      <rPr>
        <b/>
        <sz val="10"/>
        <color rgb="FFFF0000"/>
        <rFont val="Tahoma"/>
        <family val="2"/>
      </rPr>
      <t xml:space="preserve">ตาราง 7.2  </t>
    </r>
    <r>
      <rPr>
        <b/>
        <sz val="10"/>
        <rFont val="Tahoma"/>
        <family val="2"/>
      </rPr>
      <t xml:space="preserve">: เปรียบเทียบสัดส่วนหนี้สินของครัวเรือนเป็นหนี้ที่ยากจน กับ ครัวเรือนเป็นหนี้ไม่ยากจน เมื่อวัดด้านรายจ่ายเพื่อการอุปโภคบริโภค </t>
    </r>
  </si>
  <si>
    <t xml:space="preserve">                   จำแนกตามประเภทของหนี้  วัตถุประสงค์ของการกู้ยืมเงิน และตามเขตพื้นที่ ปี 2562        </t>
  </si>
  <si>
    <r>
      <rPr>
        <b/>
        <sz val="10"/>
        <rFont val="Tahoma"/>
        <family val="2"/>
      </rPr>
      <t>ค่าสัมประสิทธิ์ จีนี่</t>
    </r>
    <r>
      <rPr>
        <sz val="10"/>
        <rFont val="Tahoma"/>
        <family val="2"/>
      </rPr>
      <t xml:space="preserve"> (Gini coefficient) เป็นเครื่องมือในการวัดความไม่เท่าเทียมในรูปของสัดส่วน (Gini ratio) ซึ่งค่าอยู่ระหว่าง 0 กับ 1</t>
    </r>
  </si>
  <si>
    <r>
      <rPr>
        <b/>
        <sz val="10"/>
        <rFont val="Tahoma"/>
        <family val="2"/>
      </rPr>
      <t xml:space="preserve">รายได้ </t>
    </r>
    <r>
      <rPr>
        <sz val="10"/>
        <rFont val="Tahoma"/>
        <family val="2"/>
      </rPr>
      <t>หมายถึง รายได้ประจำ ที่ไม่รวมรายรับอื่นๆ (เช่น เงินทุนการศึกษา มรดก พินัยกรรม ของขวัญ ประกันสุขภาพ ประกันภัยและประกันชีวิต/ประกันสังคม</t>
    </r>
  </si>
  <si>
    <t>ตาราง 8.1 : สัมประสิทธิ์ความไม่เสมอภาค (Gini coefficient) ของรายได้ จำแนกตามภาค และจำแนกตามเขตพื้นที่ ปี 2531-2562</t>
  </si>
  <si>
    <t>ตาราง 8.2 :  สัดส่วนรายได้ของประชากร จำแนกตามกลุ่มประชากรตามระดับรายได้ (Quintile by income) ปี2531-2562</t>
  </si>
  <si>
    <r>
      <t xml:space="preserve">          </t>
    </r>
    <r>
      <rPr>
        <b/>
        <sz val="10"/>
        <rFont val="Tahoma"/>
        <family val="2"/>
      </rPr>
      <t>รายได้</t>
    </r>
    <r>
      <rPr>
        <sz val="10"/>
        <rFont val="Tahoma"/>
        <family val="2"/>
      </rPr>
      <t xml:space="preserve"> หมายถึง รายได้ประจำ ที่ไม่รวมรายรับอื่นๆ (เช่น เงินทุนการศึกษา มรดก พินัยกรรม ของขวัญ ประกันสุขภาพ ประกันภัยและประกันชีวิต/ประกันสังคม </t>
    </r>
  </si>
  <si>
    <t>ตาราง 8.3 : รายได้เฉลี่ยต่อคนต่อเดือน และการเปลี่ยนแปลงของรายได้เฉลี่ย จำแนกตามกลุ่มประชากรตามระดับรายได้ทั่วประเทศ (Quintile by income) ปี 2531-2562</t>
  </si>
  <si>
    <r>
      <t xml:space="preserve">   </t>
    </r>
    <r>
      <rPr>
        <b/>
        <sz val="10"/>
        <rFont val="Tahoma"/>
        <family val="2"/>
      </rPr>
      <t>รายได้</t>
    </r>
    <r>
      <rPr>
        <sz val="10"/>
        <rFont val="Tahoma"/>
        <family val="2"/>
      </rPr>
      <t xml:space="preserve"> หมายถึง รายได้ประจำ ที่ไม่รวมรายรับอื่นๆ (เช่น เงินทุนการศึกษา มรดก พินัยกรรม ของขวัญ ประกันสุขภาพ </t>
    </r>
  </si>
  <si>
    <t xml:space="preserve">             จำแนกตามกลุ่มประชากรตามระดับรายได้ทั่วประเทศ (Decile by Income) ปี 2531-2562</t>
  </si>
  <si>
    <r>
      <t xml:space="preserve">          </t>
    </r>
    <r>
      <rPr>
        <b/>
        <sz val="10"/>
        <rFont val="Tahoma"/>
        <family val="2"/>
      </rPr>
      <t>รายได้</t>
    </r>
    <r>
      <rPr>
        <sz val="10"/>
        <rFont val="Tahoma"/>
        <family val="2"/>
      </rPr>
      <t xml:space="preserve"> หมายถึง รายได้ประจำ ที่ไม่รวมรายรับอื่นๆ (เช่น เงินทุนการศึกษา มรดก พินัยกรรม ของขวัญ ประกันสุขภาพ ประกันภัยและประกันชีวิต/ประกันสังคม เงินถูกสลาก เงินรางวัล ค่านายหน้าและเงินได้จากการพนัน เป็นต้น)</t>
    </r>
  </si>
  <si>
    <t xml:space="preserve">ตาราง 8.4 รายได้เฉลี่ยต่อคนต่อเดือน และการเปลี่ยนแปลงของรายได้เฉลี่ย </t>
  </si>
  <si>
    <t>ตาราง 8.5 สัดส่วนรายได้ของประชากร จำแนกตามกลุ่มประชากร ตามระดับรายได้ (Decile by Income) ปี 2531-2562</t>
  </si>
  <si>
    <t xml:space="preserve">ตาราง 9.1 : สัมประสิทธิ์ความไม่เสมอภาค (Gini coefficient) ของรายจ่ายเพื่อการอุปโภคบริโภค </t>
  </si>
  <si>
    <t xml:space="preserve">                       จำแนกตามภาค และจำแนกตามเขตพื้นที่ ปี 2531-2562</t>
  </si>
  <si>
    <r>
      <rPr>
        <b/>
        <sz val="10"/>
        <rFont val="Tahoma"/>
        <family val="2"/>
      </rPr>
      <t xml:space="preserve">ค่าสัมประสิทธิ์ จีนี่ </t>
    </r>
    <r>
      <rPr>
        <sz val="10"/>
        <rFont val="Tahoma"/>
        <family val="2"/>
      </rPr>
      <t xml:space="preserve">(Gini coefficient) เป็นเครื่องมือในการวัดความไม่เท่าเทียมในรูปของสัดส่วน (Gini ratio) ซึ่งค่าอยู่ระหว่าง 0 กับ 1 </t>
    </r>
  </si>
  <si>
    <r>
      <t xml:space="preserve">รายจ่าย </t>
    </r>
    <r>
      <rPr>
        <sz val="10"/>
        <rFont val="Tahoma"/>
        <family val="2"/>
      </rPr>
      <t>หมายถึง ค่าใช้จ่ายอุปโภคบริโภค ไม่รวมค่าใช้จ่ายที่ไม่เกี่ยวกับการอุปโภคบริโภค (เช่น ภาษี เงินบริจาค เงินทำบุญ ค่าเบี้ยประกัน สลากกินแบ่ง ดอกเบี้ยแชร์ ฯลฯ)</t>
    </r>
  </si>
  <si>
    <t xml:space="preserve">                   จำแนกตามกลุ่มประชากรตามระดับรายจ่าย (Quintile by expenditure) ปี 2531-2562</t>
  </si>
  <si>
    <r>
      <t xml:space="preserve">         รายจ่าย </t>
    </r>
    <r>
      <rPr>
        <sz val="9"/>
        <rFont val="Tahoma"/>
        <family val="2"/>
      </rPr>
      <t>หมายถึง ค่าใช้จ่ายอุปโภคบริโภค ไม่รวมค่าใช้จ่ายที่ไม่เกี่ยวกับการอุปโภคบริโภค (เช่น ภาษี เงินบริจาค เงินทำบุญ ค่าเบี้ยประกัน สลากกินแบ่ง ดอกเบี้ยแชร์ ฯลฯ)</t>
    </r>
  </si>
  <si>
    <t xml:space="preserve">ตาราง  9.2 :  สัดส่วนรายจ่ายเพื่อการอุปโภคบริโภคของประชากร </t>
  </si>
  <si>
    <t xml:space="preserve">                    จำแนกตามกลุ่มประชากรตามระดับรายจ่าย (Quintile by expenditure) ปี 2531-2562</t>
  </si>
  <si>
    <t xml:space="preserve">ตาราง 9.3 : รายจ่ายเพื่อการอุปโภคบริโภคเฉลี่ยคนต่อเดือน และการเปลี่ยนแปลงของรายจ่ายเฉลี่ย </t>
  </si>
  <si>
    <t xml:space="preserve">              จำแนกตามกลุ่มประชากรตามระดับรายจ่าย (Decile by Expenditure) ปี 2531-2562</t>
  </si>
  <si>
    <t xml:space="preserve">ตาราง 9.4  : รายจ่ายเพื่อการอุปโภคบริโภคเฉลี่ยคนต่อเดือน และการเปลี่ยนแปลงของรายจ่ายเฉลี่ย </t>
  </si>
  <si>
    <t xml:space="preserve">ตาราง 9.4 :  สัดส่วนรายจ่ายเพื่อการอุปโภคบริโภคของประชากร </t>
  </si>
  <si>
    <t xml:space="preserve">               จำแนกตามกลุ่มประชากร ตามระดับรายจ่าย (Decile by Consumption) ปี 2531-2562</t>
  </si>
  <si>
    <r>
      <t xml:space="preserve">         รายจ่าย </t>
    </r>
    <r>
      <rPr>
        <sz val="10"/>
        <rFont val="Tahoma"/>
        <family val="2"/>
      </rPr>
      <t>หมายถึง ค่าใช้จ่ายอุปโภคบริโภค ไม่รวมค่าใช้จ่ายที่ไม่เกี่ยวกับการอุปโภคบริโภค (เช่น ภาษี เงินบริจาค เงินทำบุญ ค่าเบี้ยประกัน สลากกินแบ่ง ดอกเบี้ยแชร์ ฯลฯ)</t>
    </r>
  </si>
  <si>
    <t xml:space="preserve">                   จำแนกตามกลุ่มประชากรตามระดับรายได้(Quintile by income) ปี 2531-2562</t>
  </si>
  <si>
    <r>
      <t xml:space="preserve">         </t>
    </r>
    <r>
      <rPr>
        <b/>
        <sz val="9"/>
        <rFont val="Tahoma"/>
        <family val="2"/>
      </rPr>
      <t>รายได้</t>
    </r>
    <r>
      <rPr>
        <sz val="9"/>
        <rFont val="Tahoma"/>
        <family val="2"/>
      </rPr>
      <t xml:space="preserve"> หมายถึง รายได้ประจำ ที่ไม่รวมรายรับอื่นๆ (เช่น เงินทุนการศึกษา มรดก พินัยกรรม ของขวัญ ประกันสุขภาพ ประกันภัยและประกันชีวิต/ประกันสังคม </t>
    </r>
  </si>
  <si>
    <t xml:space="preserve">ตาราง 10.1 : รายได้ประจำเฉลี่ยต่อคนต่อเดือน และรายจ่ายเพื่อการอุปโภคบริโภคเฉลี่ยต่อคนต่อเดือน </t>
  </si>
  <si>
    <r>
      <t xml:space="preserve">      </t>
    </r>
    <r>
      <rPr>
        <u/>
        <sz val="9"/>
        <rFont val="Tahoma"/>
        <family val="2"/>
      </rPr>
      <t xml:space="preserve">เส้นความยากจน </t>
    </r>
    <r>
      <rPr>
        <sz val="9"/>
        <rFont val="Tahoma"/>
        <family val="2"/>
      </rPr>
      <t xml:space="preserve">(Poverty line) เป็นเครื่องมือสำหรับใช้วัดภาวะความยากจน โดยคำนวณจากต้นทุนหรือมูลค่าในการได้มาซึ่งอาหาร (Food) และสินค้าบริการในหมวดที่ไม่ใช่อาหาร (Non-food) ที่เป็นสิ่งจำเป็นพื้นฐานในการดำรงชีวิตขั้นต่ำของปัจเจกบุคคลเพื่อให้สามารถดำรงชีวิตอยู่ได้ในสังคม </t>
    </r>
  </si>
  <si>
    <r>
      <t xml:space="preserve">      </t>
    </r>
    <r>
      <rPr>
        <u/>
        <sz val="9"/>
        <rFont val="Tahoma"/>
        <family val="2"/>
      </rPr>
      <t>สัดส่วนคนจน</t>
    </r>
    <r>
      <rPr>
        <sz val="9"/>
        <rFont val="Tahoma"/>
        <family val="2"/>
      </rPr>
      <t xml:space="preserve"> หมายถึง ร้อยละของประชากรที่มีรายจ่ายเพื่อการอุปโภคบริโภคเฉลี่ยต่อคนต่อเดือนต่ำกว่าเส้นความยากจน</t>
    </r>
  </si>
  <si>
    <r>
      <t xml:space="preserve">      </t>
    </r>
    <r>
      <rPr>
        <u/>
        <sz val="9"/>
        <rFont val="Tahoma"/>
        <family val="2"/>
      </rPr>
      <t>จำนวนคนจน</t>
    </r>
    <r>
      <rPr>
        <b/>
        <sz val="9"/>
        <rFont val="Tahoma"/>
        <family val="2"/>
      </rPr>
      <t xml:space="preserve"> </t>
    </r>
    <r>
      <rPr>
        <sz val="9"/>
        <rFont val="Tahoma"/>
        <family val="2"/>
      </rPr>
      <t xml:space="preserve">หมายถึงจำนวนประชากรที่มีรายจ่ายเพื่อการอุปโภคบริโภคเฉลี่ยต่อคนต่อเดือนต่ำกว่าเส้นความยากจน </t>
    </r>
  </si>
  <si>
    <r>
      <t xml:space="preserve">      </t>
    </r>
    <r>
      <rPr>
        <u/>
        <sz val="9"/>
        <rFont val="Tahoma"/>
        <family val="2"/>
      </rPr>
      <t>ค่าสัมประสิทธิ์ จีนี่</t>
    </r>
    <r>
      <rPr>
        <sz val="9"/>
        <rFont val="Tahoma"/>
        <family val="2"/>
      </rPr>
      <t xml:space="preserve"> (Gini coefficient) เป็นเครื่องมือในการวัดความไม่เท่าเทียมในรูปของสัดส่วน (Gini ratio) ซึ่งค่าอยู่ระหว่าง 0 กับ 1 ยิ่งค่าเข้าใกล้ 1 มากเท่าไร แสดงว่าความไม่เท่าเทียมกันของรายได้ยิ่งมีมากขึ้น  โดยคำนวณจากการใช้ค่าของพื้นที่ระหว่าง Lorenz curve ของการกระจายรายได้กับเส้นการกระจายรายได้สัมบูรณ์เป็นตัวตั้ง และค่าของพื้นที่ใต้เส้นการกระจายรายได้สัมบูรณ์ทั้งหมดเป็นตัวหาร </t>
    </r>
  </si>
  <si>
    <t>ตาราง 11.1 : ตัวชี้วัดความยากจนและการกระจายรายได้ ทั่วราชอาณาจักร ปี 2531-2562</t>
  </si>
  <si>
    <r>
      <t xml:space="preserve">      </t>
    </r>
    <r>
      <rPr>
        <u/>
        <sz val="9"/>
        <rFont val="Tahoma"/>
        <family val="2"/>
      </rPr>
      <t>ช่องว่างความยากจน</t>
    </r>
    <r>
      <rPr>
        <sz val="9"/>
        <rFont val="Tahoma"/>
        <family val="2"/>
      </rPr>
      <t xml:space="preserve"> (Poverty Gap Ratio)</t>
    </r>
    <r>
      <rPr>
        <b/>
        <sz val="9"/>
        <rFont val="Tahoma"/>
        <family val="2"/>
      </rPr>
      <t xml:space="preserve"> </t>
    </r>
    <r>
      <rPr>
        <sz val="9"/>
        <rFont val="Tahoma"/>
        <family val="2"/>
      </rPr>
      <t>หมายถึง ช่องว่างระหว่างรายจ่ายของคนที่ตกอยู่ใต้เส้นความยากจนกับเส้นความยากจน เพื่อบ่งชี้ว่าคนจนเหล่านี้มีระดับรายจ่ายต่ำกว่าเส้นความยากจนมากน้อยเพียงใด โดยเป็นการหาค่าเฉลี่ยร้อยละของช่องว่างระหว่างเส้นความยากจนกับรายจ่ายเฉลี่ยต่อคนต่อเดือนของครัวเรือนยากจน คนจนที่มีรายจ่ายต่ำกว่าเส้นความยากจนมากก็จะมีความยากลำบากมากกว่าผู้ที่มีรายจ่ายใกล้เส้นความยากจน</t>
    </r>
  </si>
  <si>
    <r>
      <t xml:space="preserve">        </t>
    </r>
    <r>
      <rPr>
        <u/>
        <sz val="9"/>
        <rFont val="Tahoma"/>
        <family val="2"/>
      </rPr>
      <t>ความรุนแรงของปัญหาความยากจน</t>
    </r>
    <r>
      <rPr>
        <sz val="9"/>
        <rFont val="Tahoma"/>
        <family val="2"/>
      </rPr>
      <t xml:space="preserve"> (Severity of Poverty)</t>
    </r>
    <r>
      <rPr>
        <b/>
        <sz val="9"/>
        <rFont val="Tahoma"/>
        <family val="2"/>
      </rPr>
      <t xml:space="preserve"> </t>
    </r>
    <r>
      <rPr>
        <sz val="9"/>
        <rFont val="Tahoma"/>
        <family val="2"/>
      </rPr>
      <t>เป็นการวัดที่พิจารณาให้ความสำคัญกับกลุ่มคนจนที่มีปัญหาความยากจนรุนแรงหรือมีรายจ่ายต่ำกว่าเส้นความยากจนมาก ๆ เพื่อบ่งชี้ภาวะการกระจายรายจ่ายในกลุ่มคนจนที่อยู่ใต้เส้นความยากจน โดยทำการถ่วงน้ำหนักมากให้กับค่าที่ต่ำกว่าเส้นความยากจนมาก ตัวชี้วัดนี้จะช่วยตรวจสอบติดตามความก้าวหน้าของสถานการณ์ของความยากจนที่สุดซึ่งแม้จะมีจำนวนน้อย แต่เป็นกลุ่มที่จะหลุดพ้นจากความยากจนได้ยากที่สุด</t>
    </r>
  </si>
  <si>
    <t>2531 - 2562</t>
  </si>
  <si>
    <t>2543 - 2562</t>
  </si>
  <si>
    <t>2550 - 2562</t>
  </si>
  <si>
    <t>2549 - 2562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</si>
</sst>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-* #,##0.00_-;\-* #,##0.00_-;_-* &quot;-&quot;??_-;_-@_-"/>
    <numFmt numFmtId="187" formatCode="_(* #,##0.00_);_(* \(#,##0.00\);_(* &quot;-&quot;??_);_(@_)"/>
    <numFmt numFmtId="188" formatCode="_-* #,##0_-;\-* #,##0_-;_-* &quot;-&quot;??_-;_-@_-"/>
    <numFmt numFmtId="189" formatCode="_-* #,##0.0_-;\-* #,##0.0_-;_-* &quot;-&quot;??_-;_-@_-"/>
    <numFmt numFmtId="190" formatCode="_(* #,##0.0_);_(* \(#,##0.0\);_(* &quot;-&quot;??_);_(@_)"/>
    <numFmt numFmtId="191" formatCode="_(* #,##0_);_(* \(#,##0\);_(* &quot;-&quot;??_);_(@_)"/>
    <numFmt numFmtId="192" formatCode="_(* #,##0.000_);_(* \(#,##0.000\);_(* &quot;-&quot;??_);_(@_)"/>
    <numFmt numFmtId="193" formatCode="#,##0.0_ ;\-#,##0.0\ "/>
    <numFmt numFmtId="194" formatCode="#,##0.00_ ;\-#,##0.00\ "/>
    <numFmt numFmtId="195" formatCode="#,##0.00_ ;[Red]\-#,##0.00\ "/>
    <numFmt numFmtId="196" formatCode="0.00_ ;[Red]\-0.00\ "/>
  </numFmts>
  <fonts count="29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9"/>
      <color theme="1"/>
      <name val="Tahoma"/>
      <family val="2"/>
      <scheme val="minor"/>
    </font>
    <font>
      <b/>
      <sz val="9"/>
      <color theme="1"/>
      <name val="Tahoma"/>
      <family val="2"/>
      <scheme val="minor"/>
    </font>
    <font>
      <b/>
      <sz val="9"/>
      <color indexed="8"/>
      <name val="Tahoma"/>
      <family val="2"/>
      <scheme val="minor"/>
    </font>
    <font>
      <b/>
      <sz val="11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sz val="9"/>
      <color rgb="FFFF33CC"/>
      <name val="Tahoma"/>
      <family val="2"/>
    </font>
    <font>
      <b/>
      <sz val="9"/>
      <color rgb="FF0000CC"/>
      <name val="Tahoma"/>
      <family val="2"/>
    </font>
    <font>
      <sz val="14"/>
      <name val="Tahoma"/>
      <family val="2"/>
    </font>
    <font>
      <b/>
      <sz val="14"/>
      <name val="Tahoma"/>
      <family val="2"/>
    </font>
    <font>
      <b/>
      <sz val="10"/>
      <name val="Tahoma"/>
      <family val="2"/>
    </font>
    <font>
      <sz val="9"/>
      <color rgb="FF0000CC"/>
      <name val="Tahoma"/>
      <family val="2"/>
    </font>
    <font>
      <sz val="10"/>
      <name val="Tahoma"/>
      <family val="2"/>
    </font>
    <font>
      <sz val="10"/>
      <color rgb="FFFF0000"/>
      <name val="Tahoma"/>
      <family val="2"/>
    </font>
    <font>
      <b/>
      <sz val="10"/>
      <color rgb="FFFF0000"/>
      <name val="Tahoma"/>
      <family val="2"/>
    </font>
    <font>
      <sz val="10"/>
      <name val="Tahoma"/>
      <family val="2"/>
      <scheme val="minor"/>
    </font>
    <font>
      <b/>
      <sz val="10"/>
      <name val="Tahoma"/>
      <family val="2"/>
      <scheme val="minor"/>
    </font>
    <font>
      <sz val="11"/>
      <name val="Tahoma"/>
      <family val="2"/>
      <scheme val="minor"/>
    </font>
    <font>
      <b/>
      <sz val="9"/>
      <color rgb="FFFF0000"/>
      <name val="Tahoma"/>
      <family val="2"/>
    </font>
    <font>
      <sz val="9"/>
      <name val="Tahoma"/>
      <family val="2"/>
      <scheme val="minor"/>
    </font>
    <font>
      <sz val="11"/>
      <name val="Tahoma"/>
      <family val="2"/>
    </font>
    <font>
      <sz val="12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11"/>
      <name val="Tahoma"/>
      <family val="2"/>
      <charset val="222"/>
      <scheme val="minor"/>
    </font>
    <font>
      <vertAlign val="superscript"/>
      <sz val="9"/>
      <name val="Tahoma"/>
      <family val="2"/>
    </font>
    <font>
      <u/>
      <sz val="9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4F3EC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2">
    <xf numFmtId="0" fontId="0" fillId="0" borderId="0" xfId="0"/>
    <xf numFmtId="0" fontId="3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0" borderId="0" xfId="0" applyFont="1"/>
    <xf numFmtId="49" fontId="2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15" fontId="2" fillId="0" borderId="8" xfId="0" applyNumberFormat="1" applyFont="1" applyBorder="1" applyAlignment="1">
      <alignment horizontal="center" vertical="center"/>
    </xf>
    <xf numFmtId="15" fontId="2" fillId="0" borderId="10" xfId="0" applyNumberFormat="1" applyFont="1" applyBorder="1" applyAlignment="1">
      <alignment horizontal="center" vertical="center"/>
    </xf>
    <xf numFmtId="15" fontId="2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34" xfId="0" applyFont="1" applyBorder="1" applyAlignment="1">
      <alignment horizontal="center" vertical="top"/>
    </xf>
    <xf numFmtId="0" fontId="7" fillId="0" borderId="35" xfId="0" applyFont="1" applyBorder="1" applyAlignment="1">
      <alignment horizontal="center" vertical="top"/>
    </xf>
    <xf numFmtId="0" fontId="7" fillId="0" borderId="36" xfId="0" applyFont="1" applyBorder="1" applyAlignment="1">
      <alignment horizontal="center" vertical="top"/>
    </xf>
    <xf numFmtId="0" fontId="7" fillId="0" borderId="37" xfId="0" applyFont="1" applyBorder="1" applyAlignment="1"/>
    <xf numFmtId="0" fontId="6" fillId="0" borderId="1" xfId="0" applyFont="1" applyBorder="1"/>
    <xf numFmtId="188" fontId="6" fillId="0" borderId="1" xfId="1" applyNumberFormat="1" applyFont="1" applyBorder="1"/>
    <xf numFmtId="188" fontId="6" fillId="0" borderId="23" xfId="1" applyNumberFormat="1" applyFont="1" applyBorder="1"/>
    <xf numFmtId="0" fontId="6" fillId="0" borderId="38" xfId="0" applyFont="1" applyBorder="1"/>
    <xf numFmtId="0" fontId="7" fillId="0" borderId="39" xfId="0" applyFont="1" applyBorder="1"/>
    <xf numFmtId="188" fontId="7" fillId="0" borderId="39" xfId="1" applyNumberFormat="1" applyFont="1" applyBorder="1"/>
    <xf numFmtId="188" fontId="7" fillId="0" borderId="40" xfId="1" applyNumberFormat="1" applyFont="1" applyBorder="1"/>
    <xf numFmtId="0" fontId="7" fillId="0" borderId="41" xfId="0" applyFont="1" applyBorder="1" applyAlignment="1"/>
    <xf numFmtId="0" fontId="6" fillId="0" borderId="42" xfId="0" applyFont="1" applyBorder="1"/>
    <xf numFmtId="188" fontId="6" fillId="0" borderId="42" xfId="1" applyNumberFormat="1" applyFont="1" applyBorder="1"/>
    <xf numFmtId="0" fontId="6" fillId="0" borderId="2" xfId="0" applyFont="1" applyBorder="1"/>
    <xf numFmtId="0" fontId="6" fillId="0" borderId="3" xfId="0" applyFont="1" applyBorder="1"/>
    <xf numFmtId="188" fontId="6" fillId="0" borderId="3" xfId="1" applyNumberFormat="1" applyFont="1" applyBorder="1"/>
    <xf numFmtId="188" fontId="6" fillId="0" borderId="24" xfId="1" applyNumberFormat="1" applyFont="1" applyBorder="1"/>
    <xf numFmtId="0" fontId="7" fillId="0" borderId="41" xfId="0" applyFont="1" applyBorder="1"/>
    <xf numFmtId="0" fontId="6" fillId="0" borderId="0" xfId="0" applyFont="1" applyAlignment="1"/>
    <xf numFmtId="0" fontId="6" fillId="0" borderId="0" xfId="0" applyFont="1" applyAlignment="1">
      <alignment horizontal="left" wrapText="1"/>
    </xf>
    <xf numFmtId="43" fontId="6" fillId="0" borderId="0" xfId="1" applyFont="1"/>
    <xf numFmtId="43" fontId="6" fillId="0" borderId="0" xfId="0" applyNumberFormat="1" applyFont="1"/>
    <xf numFmtId="0" fontId="5" fillId="0" borderId="0" xfId="0" applyFont="1"/>
    <xf numFmtId="0" fontId="7" fillId="0" borderId="0" xfId="0" applyFont="1"/>
    <xf numFmtId="0" fontId="7" fillId="0" borderId="43" xfId="0" applyFont="1" applyBorder="1" applyAlignment="1">
      <alignment horizontal="center" vertical="top"/>
    </xf>
    <xf numFmtId="0" fontId="7" fillId="0" borderId="4" xfId="0" applyFont="1" applyBorder="1" applyAlignment="1"/>
    <xf numFmtId="187" fontId="6" fillId="0" borderId="1" xfId="1" applyNumberFormat="1" applyFont="1" applyBorder="1"/>
    <xf numFmtId="187" fontId="6" fillId="0" borderId="5" xfId="1" applyNumberFormat="1" applyFont="1" applyBorder="1"/>
    <xf numFmtId="43" fontId="6" fillId="0" borderId="1" xfId="1" applyNumberFormat="1" applyFont="1" applyBorder="1"/>
    <xf numFmtId="43" fontId="6" fillId="0" borderId="1" xfId="1" applyFont="1" applyBorder="1"/>
    <xf numFmtId="0" fontId="6" fillId="0" borderId="4" xfId="0" applyFont="1" applyBorder="1"/>
    <xf numFmtId="0" fontId="7" fillId="0" borderId="6" xfId="0" applyFont="1" applyBorder="1"/>
    <xf numFmtId="187" fontId="7" fillId="0" borderId="6" xfId="1" applyNumberFormat="1" applyFont="1" applyBorder="1"/>
    <xf numFmtId="187" fontId="7" fillId="0" borderId="7" xfId="1" applyNumberFormat="1" applyFont="1" applyBorder="1"/>
    <xf numFmtId="43" fontId="7" fillId="0" borderId="6" xfId="1" applyNumberFormat="1" applyFont="1" applyBorder="1"/>
    <xf numFmtId="43" fontId="7" fillId="0" borderId="6" xfId="1" applyFont="1" applyBorder="1"/>
    <xf numFmtId="0" fontId="7" fillId="0" borderId="8" xfId="0" applyFont="1" applyBorder="1" applyAlignment="1"/>
    <xf numFmtId="187" fontId="6" fillId="0" borderId="3" xfId="1" applyNumberFormat="1" applyFont="1" applyBorder="1"/>
    <xf numFmtId="187" fontId="6" fillId="0" borderId="9" xfId="1" applyNumberFormat="1" applyFont="1" applyBorder="1"/>
    <xf numFmtId="43" fontId="6" fillId="0" borderId="3" xfId="1" applyNumberFormat="1" applyFont="1" applyBorder="1"/>
    <xf numFmtId="43" fontId="6" fillId="0" borderId="3" xfId="1" applyFont="1" applyBorder="1"/>
    <xf numFmtId="0" fontId="7" fillId="0" borderId="8" xfId="0" applyFont="1" applyBorder="1"/>
    <xf numFmtId="0" fontId="6" fillId="0" borderId="10" xfId="0" applyFont="1" applyBorder="1"/>
    <xf numFmtId="43" fontId="8" fillId="0" borderId="0" xfId="1" applyFont="1"/>
    <xf numFmtId="0" fontId="6" fillId="0" borderId="11" xfId="0" applyFont="1" applyBorder="1"/>
    <xf numFmtId="188" fontId="6" fillId="0" borderId="11" xfId="1" applyNumberFormat="1" applyFont="1" applyBorder="1"/>
    <xf numFmtId="188" fontId="7" fillId="0" borderId="6" xfId="1" applyNumberFormat="1" applyFont="1" applyBorder="1"/>
    <xf numFmtId="189" fontId="9" fillId="0" borderId="0" xfId="1" applyNumberFormat="1" applyFont="1"/>
    <xf numFmtId="3" fontId="6" fillId="0" borderId="0" xfId="0" applyNumberFormat="1" applyFont="1"/>
    <xf numFmtId="0" fontId="10" fillId="0" borderId="0" xfId="0" applyFont="1" applyFill="1"/>
    <xf numFmtId="3" fontId="11" fillId="0" borderId="0" xfId="0" applyNumberFormat="1" applyFont="1" applyFill="1"/>
    <xf numFmtId="0" fontId="10" fillId="0" borderId="0" xfId="0" applyFont="1"/>
    <xf numFmtId="0" fontId="6" fillId="0" borderId="0" xfId="0" applyFont="1" applyFill="1"/>
    <xf numFmtId="188" fontId="10" fillId="0" borderId="0" xfId="1" applyNumberFormat="1" applyFont="1" applyFill="1"/>
    <xf numFmtId="0" fontId="12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7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7" fillId="0" borderId="44" xfId="0" applyFont="1" applyBorder="1"/>
    <xf numFmtId="0" fontId="7" fillId="0" borderId="45" xfId="0" applyFont="1" applyBorder="1"/>
    <xf numFmtId="188" fontId="7" fillId="0" borderId="31" xfId="1" applyNumberFormat="1" applyFont="1" applyBorder="1"/>
    <xf numFmtId="0" fontId="7" fillId="0" borderId="46" xfId="0" applyFont="1" applyBorder="1"/>
    <xf numFmtId="188" fontId="6" fillId="0" borderId="30" xfId="1" applyNumberFormat="1" applyFont="1" applyBorder="1"/>
    <xf numFmtId="0" fontId="6" fillId="0" borderId="44" xfId="0" applyFont="1" applyBorder="1"/>
    <xf numFmtId="0" fontId="6" fillId="0" borderId="45" xfId="0" applyFont="1" applyBorder="1"/>
    <xf numFmtId="0" fontId="7" fillId="0" borderId="13" xfId="0" applyFont="1" applyBorder="1"/>
    <xf numFmtId="0" fontId="6" fillId="0" borderId="14" xfId="0" applyFont="1" applyBorder="1"/>
    <xf numFmtId="0" fontId="7" fillId="0" borderId="15" xfId="0" applyFont="1" applyBorder="1"/>
    <xf numFmtId="188" fontId="7" fillId="0" borderId="25" xfId="1" applyNumberFormat="1" applyFont="1" applyBorder="1"/>
    <xf numFmtId="188" fontId="7" fillId="0" borderId="15" xfId="1" applyNumberFormat="1" applyFont="1" applyBorder="1"/>
    <xf numFmtId="0" fontId="7" fillId="0" borderId="16" xfId="0" applyFont="1" applyBorder="1"/>
    <xf numFmtId="0" fontId="6" fillId="0" borderId="18" xfId="0" applyFont="1" applyBorder="1"/>
    <xf numFmtId="188" fontId="7" fillId="0" borderId="18" xfId="1" applyNumberFormat="1" applyFont="1" applyBorder="1"/>
    <xf numFmtId="188" fontId="7" fillId="0" borderId="12" xfId="1" applyNumberFormat="1" applyFont="1" applyBorder="1"/>
    <xf numFmtId="0" fontId="13" fillId="0" borderId="0" xfId="0" applyFont="1" applyBorder="1"/>
    <xf numFmtId="188" fontId="6" fillId="0" borderId="0" xfId="1" applyNumberFormat="1" applyFont="1" applyBorder="1"/>
    <xf numFmtId="0" fontId="6" fillId="0" borderId="0" xfId="0" applyFont="1" applyBorder="1" applyAlignment="1"/>
    <xf numFmtId="0" fontId="7" fillId="0" borderId="12" xfId="0" applyFont="1" applyBorder="1" applyAlignment="1">
      <alignment vertical="center"/>
    </xf>
    <xf numFmtId="187" fontId="6" fillId="0" borderId="23" xfId="1" applyNumberFormat="1" applyFont="1" applyBorder="1"/>
    <xf numFmtId="187" fontId="7" fillId="0" borderId="31" xfId="1" applyNumberFormat="1" applyFont="1" applyBorder="1"/>
    <xf numFmtId="187" fontId="6" fillId="0" borderId="30" xfId="1" applyNumberFormat="1" applyFont="1" applyBorder="1"/>
    <xf numFmtId="187" fontId="6" fillId="0" borderId="11" xfId="1" applyNumberFormat="1" applyFont="1" applyBorder="1"/>
    <xf numFmtId="187" fontId="6" fillId="0" borderId="24" xfId="1" applyNumberFormat="1" applyFont="1" applyBorder="1"/>
    <xf numFmtId="4" fontId="6" fillId="0" borderId="3" xfId="1" applyNumberFormat="1" applyFont="1" applyBorder="1"/>
    <xf numFmtId="187" fontId="7" fillId="0" borderId="25" xfId="1" applyNumberFormat="1" applyFont="1" applyBorder="1"/>
    <xf numFmtId="187" fontId="7" fillId="0" borderId="15" xfId="1" applyNumberFormat="1" applyFont="1" applyBorder="1"/>
    <xf numFmtId="0" fontId="7" fillId="0" borderId="32" xfId="0" applyFont="1" applyBorder="1"/>
    <xf numFmtId="187" fontId="7" fillId="0" borderId="18" xfId="1" applyNumberFormat="1" applyFont="1" applyBorder="1"/>
    <xf numFmtId="187" fontId="7" fillId="0" borderId="12" xfId="1" applyNumberFormat="1" applyFont="1" applyBorder="1"/>
    <xf numFmtId="187" fontId="6" fillId="0" borderId="0" xfId="1" applyNumberFormat="1" applyFont="1" applyBorder="1"/>
    <xf numFmtId="0" fontId="7" fillId="0" borderId="18" xfId="0" applyFont="1" applyBorder="1" applyAlignment="1">
      <alignment horizontal="center"/>
    </xf>
    <xf numFmtId="189" fontId="6" fillId="0" borderId="23" xfId="1" applyNumberFormat="1" applyFont="1" applyBorder="1"/>
    <xf numFmtId="189" fontId="6" fillId="0" borderId="1" xfId="1" applyNumberFormat="1" applyFont="1" applyBorder="1"/>
    <xf numFmtId="189" fontId="6" fillId="0" borderId="31" xfId="1" applyNumberFormat="1" applyFont="1" applyBorder="1"/>
    <xf numFmtId="189" fontId="6" fillId="0" borderId="6" xfId="1" applyNumberFormat="1" applyFont="1" applyBorder="1"/>
    <xf numFmtId="189" fontId="6" fillId="0" borderId="30" xfId="1" applyNumberFormat="1" applyFont="1" applyBorder="1"/>
    <xf numFmtId="189" fontId="6" fillId="0" borderId="11" xfId="1" applyNumberFormat="1" applyFont="1" applyBorder="1"/>
    <xf numFmtId="189" fontId="6" fillId="0" borderId="24" xfId="1" applyNumberFormat="1" applyFont="1" applyBorder="1"/>
    <xf numFmtId="189" fontId="6" fillId="0" borderId="3" xfId="1" applyNumberFormat="1" applyFont="1" applyBorder="1"/>
    <xf numFmtId="193" fontId="6" fillId="0" borderId="24" xfId="1" applyNumberFormat="1" applyFont="1" applyBorder="1"/>
    <xf numFmtId="189" fontId="6" fillId="0" borderId="25" xfId="1" applyNumberFormat="1" applyFont="1" applyBorder="1"/>
    <xf numFmtId="189" fontId="6" fillId="0" borderId="15" xfId="1" applyNumberFormat="1" applyFont="1" applyBorder="1"/>
    <xf numFmtId="189" fontId="6" fillId="0" borderId="18" xfId="1" applyNumberFormat="1" applyFont="1" applyBorder="1"/>
    <xf numFmtId="189" fontId="6" fillId="0" borderId="12" xfId="1" applyNumberFormat="1" applyFont="1" applyBorder="1"/>
    <xf numFmtId="0" fontId="14" fillId="0" borderId="0" xfId="0" applyFont="1"/>
    <xf numFmtId="0" fontId="12" fillId="0" borderId="8" xfId="0" applyFont="1" applyFill="1" applyBorder="1" applyAlignment="1">
      <alignment horizontal="center" vertical="center"/>
    </xf>
    <xf numFmtId="0" fontId="12" fillId="0" borderId="16" xfId="0" applyFont="1" applyFill="1" applyBorder="1" applyAlignment="1"/>
    <xf numFmtId="0" fontId="12" fillId="0" borderId="17" xfId="0" applyFont="1" applyFill="1" applyBorder="1" applyAlignment="1"/>
    <xf numFmtId="0" fontId="12" fillId="2" borderId="16" xfId="0" applyFont="1" applyFill="1" applyBorder="1" applyAlignment="1"/>
    <xf numFmtId="0" fontId="14" fillId="0" borderId="10" xfId="0" applyFont="1" applyFill="1" applyBorder="1"/>
    <xf numFmtId="0" fontId="12" fillId="0" borderId="12" xfId="0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187" fontId="12" fillId="0" borderId="10" xfId="1" applyNumberFormat="1" applyFont="1" applyBorder="1"/>
    <xf numFmtId="0" fontId="14" fillId="0" borderId="0" xfId="0" applyFont="1" applyAlignment="1">
      <alignment horizontal="left"/>
    </xf>
    <xf numFmtId="0" fontId="12" fillId="0" borderId="0" xfId="0" applyFont="1"/>
    <xf numFmtId="0" fontId="12" fillId="0" borderId="8" xfId="0" applyFont="1" applyBorder="1" applyAlignment="1">
      <alignment horizontal="center" vertical="center"/>
    </xf>
    <xf numFmtId="0" fontId="12" fillId="0" borderId="12" xfId="0" applyFont="1" applyFill="1" applyBorder="1" applyAlignment="1">
      <alignment horizontal="center"/>
    </xf>
    <xf numFmtId="0" fontId="12" fillId="0" borderId="20" xfId="0" applyFont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88" fontId="14" fillId="0" borderId="11" xfId="1" applyNumberFormat="1" applyFont="1" applyBorder="1"/>
    <xf numFmtId="188" fontId="14" fillId="0" borderId="3" xfId="1" applyNumberFormat="1" applyFont="1" applyBorder="1"/>
    <xf numFmtId="188" fontId="14" fillId="0" borderId="15" xfId="1" applyNumberFormat="1" applyFont="1" applyBorder="1"/>
    <xf numFmtId="0" fontId="12" fillId="0" borderId="12" xfId="0" applyFont="1" applyBorder="1" applyAlignment="1">
      <alignment horizontal="center"/>
    </xf>
    <xf numFmtId="188" fontId="12" fillId="0" borderId="12" xfId="1" applyNumberFormat="1" applyFont="1" applyBorder="1"/>
    <xf numFmtId="0" fontId="7" fillId="0" borderId="8" xfId="0" applyFont="1" applyBorder="1" applyAlignment="1">
      <alignment horizontal="center"/>
    </xf>
    <xf numFmtId="0" fontId="21" fillId="0" borderId="0" xfId="0" applyFont="1"/>
    <xf numFmtId="0" fontId="7" fillId="0" borderId="16" xfId="0" applyFont="1" applyBorder="1" applyAlignment="1">
      <alignment horizontal="center" wrapText="1"/>
    </xf>
    <xf numFmtId="0" fontId="7" fillId="0" borderId="17" xfId="0" applyFont="1" applyBorder="1" applyAlignment="1">
      <alignment horizontal="center" wrapText="1"/>
    </xf>
    <xf numFmtId="0" fontId="7" fillId="0" borderId="18" xfId="0" applyFont="1" applyBorder="1" applyAlignment="1">
      <alignment horizontal="center" wrapText="1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91" fontId="6" fillId="0" borderId="11" xfId="1" applyNumberFormat="1" applyFont="1" applyBorder="1"/>
    <xf numFmtId="0" fontId="21" fillId="0" borderId="3" xfId="0" applyFont="1" applyBorder="1" applyAlignment="1">
      <alignment horizontal="center"/>
    </xf>
    <xf numFmtId="191" fontId="6" fillId="0" borderId="3" xfId="1" applyNumberFormat="1" applyFont="1" applyBorder="1"/>
    <xf numFmtId="0" fontId="21" fillId="0" borderId="10" xfId="0" applyFont="1" applyBorder="1" applyAlignment="1">
      <alignment horizontal="center"/>
    </xf>
    <xf numFmtId="191" fontId="6" fillId="0" borderId="10" xfId="1" applyNumberFormat="1" applyFont="1" applyBorder="1"/>
    <xf numFmtId="187" fontId="6" fillId="0" borderId="10" xfId="1" applyNumberFormat="1" applyFont="1" applyBorder="1"/>
    <xf numFmtId="43" fontId="21" fillId="0" borderId="0" xfId="1" applyFont="1"/>
    <xf numFmtId="188" fontId="21" fillId="0" borderId="0" xfId="1" applyNumberFormat="1" applyFont="1"/>
    <xf numFmtId="188" fontId="21" fillId="0" borderId="0" xfId="0" applyNumberFormat="1" applyFont="1"/>
    <xf numFmtId="0" fontId="14" fillId="0" borderId="0" xfId="0" applyFont="1" applyBorder="1"/>
    <xf numFmtId="0" fontId="12" fillId="0" borderId="16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8" xfId="0" applyFont="1" applyFill="1" applyBorder="1"/>
    <xf numFmtId="0" fontId="14" fillId="0" borderId="8" xfId="0" applyFont="1" applyFill="1" applyBorder="1"/>
    <xf numFmtId="0" fontId="14" fillId="0" borderId="4" xfId="0" applyFont="1" applyFill="1" applyBorder="1"/>
    <xf numFmtId="191" fontId="14" fillId="0" borderId="0" xfId="1" applyNumberFormat="1" applyFont="1" applyBorder="1"/>
    <xf numFmtId="0" fontId="12" fillId="0" borderId="4" xfId="0" applyFont="1" applyFill="1" applyBorder="1"/>
    <xf numFmtId="0" fontId="12" fillId="0" borderId="0" xfId="0" applyFont="1" applyFill="1" applyBorder="1"/>
    <xf numFmtId="0" fontId="14" fillId="0" borderId="0" xfId="0" applyFont="1" applyFill="1" applyBorder="1"/>
    <xf numFmtId="0" fontId="12" fillId="0" borderId="8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center"/>
    </xf>
    <xf numFmtId="0" fontId="12" fillId="0" borderId="18" xfId="0" applyFont="1" applyFill="1" applyBorder="1" applyAlignment="1">
      <alignment horizontal="center"/>
    </xf>
    <xf numFmtId="0" fontId="12" fillId="0" borderId="4" xfId="0" applyFont="1" applyFill="1" applyBorder="1" applyAlignment="1">
      <alignment vertical="center"/>
    </xf>
    <xf numFmtId="0" fontId="12" fillId="0" borderId="10" xfId="0" applyFont="1" applyFill="1" applyBorder="1" applyAlignment="1">
      <alignment vertical="center"/>
    </xf>
    <xf numFmtId="0" fontId="14" fillId="0" borderId="16" xfId="0" applyFont="1" applyFill="1" applyBorder="1" applyAlignment="1">
      <alignment horizontal="center" vertical="top" wrapText="1"/>
    </xf>
    <xf numFmtId="0" fontId="14" fillId="0" borderId="17" xfId="0" applyFont="1" applyFill="1" applyBorder="1" applyAlignment="1">
      <alignment horizontal="center" vertical="top" wrapText="1"/>
    </xf>
    <xf numFmtId="0" fontId="14" fillId="0" borderId="18" xfId="0" applyFont="1" applyFill="1" applyBorder="1" applyAlignment="1">
      <alignment horizontal="center" vertical="top"/>
    </xf>
    <xf numFmtId="191" fontId="14" fillId="0" borderId="29" xfId="1" applyNumberFormat="1" applyFont="1" applyFill="1" applyBorder="1"/>
    <xf numFmtId="191" fontId="14" fillId="0" borderId="19" xfId="1" applyNumberFormat="1" applyFont="1" applyFill="1" applyBorder="1"/>
    <xf numFmtId="191" fontId="14" fillId="0" borderId="28" xfId="1" applyNumberFormat="1" applyFont="1" applyFill="1" applyBorder="1"/>
    <xf numFmtId="190" fontId="14" fillId="0" borderId="29" xfId="1" applyNumberFormat="1" applyFont="1" applyFill="1" applyBorder="1"/>
    <xf numFmtId="190" fontId="14" fillId="0" borderId="19" xfId="1" applyNumberFormat="1" applyFont="1" applyFill="1" applyBorder="1"/>
    <xf numFmtId="190" fontId="14" fillId="0" borderId="28" xfId="1" applyNumberFormat="1" applyFont="1" applyFill="1" applyBorder="1"/>
    <xf numFmtId="191" fontId="14" fillId="0" borderId="21" xfId="1" applyNumberFormat="1" applyFont="1" applyFill="1" applyBorder="1"/>
    <xf numFmtId="191" fontId="14" fillId="0" borderId="0" xfId="1" applyNumberFormat="1" applyFont="1" applyFill="1" applyBorder="1"/>
    <xf numFmtId="191" fontId="14" fillId="0" borderId="22" xfId="1" applyNumberFormat="1" applyFont="1" applyFill="1" applyBorder="1"/>
    <xf numFmtId="190" fontId="14" fillId="0" borderId="21" xfId="1" applyNumberFormat="1" applyFont="1" applyFill="1" applyBorder="1"/>
    <xf numFmtId="190" fontId="14" fillId="0" borderId="0" xfId="1" applyNumberFormat="1" applyFont="1" applyFill="1" applyBorder="1"/>
    <xf numFmtId="190" fontId="14" fillId="0" borderId="22" xfId="1" applyNumberFormat="1" applyFont="1" applyFill="1" applyBorder="1"/>
    <xf numFmtId="191" fontId="14" fillId="0" borderId="26" xfId="1" applyNumberFormat="1" applyFont="1" applyFill="1" applyBorder="1"/>
    <xf numFmtId="191" fontId="14" fillId="0" borderId="27" xfId="1" applyNumberFormat="1" applyFont="1" applyFill="1" applyBorder="1"/>
    <xf numFmtId="191" fontId="14" fillId="0" borderId="20" xfId="1" applyNumberFormat="1" applyFont="1" applyFill="1" applyBorder="1"/>
    <xf numFmtId="190" fontId="14" fillId="0" borderId="26" xfId="1" applyNumberFormat="1" applyFont="1" applyFill="1" applyBorder="1"/>
    <xf numFmtId="190" fontId="14" fillId="0" borderId="27" xfId="1" applyNumberFormat="1" applyFont="1" applyFill="1" applyBorder="1"/>
    <xf numFmtId="190" fontId="14" fillId="0" borderId="20" xfId="1" applyNumberFormat="1" applyFont="1" applyFill="1" applyBorder="1"/>
    <xf numFmtId="191" fontId="14" fillId="0" borderId="0" xfId="0" applyNumberFormat="1" applyFont="1" applyFill="1" applyBorder="1"/>
    <xf numFmtId="190" fontId="14" fillId="0" borderId="0" xfId="0" applyNumberFormat="1" applyFont="1" applyFill="1" applyBorder="1"/>
    <xf numFmtId="0" fontId="7" fillId="0" borderId="0" xfId="0" applyFont="1" applyFill="1"/>
    <xf numFmtId="0" fontId="7" fillId="0" borderId="8" xfId="0" applyFont="1" applyFill="1" applyBorder="1" applyAlignment="1">
      <alignment horizontal="center" vertical="top"/>
    </xf>
    <xf numFmtId="0" fontId="7" fillId="0" borderId="16" xfId="0" applyFont="1" applyFill="1" applyBorder="1" applyAlignment="1"/>
    <xf numFmtId="0" fontId="7" fillId="0" borderId="17" xfId="0" applyFont="1" applyFill="1" applyBorder="1" applyAlignment="1"/>
    <xf numFmtId="0" fontId="7" fillId="0" borderId="18" xfId="0" applyFont="1" applyFill="1" applyBorder="1" applyAlignment="1"/>
    <xf numFmtId="0" fontId="7" fillId="0" borderId="10" xfId="0" applyFont="1" applyFill="1" applyBorder="1" applyAlignment="1">
      <alignment vertical="top"/>
    </xf>
    <xf numFmtId="0" fontId="7" fillId="0" borderId="21" xfId="0" applyFont="1" applyFill="1" applyBorder="1" applyAlignment="1">
      <alignment horizontal="center" vertical="top"/>
    </xf>
    <xf numFmtId="0" fontId="7" fillId="0" borderId="21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8" xfId="0" applyFont="1" applyFill="1" applyBorder="1" applyAlignment="1">
      <alignment vertical="top"/>
    </xf>
    <xf numFmtId="0" fontId="6" fillId="0" borderId="11" xfId="0" applyFont="1" applyFill="1" applyBorder="1"/>
    <xf numFmtId="189" fontId="6" fillId="0" borderId="11" xfId="1" applyNumberFormat="1" applyFont="1" applyFill="1" applyBorder="1"/>
    <xf numFmtId="0" fontId="7" fillId="0" borderId="6" xfId="0" applyFont="1" applyFill="1" applyBorder="1"/>
    <xf numFmtId="189" fontId="7" fillId="0" borderId="6" xfId="1" applyNumberFormat="1" applyFont="1" applyFill="1" applyBorder="1"/>
    <xf numFmtId="189" fontId="6" fillId="0" borderId="1" xfId="1" applyNumberFormat="1" applyFont="1" applyFill="1" applyBorder="1"/>
    <xf numFmtId="0" fontId="7" fillId="0" borderId="4" xfId="0" applyFont="1" applyFill="1" applyBorder="1" applyAlignment="1">
      <alignment vertical="top"/>
    </xf>
    <xf numFmtId="0" fontId="6" fillId="0" borderId="3" xfId="0" applyFont="1" applyFill="1" applyBorder="1"/>
    <xf numFmtId="189" fontId="6" fillId="0" borderId="3" xfId="1" applyNumberFormat="1" applyFont="1" applyFill="1" applyBorder="1"/>
    <xf numFmtId="0" fontId="21" fillId="0" borderId="4" xfId="0" applyFont="1" applyFill="1" applyBorder="1" applyAlignment="1">
      <alignment vertical="top"/>
    </xf>
    <xf numFmtId="0" fontId="21" fillId="0" borderId="10" xfId="0" applyFont="1" applyFill="1" applyBorder="1" applyAlignment="1">
      <alignment vertical="top"/>
    </xf>
    <xf numFmtId="0" fontId="7" fillId="0" borderId="4" xfId="0" applyFont="1" applyFill="1" applyBorder="1" applyAlignment="1">
      <alignment horizontal="center" vertical="top"/>
    </xf>
    <xf numFmtId="187" fontId="6" fillId="0" borderId="11" xfId="1" applyNumberFormat="1" applyFont="1" applyFill="1" applyBorder="1"/>
    <xf numFmtId="187" fontId="7" fillId="0" borderId="6" xfId="1" applyNumberFormat="1" applyFont="1" applyFill="1" applyBorder="1"/>
    <xf numFmtId="187" fontId="6" fillId="0" borderId="1" xfId="1" applyNumberFormat="1" applyFont="1" applyFill="1" applyBorder="1"/>
    <xf numFmtId="187" fontId="6" fillId="0" borderId="3" xfId="1" applyNumberFormat="1" applyFont="1" applyFill="1" applyBorder="1"/>
    <xf numFmtId="0" fontId="6" fillId="0" borderId="0" xfId="0" applyFont="1" applyFill="1" applyAlignment="1"/>
    <xf numFmtId="0" fontId="12" fillId="0" borderId="0" xfId="0" applyFont="1" applyFill="1"/>
    <xf numFmtId="0" fontId="14" fillId="0" borderId="0" xfId="0" applyFont="1" applyFill="1"/>
    <xf numFmtId="0" fontId="17" fillId="0" borderId="0" xfId="0" applyFont="1" applyFill="1"/>
    <xf numFmtId="0" fontId="12" fillId="0" borderId="16" xfId="0" applyFont="1" applyFill="1" applyBorder="1" applyAlignment="1">
      <alignment horizontal="center"/>
    </xf>
    <xf numFmtId="0" fontId="17" fillId="0" borderId="10" xfId="0" applyFont="1" applyFill="1" applyBorder="1"/>
    <xf numFmtId="0" fontId="18" fillId="0" borderId="20" xfId="0" applyFont="1" applyFill="1" applyBorder="1" applyAlignment="1">
      <alignment horizontal="center"/>
    </xf>
    <xf numFmtId="0" fontId="12" fillId="0" borderId="20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4" fillId="0" borderId="1" xfId="0" applyFont="1" applyFill="1" applyBorder="1"/>
    <xf numFmtId="43" fontId="14" fillId="0" borderId="1" xfId="1" applyFont="1" applyFill="1" applyBorder="1"/>
    <xf numFmtId="43" fontId="14" fillId="0" borderId="11" xfId="1" applyFont="1" applyFill="1" applyBorder="1"/>
    <xf numFmtId="188" fontId="14" fillId="0" borderId="11" xfId="1" applyNumberFormat="1" applyFont="1" applyFill="1" applyBorder="1"/>
    <xf numFmtId="0" fontId="14" fillId="0" borderId="3" xfId="0" applyFont="1" applyFill="1" applyBorder="1"/>
    <xf numFmtId="43" fontId="14" fillId="0" borderId="3" xfId="1" applyFont="1" applyFill="1" applyBorder="1"/>
    <xf numFmtId="188" fontId="14" fillId="0" borderId="3" xfId="1" applyNumberFormat="1" applyFont="1" applyFill="1" applyBorder="1"/>
    <xf numFmtId="0" fontId="14" fillId="0" borderId="15" xfId="0" applyFont="1" applyFill="1" applyBorder="1"/>
    <xf numFmtId="43" fontId="14" fillId="0" borderId="15" xfId="1" applyFont="1" applyFill="1" applyBorder="1"/>
    <xf numFmtId="188" fontId="14" fillId="0" borderId="15" xfId="1" applyNumberFormat="1" applyFont="1" applyFill="1" applyBorder="1"/>
    <xf numFmtId="43" fontId="12" fillId="0" borderId="12" xfId="1" applyFont="1" applyFill="1" applyBorder="1" applyAlignment="1">
      <alignment horizontal="center"/>
    </xf>
    <xf numFmtId="43" fontId="12" fillId="0" borderId="12" xfId="1" applyFont="1" applyFill="1" applyBorder="1"/>
    <xf numFmtId="188" fontId="12" fillId="0" borderId="12" xfId="1" applyNumberFormat="1" applyFont="1" applyFill="1" applyBorder="1"/>
    <xf numFmtId="3" fontId="17" fillId="0" borderId="0" xfId="0" applyNumberFormat="1" applyFont="1" applyFill="1"/>
    <xf numFmtId="188" fontId="19" fillId="0" borderId="0" xfId="1" applyNumberFormat="1" applyFont="1" applyFill="1"/>
    <xf numFmtId="0" fontId="5" fillId="0" borderId="0" xfId="0" applyFont="1" applyFill="1"/>
    <xf numFmtId="0" fontId="12" fillId="0" borderId="18" xfId="0" applyFont="1" applyFill="1" applyBorder="1" applyAlignment="1"/>
    <xf numFmtId="187" fontId="14" fillId="0" borderId="4" xfId="1" applyNumberFormat="1" applyFont="1" applyFill="1" applyBorder="1"/>
    <xf numFmtId="188" fontId="14" fillId="0" borderId="4" xfId="1" applyNumberFormat="1" applyFont="1" applyFill="1" applyBorder="1"/>
    <xf numFmtId="189" fontId="14" fillId="0" borderId="4" xfId="1" applyNumberFormat="1" applyFont="1" applyFill="1" applyBorder="1"/>
    <xf numFmtId="0" fontId="12" fillId="0" borderId="10" xfId="0" applyFont="1" applyFill="1" applyBorder="1" applyAlignment="1">
      <alignment horizontal="center"/>
    </xf>
    <xf numFmtId="187" fontId="12" fillId="0" borderId="10" xfId="1" applyNumberFormat="1" applyFont="1" applyFill="1" applyBorder="1"/>
    <xf numFmtId="188" fontId="12" fillId="0" borderId="10" xfId="1" applyNumberFormat="1" applyFont="1" applyFill="1" applyBorder="1"/>
    <xf numFmtId="189" fontId="12" fillId="0" borderId="10" xfId="1" applyNumberFormat="1" applyFont="1" applyFill="1" applyBorder="1"/>
    <xf numFmtId="0" fontId="6" fillId="0" borderId="0" xfId="0" applyFont="1" applyFill="1" applyBorder="1" applyAlignment="1"/>
    <xf numFmtId="0" fontId="14" fillId="0" borderId="0" xfId="0" applyFont="1" applyFill="1" applyAlignment="1">
      <alignment horizontal="left"/>
    </xf>
    <xf numFmtId="0" fontId="15" fillId="0" borderId="0" xfId="0" applyFont="1" applyFill="1"/>
    <xf numFmtId="43" fontId="14" fillId="0" borderId="0" xfId="1" applyFont="1" applyFill="1"/>
    <xf numFmtId="189" fontId="14" fillId="0" borderId="0" xfId="1" applyNumberFormat="1" applyFont="1" applyFill="1"/>
    <xf numFmtId="43" fontId="14" fillId="0" borderId="0" xfId="0" applyNumberFormat="1" applyFont="1" applyFill="1"/>
    <xf numFmtId="0" fontId="12" fillId="0" borderId="26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12" fillId="0" borderId="20" xfId="0" applyFont="1" applyFill="1" applyBorder="1" applyAlignment="1">
      <alignment horizontal="center"/>
    </xf>
    <xf numFmtId="187" fontId="14" fillId="0" borderId="29" xfId="1" applyNumberFormat="1" applyFont="1" applyFill="1" applyBorder="1"/>
    <xf numFmtId="187" fontId="14" fillId="0" borderId="19" xfId="1" applyNumberFormat="1" applyFont="1" applyFill="1" applyBorder="1"/>
    <xf numFmtId="187" fontId="14" fillId="0" borderId="28" xfId="1" applyNumberFormat="1" applyFont="1" applyFill="1" applyBorder="1"/>
    <xf numFmtId="187" fontId="14" fillId="0" borderId="21" xfId="1" applyNumberFormat="1" applyFont="1" applyFill="1" applyBorder="1"/>
    <xf numFmtId="187" fontId="14" fillId="0" borderId="0" xfId="1" applyNumberFormat="1" applyFont="1" applyFill="1" applyBorder="1"/>
    <xf numFmtId="187" fontId="14" fillId="0" borderId="22" xfId="1" applyNumberFormat="1" applyFont="1" applyFill="1" applyBorder="1"/>
    <xf numFmtId="187" fontId="14" fillId="0" borderId="26" xfId="1" applyNumberFormat="1" applyFont="1" applyFill="1" applyBorder="1"/>
    <xf numFmtId="187" fontId="14" fillId="0" borderId="27" xfId="1" applyNumberFormat="1" applyFont="1" applyFill="1" applyBorder="1"/>
    <xf numFmtId="187" fontId="14" fillId="0" borderId="20" xfId="1" applyNumberFormat="1" applyFont="1" applyFill="1" applyBorder="1"/>
    <xf numFmtId="0" fontId="12" fillId="0" borderId="16" xfId="0" applyFont="1" applyFill="1" applyBorder="1" applyAlignment="1">
      <alignment horizontal="center" wrapText="1"/>
    </xf>
    <xf numFmtId="0" fontId="12" fillId="0" borderId="17" xfId="0" applyFont="1" applyFill="1" applyBorder="1" applyAlignment="1">
      <alignment horizontal="center" wrapText="1"/>
    </xf>
    <xf numFmtId="0" fontId="12" fillId="0" borderId="18" xfId="0" applyFont="1" applyFill="1" applyBorder="1" applyAlignment="1">
      <alignment horizontal="center" wrapText="1"/>
    </xf>
    <xf numFmtId="0" fontId="12" fillId="0" borderId="10" xfId="0" applyFont="1" applyFill="1" applyBorder="1" applyAlignment="1">
      <alignment vertical="top"/>
    </xf>
    <xf numFmtId="187" fontId="14" fillId="0" borderId="0" xfId="0" applyNumberFormat="1" applyFont="1" applyFill="1" applyBorder="1"/>
    <xf numFmtId="0" fontId="22" fillId="0" borderId="0" xfId="0" applyFont="1"/>
    <xf numFmtId="0" fontId="23" fillId="0" borderId="0" xfId="0" applyFont="1"/>
    <xf numFmtId="0" fontId="22" fillId="0" borderId="47" xfId="0" applyFont="1" applyBorder="1" applyAlignment="1">
      <alignment horizontal="center"/>
    </xf>
    <xf numFmtId="0" fontId="22" fillId="0" borderId="34" xfId="0" applyFont="1" applyBorder="1" applyAlignment="1">
      <alignment horizontal="center"/>
    </xf>
    <xf numFmtId="0" fontId="22" fillId="0" borderId="35" xfId="0" applyFont="1" applyBorder="1" applyAlignment="1">
      <alignment horizontal="center"/>
    </xf>
    <xf numFmtId="0" fontId="22" fillId="0" borderId="43" xfId="0" applyFont="1" applyBorder="1" applyAlignment="1">
      <alignment horizontal="center"/>
    </xf>
    <xf numFmtId="0" fontId="22" fillId="0" borderId="3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192" fontId="22" fillId="0" borderId="49" xfId="1" applyNumberFormat="1" applyFont="1" applyBorder="1" applyAlignment="1">
      <alignment horizontal="center"/>
    </xf>
    <xf numFmtId="192" fontId="22" fillId="0" borderId="50" xfId="1" applyNumberFormat="1" applyFont="1" applyBorder="1" applyAlignment="1">
      <alignment horizontal="center"/>
    </xf>
    <xf numFmtId="192" fontId="22" fillId="0" borderId="51" xfId="1" applyNumberFormat="1" applyFont="1" applyBorder="1" applyAlignment="1">
      <alignment horizontal="center"/>
    </xf>
    <xf numFmtId="192" fontId="22" fillId="0" borderId="52" xfId="1" applyNumberFormat="1" applyFont="1" applyBorder="1" applyAlignment="1">
      <alignment horizontal="center"/>
    </xf>
    <xf numFmtId="0" fontId="22" fillId="0" borderId="53" xfId="0" applyFont="1" applyBorder="1" applyAlignment="1">
      <alignment horizontal="center"/>
    </xf>
    <xf numFmtId="192" fontId="22" fillId="0" borderId="54" xfId="1" applyNumberFormat="1" applyFont="1" applyBorder="1" applyAlignment="1">
      <alignment horizontal="center"/>
    </xf>
    <xf numFmtId="192" fontId="22" fillId="0" borderId="12" xfId="1" applyNumberFormat="1" applyFont="1" applyBorder="1" applyAlignment="1">
      <alignment horizontal="center"/>
    </xf>
    <xf numFmtId="192" fontId="22" fillId="0" borderId="55" xfId="1" applyNumberFormat="1" applyFont="1" applyBorder="1" applyAlignment="1">
      <alignment horizontal="center"/>
    </xf>
    <xf numFmtId="192" fontId="22" fillId="0" borderId="18" xfId="1" applyNumberFormat="1" applyFont="1" applyBorder="1" applyAlignment="1">
      <alignment horizontal="center"/>
    </xf>
    <xf numFmtId="192" fontId="22" fillId="0" borderId="54" xfId="1" applyNumberFormat="1" applyFont="1" applyBorder="1"/>
    <xf numFmtId="192" fontId="22" fillId="0" borderId="12" xfId="1" applyNumberFormat="1" applyFont="1" applyBorder="1"/>
    <xf numFmtId="192" fontId="22" fillId="0" borderId="55" xfId="1" applyNumberFormat="1" applyFont="1" applyBorder="1"/>
    <xf numFmtId="192" fontId="22" fillId="0" borderId="18" xfId="1" applyNumberFormat="1" applyFont="1" applyBorder="1"/>
    <xf numFmtId="0" fontId="22" fillId="0" borderId="56" xfId="0" applyFont="1" applyBorder="1" applyAlignment="1">
      <alignment horizontal="center"/>
    </xf>
    <xf numFmtId="192" fontId="22" fillId="0" borderId="13" xfId="1" applyNumberFormat="1" applyFont="1" applyBorder="1"/>
    <xf numFmtId="192" fontId="22" fillId="0" borderId="8" xfId="1" applyNumberFormat="1" applyFont="1" applyBorder="1"/>
    <xf numFmtId="192" fontId="22" fillId="0" borderId="57" xfId="1" applyNumberFormat="1" applyFont="1" applyBorder="1"/>
    <xf numFmtId="192" fontId="22" fillId="0" borderId="28" xfId="1" applyNumberFormat="1" applyFont="1" applyBorder="1"/>
    <xf numFmtId="0" fontId="22" fillId="0" borderId="58" xfId="0" applyFont="1" applyBorder="1" applyAlignment="1">
      <alignment horizontal="center"/>
    </xf>
    <xf numFmtId="192" fontId="22" fillId="0" borderId="59" xfId="1" applyNumberFormat="1" applyFont="1" applyBorder="1"/>
    <xf numFmtId="192" fontId="22" fillId="0" borderId="60" xfId="1" applyNumberFormat="1" applyFont="1" applyBorder="1"/>
    <xf numFmtId="192" fontId="22" fillId="0" borderId="61" xfId="1" applyNumberFormat="1" applyFont="1" applyBorder="1"/>
    <xf numFmtId="192" fontId="22" fillId="0" borderId="62" xfId="1" applyNumberFormat="1" applyFont="1" applyBorder="1"/>
    <xf numFmtId="0" fontId="14" fillId="0" borderId="0" xfId="0" applyFont="1" applyAlignment="1"/>
    <xf numFmtId="0" fontId="12" fillId="0" borderId="18" xfId="0" applyFont="1" applyBorder="1" applyAlignment="1">
      <alignment horizontal="center"/>
    </xf>
    <xf numFmtId="0" fontId="14" fillId="0" borderId="3" xfId="0" applyFont="1" applyBorder="1" applyAlignment="1">
      <alignment horizontal="left"/>
    </xf>
    <xf numFmtId="187" fontId="14" fillId="0" borderId="3" xfId="1" applyNumberFormat="1" applyFont="1" applyBorder="1"/>
    <xf numFmtId="0" fontId="12" fillId="0" borderId="6" xfId="0" applyFont="1" applyBorder="1"/>
    <xf numFmtId="0" fontId="12" fillId="0" borderId="18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 wrapText="1"/>
    </xf>
    <xf numFmtId="0" fontId="14" fillId="0" borderId="1" xfId="0" applyFont="1" applyFill="1" applyBorder="1" applyAlignment="1">
      <alignment horizontal="left"/>
    </xf>
    <xf numFmtId="187" fontId="14" fillId="0" borderId="23" xfId="1" applyNumberFormat="1" applyFont="1" applyFill="1" applyBorder="1"/>
    <xf numFmtId="187" fontId="14" fillId="0" borderId="1" xfId="1" applyNumberFormat="1" applyFont="1" applyFill="1" applyBorder="1"/>
    <xf numFmtId="0" fontId="14" fillId="0" borderId="3" xfId="0" applyFont="1" applyFill="1" applyBorder="1" applyAlignment="1">
      <alignment horizontal="left"/>
    </xf>
    <xf numFmtId="187" fontId="14" fillId="0" borderId="24" xfId="1" applyNumberFormat="1" applyFont="1" applyFill="1" applyBorder="1"/>
    <xf numFmtId="187" fontId="14" fillId="0" borderId="3" xfId="1" applyNumberFormat="1" applyFont="1" applyFill="1" applyBorder="1"/>
    <xf numFmtId="0" fontId="12" fillId="0" borderId="6" xfId="0" applyFont="1" applyFill="1" applyBorder="1"/>
    <xf numFmtId="187" fontId="14" fillId="0" borderId="25" xfId="1" applyNumberFormat="1" applyFont="1" applyFill="1" applyBorder="1"/>
    <xf numFmtId="187" fontId="14" fillId="0" borderId="15" xfId="1" applyNumberFormat="1" applyFont="1" applyFill="1" applyBorder="1"/>
    <xf numFmtId="0" fontId="12" fillId="0" borderId="12" xfId="0" applyFont="1" applyFill="1" applyBorder="1"/>
    <xf numFmtId="187" fontId="12" fillId="0" borderId="18" xfId="1" applyNumberFormat="1" applyFont="1" applyFill="1" applyBorder="1"/>
    <xf numFmtId="187" fontId="12" fillId="0" borderId="12" xfId="1" applyNumberFormat="1" applyFont="1" applyFill="1" applyBorder="1"/>
    <xf numFmtId="187" fontId="12" fillId="0" borderId="0" xfId="1" applyNumberFormat="1" applyFont="1" applyFill="1" applyBorder="1"/>
    <xf numFmtId="0" fontId="14" fillId="0" borderId="0" xfId="0" applyFont="1" applyFill="1" applyAlignment="1">
      <alignment horizontal="left" wrapText="1"/>
    </xf>
    <xf numFmtId="0" fontId="12" fillId="3" borderId="16" xfId="0" applyFont="1" applyFill="1" applyBorder="1" applyAlignment="1"/>
    <xf numFmtId="0" fontId="14" fillId="3" borderId="17" xfId="0" applyFont="1" applyFill="1" applyBorder="1"/>
    <xf numFmtId="0" fontId="24" fillId="3" borderId="17" xfId="0" applyFont="1" applyFill="1" applyBorder="1" applyAlignment="1">
      <alignment horizontal="right"/>
    </xf>
    <xf numFmtId="0" fontId="14" fillId="2" borderId="17" xfId="0" applyFont="1" applyFill="1" applyBorder="1"/>
    <xf numFmtId="0" fontId="14" fillId="2" borderId="18" xfId="0" applyFont="1" applyFill="1" applyBorder="1"/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4" fillId="0" borderId="8" xfId="0" applyFont="1" applyBorder="1" applyAlignment="1">
      <alignment horizontal="left"/>
    </xf>
    <xf numFmtId="191" fontId="14" fillId="0" borderId="21" xfId="1" applyNumberFormat="1" applyFont="1" applyBorder="1" applyAlignment="1">
      <alignment horizontal="left"/>
    </xf>
    <xf numFmtId="191" fontId="14" fillId="0" borderId="0" xfId="1" applyNumberFormat="1" applyFont="1" applyBorder="1" applyAlignment="1">
      <alignment horizontal="left"/>
    </xf>
    <xf numFmtId="188" fontId="14" fillId="0" borderId="0" xfId="1" applyNumberFormat="1" applyFont="1" applyBorder="1"/>
    <xf numFmtId="0" fontId="14" fillId="0" borderId="21" xfId="0" applyFont="1" applyBorder="1" applyAlignment="1">
      <alignment horizontal="left"/>
    </xf>
    <xf numFmtId="2" fontId="14" fillId="0" borderId="0" xfId="1" applyNumberFormat="1" applyFont="1" applyBorder="1" applyAlignment="1">
      <alignment horizontal="right"/>
    </xf>
    <xf numFmtId="2" fontId="14" fillId="0" borderId="22" xfId="1" applyNumberFormat="1" applyFont="1" applyBorder="1" applyAlignment="1">
      <alignment horizontal="right"/>
    </xf>
    <xf numFmtId="0" fontId="14" fillId="0" borderId="4" xfId="0" applyFont="1" applyBorder="1" applyAlignment="1">
      <alignment horizontal="left"/>
    </xf>
    <xf numFmtId="191" fontId="12" fillId="0" borderId="26" xfId="1" applyNumberFormat="1" applyFont="1" applyBorder="1"/>
    <xf numFmtId="191" fontId="12" fillId="0" borderId="27" xfId="1" applyNumberFormat="1" applyFont="1" applyBorder="1"/>
    <xf numFmtId="188" fontId="12" fillId="0" borderId="27" xfId="1" applyNumberFormat="1" applyFont="1" applyBorder="1"/>
    <xf numFmtId="0" fontId="12" fillId="0" borderId="26" xfId="0" applyFont="1" applyBorder="1" applyAlignment="1">
      <alignment horizontal="center"/>
    </xf>
    <xf numFmtId="2" fontId="12" fillId="0" borderId="27" xfId="1" applyNumberFormat="1" applyFont="1" applyBorder="1" applyAlignment="1">
      <alignment horizontal="right"/>
    </xf>
    <xf numFmtId="2" fontId="12" fillId="0" borderId="20" xfId="1" applyNumberFormat="1" applyFont="1" applyBorder="1" applyAlignment="1">
      <alignment horizontal="right"/>
    </xf>
    <xf numFmtId="0" fontId="14" fillId="0" borderId="0" xfId="0" applyFont="1" applyBorder="1" applyAlignment="1"/>
    <xf numFmtId="0" fontId="14" fillId="0" borderId="0" xfId="0" applyFont="1" applyBorder="1" applyAlignment="1">
      <alignment wrapText="1"/>
    </xf>
    <xf numFmtId="43" fontId="14" fillId="0" borderId="0" xfId="0" applyNumberFormat="1" applyFont="1" applyBorder="1"/>
    <xf numFmtId="0" fontId="12" fillId="0" borderId="8" xfId="0" applyFont="1" applyBorder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0" fontId="14" fillId="0" borderId="11" xfId="0" applyFont="1" applyBorder="1" applyAlignment="1">
      <alignment horizontal="left"/>
    </xf>
    <xf numFmtId="187" fontId="14" fillId="0" borderId="30" xfId="1" applyNumberFormat="1" applyFont="1" applyBorder="1" applyAlignment="1">
      <alignment horizontal="left"/>
    </xf>
    <xf numFmtId="187" fontId="14" fillId="0" borderId="11" xfId="1" applyNumberFormat="1" applyFont="1" applyBorder="1" applyAlignment="1">
      <alignment horizontal="left"/>
    </xf>
    <xf numFmtId="187" fontId="14" fillId="0" borderId="11" xfId="1" applyNumberFormat="1" applyFont="1" applyBorder="1"/>
    <xf numFmtId="187" fontId="14" fillId="0" borderId="24" xfId="1" applyNumberFormat="1" applyFont="1" applyBorder="1" applyAlignment="1">
      <alignment horizontal="left"/>
    </xf>
    <xf numFmtId="187" fontId="14" fillId="0" borderId="3" xfId="1" applyNumberFormat="1" applyFont="1" applyBorder="1" applyAlignment="1">
      <alignment horizontal="left"/>
    </xf>
    <xf numFmtId="190" fontId="14" fillId="0" borderId="31" xfId="1" applyNumberFormat="1" applyFont="1" applyBorder="1"/>
    <xf numFmtId="190" fontId="14" fillId="0" borderId="6" xfId="1" applyNumberFormat="1" applyFont="1" applyBorder="1"/>
    <xf numFmtId="0" fontId="12" fillId="0" borderId="10" xfId="0" applyFont="1" applyBorder="1"/>
    <xf numFmtId="187" fontId="12" fillId="0" borderId="20" xfId="1" applyNumberFormat="1" applyFont="1" applyBorder="1"/>
    <xf numFmtId="0" fontId="12" fillId="0" borderId="49" xfId="0" applyFont="1" applyBorder="1" applyAlignment="1">
      <alignment horizontal="center" vertical="center"/>
    </xf>
    <xf numFmtId="0" fontId="12" fillId="0" borderId="63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0" fontId="12" fillId="0" borderId="37" xfId="0" applyFont="1" applyBorder="1" applyAlignment="1">
      <alignment vertical="center" wrapText="1"/>
    </xf>
    <xf numFmtId="0" fontId="12" fillId="4" borderId="16" xfId="0" applyFont="1" applyFill="1" applyBorder="1" applyAlignment="1">
      <alignment horizontal="center"/>
    </xf>
    <xf numFmtId="0" fontId="12" fillId="4" borderId="17" xfId="0" applyFont="1" applyFill="1" applyBorder="1" applyAlignment="1">
      <alignment horizontal="center"/>
    </xf>
    <xf numFmtId="0" fontId="12" fillId="4" borderId="18" xfId="0" applyFont="1" applyFill="1" applyBorder="1" applyAlignment="1">
      <alignment horizontal="center"/>
    </xf>
    <xf numFmtId="0" fontId="14" fillId="0" borderId="37" xfId="0" applyFont="1" applyBorder="1" applyAlignment="1">
      <alignment horizontal="left"/>
    </xf>
    <xf numFmtId="188" fontId="14" fillId="0" borderId="30" xfId="1" applyNumberFormat="1" applyFont="1" applyBorder="1" applyAlignment="1">
      <alignment horizontal="left"/>
    </xf>
    <xf numFmtId="188" fontId="14" fillId="0" borderId="11" xfId="1" applyNumberFormat="1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188" fontId="14" fillId="0" borderId="24" xfId="1" applyNumberFormat="1" applyFont="1" applyBorder="1" applyAlignment="1">
      <alignment horizontal="left"/>
    </xf>
    <xf numFmtId="188" fontId="14" fillId="0" borderId="3" xfId="1" applyNumberFormat="1" applyFont="1" applyBorder="1" applyAlignment="1">
      <alignment horizontal="left"/>
    </xf>
    <xf numFmtId="0" fontId="14" fillId="0" borderId="33" xfId="0" applyFont="1" applyBorder="1" applyAlignment="1">
      <alignment horizontal="left"/>
    </xf>
    <xf numFmtId="188" fontId="14" fillId="0" borderId="25" xfId="1" applyNumberFormat="1" applyFont="1" applyBorder="1" applyAlignment="1">
      <alignment horizontal="left"/>
    </xf>
    <xf numFmtId="188" fontId="14" fillId="0" borderId="15" xfId="1" applyNumberFormat="1" applyFont="1" applyBorder="1" applyAlignment="1">
      <alignment horizontal="left"/>
    </xf>
    <xf numFmtId="0" fontId="12" fillId="0" borderId="54" xfId="0" applyFont="1" applyBorder="1" applyAlignment="1">
      <alignment horizontal="center"/>
    </xf>
    <xf numFmtId="188" fontId="12" fillId="0" borderId="28" xfId="1" applyNumberFormat="1" applyFont="1" applyBorder="1"/>
    <xf numFmtId="188" fontId="12" fillId="0" borderId="8" xfId="1" applyNumberFormat="1" applyFont="1" applyBorder="1"/>
    <xf numFmtId="0" fontId="14" fillId="0" borderId="44" xfId="0" applyFont="1" applyBorder="1"/>
    <xf numFmtId="187" fontId="14" fillId="0" borderId="23" xfId="1" applyNumberFormat="1" applyFont="1" applyBorder="1" applyAlignment="1">
      <alignment horizontal="left"/>
    </xf>
    <xf numFmtId="196" fontId="14" fillId="0" borderId="1" xfId="1" applyNumberFormat="1" applyFont="1" applyBorder="1" applyAlignment="1">
      <alignment horizontal="right"/>
    </xf>
    <xf numFmtId="196" fontId="14" fillId="0" borderId="3" xfId="1" applyNumberFormat="1" applyFont="1" applyBorder="1" applyAlignment="1">
      <alignment horizontal="right"/>
    </xf>
    <xf numFmtId="187" fontId="14" fillId="0" borderId="25" xfId="1" applyNumberFormat="1" applyFont="1" applyBorder="1" applyAlignment="1">
      <alignment horizontal="left"/>
    </xf>
    <xf numFmtId="196" fontId="14" fillId="0" borderId="15" xfId="1" applyNumberFormat="1" applyFont="1" applyBorder="1" applyAlignment="1">
      <alignment horizontal="right"/>
    </xf>
    <xf numFmtId="0" fontId="12" fillId="0" borderId="59" xfId="0" applyFont="1" applyBorder="1" applyAlignment="1">
      <alignment horizontal="center"/>
    </xf>
    <xf numFmtId="190" fontId="12" fillId="0" borderId="62" xfId="1" applyNumberFormat="1" applyFont="1" applyBorder="1"/>
    <xf numFmtId="196" fontId="12" fillId="0" borderId="60" xfId="1" applyNumberFormat="1" applyFont="1" applyBorder="1" applyAlignment="1">
      <alignment horizontal="right"/>
    </xf>
    <xf numFmtId="0" fontId="14" fillId="0" borderId="0" xfId="0" applyFont="1" applyAlignment="1">
      <alignment horizontal="left" wrapText="1"/>
    </xf>
    <xf numFmtId="0" fontId="19" fillId="0" borderId="0" xfId="0" applyFont="1"/>
    <xf numFmtId="43" fontId="19" fillId="0" borderId="0" xfId="1" applyFont="1"/>
    <xf numFmtId="0" fontId="22" fillId="0" borderId="65" xfId="0" applyFont="1" applyBorder="1" applyAlignment="1">
      <alignment horizontal="center"/>
    </xf>
    <xf numFmtId="192" fontId="22" fillId="0" borderId="66" xfId="1" applyNumberFormat="1" applyFont="1" applyBorder="1" applyAlignment="1">
      <alignment horizontal="center"/>
    </xf>
    <xf numFmtId="192" fontId="22" fillId="0" borderId="16" xfId="1" applyNumberFormat="1" applyFont="1" applyBorder="1" applyAlignment="1">
      <alignment horizontal="center"/>
    </xf>
    <xf numFmtId="192" fontId="22" fillId="0" borderId="16" xfId="1" applyNumberFormat="1" applyFont="1" applyBorder="1"/>
    <xf numFmtId="192" fontId="22" fillId="0" borderId="29" xfId="1" applyNumberFormat="1" applyFont="1" applyBorder="1"/>
    <xf numFmtId="0" fontId="22" fillId="0" borderId="67" xfId="0" applyFont="1" applyBorder="1" applyAlignment="1">
      <alignment horizontal="center"/>
    </xf>
    <xf numFmtId="192" fontId="22" fillId="0" borderId="68" xfId="1" applyNumberFormat="1" applyFont="1" applyBorder="1"/>
    <xf numFmtId="192" fontId="22" fillId="0" borderId="69" xfId="1" applyNumberFormat="1" applyFont="1" applyBorder="1"/>
    <xf numFmtId="192" fontId="22" fillId="0" borderId="70" xfId="1" applyNumberFormat="1" applyFont="1" applyBorder="1"/>
    <xf numFmtId="192" fontId="22" fillId="0" borderId="71" xfId="1" applyNumberFormat="1" applyFont="1" applyBorder="1"/>
    <xf numFmtId="192" fontId="22" fillId="0" borderId="72" xfId="1" applyNumberFormat="1" applyFont="1" applyBorder="1"/>
    <xf numFmtId="0" fontId="12" fillId="0" borderId="0" xfId="0" applyFont="1" applyAlignment="1"/>
    <xf numFmtId="0" fontId="6" fillId="0" borderId="3" xfId="0" applyFont="1" applyBorder="1" applyAlignment="1">
      <alignment horizontal="left"/>
    </xf>
    <xf numFmtId="0" fontId="7" fillId="0" borderId="0" xfId="0" applyFont="1" applyAlignment="1"/>
    <xf numFmtId="0" fontId="7" fillId="0" borderId="8" xfId="0" applyFont="1" applyFill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7" fillId="0" borderId="18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left"/>
    </xf>
    <xf numFmtId="187" fontId="6" fillId="0" borderId="30" xfId="1" applyNumberFormat="1" applyFont="1" applyFill="1" applyBorder="1" applyAlignment="1">
      <alignment horizontal="left"/>
    </xf>
    <xf numFmtId="187" fontId="6" fillId="0" borderId="11" xfId="1" applyNumberFormat="1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187" fontId="6" fillId="0" borderId="24" xfId="1" applyNumberFormat="1" applyFont="1" applyFill="1" applyBorder="1" applyAlignment="1">
      <alignment horizontal="left"/>
    </xf>
    <xf numFmtId="187" fontId="6" fillId="0" borderId="3" xfId="1" applyNumberFormat="1" applyFont="1" applyFill="1" applyBorder="1" applyAlignment="1">
      <alignment horizontal="left"/>
    </xf>
    <xf numFmtId="190" fontId="6" fillId="0" borderId="31" xfId="1" applyNumberFormat="1" applyFont="1" applyFill="1" applyBorder="1"/>
    <xf numFmtId="190" fontId="6" fillId="0" borderId="6" xfId="1" applyNumberFormat="1" applyFont="1" applyFill="1" applyBorder="1"/>
    <xf numFmtId="0" fontId="7" fillId="0" borderId="10" xfId="0" applyFont="1" applyFill="1" applyBorder="1"/>
    <xf numFmtId="187" fontId="7" fillId="0" borderId="20" xfId="1" applyNumberFormat="1" applyFont="1" applyFill="1" applyBorder="1"/>
    <xf numFmtId="187" fontId="7" fillId="0" borderId="10" xfId="1" applyNumberFormat="1" applyFont="1" applyFill="1" applyBorder="1"/>
    <xf numFmtId="0" fontId="7" fillId="0" borderId="0" xfId="0" applyFont="1" applyFill="1" applyAlignment="1"/>
    <xf numFmtId="0" fontId="7" fillId="0" borderId="0" xfId="0" applyFont="1" applyFill="1" applyAlignment="1">
      <alignment horizontal="left" wrapText="1"/>
    </xf>
    <xf numFmtId="0" fontId="6" fillId="0" borderId="0" xfId="0" applyFont="1" applyFill="1" applyBorder="1"/>
    <xf numFmtId="43" fontId="6" fillId="0" borderId="0" xfId="1" applyFont="1" applyFill="1"/>
    <xf numFmtId="0" fontId="7" fillId="0" borderId="26" xfId="0" applyFont="1" applyFill="1" applyBorder="1" applyAlignment="1">
      <alignment horizontal="center"/>
    </xf>
    <xf numFmtId="0" fontId="7" fillId="0" borderId="27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0" xfId="0" applyFont="1" applyFill="1" applyBorder="1"/>
    <xf numFmtId="0" fontId="7" fillId="0" borderId="8" xfId="0" applyFont="1" applyFill="1" applyBorder="1" applyAlignment="1">
      <alignment horizontal="center" wrapText="1"/>
    </xf>
    <xf numFmtId="0" fontId="6" fillId="0" borderId="17" xfId="0" applyFont="1" applyFill="1" applyBorder="1"/>
    <xf numFmtId="0" fontId="25" fillId="0" borderId="17" xfId="0" applyFont="1" applyFill="1" applyBorder="1" applyAlignment="1">
      <alignment horizontal="right"/>
    </xf>
    <xf numFmtId="0" fontId="6" fillId="0" borderId="18" xfId="0" applyFont="1" applyFill="1" applyBorder="1"/>
    <xf numFmtId="0" fontId="6" fillId="0" borderId="10" xfId="0" applyFont="1" applyFill="1" applyBorder="1"/>
    <xf numFmtId="0" fontId="7" fillId="0" borderId="18" xfId="0" applyFont="1" applyFill="1" applyBorder="1"/>
    <xf numFmtId="0" fontId="6" fillId="0" borderId="4" xfId="0" applyFont="1" applyFill="1" applyBorder="1" applyAlignment="1">
      <alignment horizontal="left"/>
    </xf>
    <xf numFmtId="191" fontId="6" fillId="0" borderId="21" xfId="1" applyNumberFormat="1" applyFont="1" applyFill="1" applyBorder="1" applyAlignment="1">
      <alignment horizontal="left"/>
    </xf>
    <xf numFmtId="191" fontId="6" fillId="0" borderId="0" xfId="1" applyNumberFormat="1" applyFont="1" applyFill="1" applyBorder="1" applyAlignment="1">
      <alignment horizontal="left"/>
    </xf>
    <xf numFmtId="188" fontId="6" fillId="0" borderId="0" xfId="1" applyNumberFormat="1" applyFont="1" applyFill="1" applyBorder="1"/>
    <xf numFmtId="191" fontId="6" fillId="0" borderId="0" xfId="1" applyNumberFormat="1" applyFont="1" applyFill="1" applyBorder="1"/>
    <xf numFmtId="0" fontId="6" fillId="0" borderId="21" xfId="0" applyFont="1" applyFill="1" applyBorder="1" applyAlignment="1">
      <alignment horizontal="left"/>
    </xf>
    <xf numFmtId="2" fontId="6" fillId="0" borderId="0" xfId="1" applyNumberFormat="1" applyFont="1" applyFill="1" applyBorder="1" applyAlignment="1">
      <alignment horizontal="right"/>
    </xf>
    <xf numFmtId="2" fontId="6" fillId="0" borderId="19" xfId="1" applyNumberFormat="1" applyFont="1" applyFill="1" applyBorder="1" applyAlignment="1">
      <alignment horizontal="right"/>
    </xf>
    <xf numFmtId="194" fontId="6" fillId="0" borderId="22" xfId="1" applyNumberFormat="1" applyFont="1" applyFill="1" applyBorder="1"/>
    <xf numFmtId="0" fontId="7" fillId="0" borderId="10" xfId="0" applyFont="1" applyFill="1" applyBorder="1" applyAlignment="1">
      <alignment horizontal="center"/>
    </xf>
    <xf numFmtId="191" fontId="7" fillId="0" borderId="26" xfId="1" applyNumberFormat="1" applyFont="1" applyFill="1" applyBorder="1" applyAlignment="1">
      <alignment horizontal="center"/>
    </xf>
    <xf numFmtId="191" fontId="7" fillId="0" borderId="27" xfId="1" applyNumberFormat="1" applyFont="1" applyFill="1" applyBorder="1" applyAlignment="1">
      <alignment horizontal="center"/>
    </xf>
    <xf numFmtId="188" fontId="7" fillId="0" borderId="27" xfId="1" applyNumberFormat="1" applyFont="1" applyFill="1" applyBorder="1"/>
    <xf numFmtId="191" fontId="7" fillId="0" borderId="27" xfId="1" applyNumberFormat="1" applyFont="1" applyFill="1" applyBorder="1"/>
    <xf numFmtId="2" fontId="7" fillId="0" borderId="27" xfId="1" applyNumberFormat="1" applyFont="1" applyFill="1" applyBorder="1" applyAlignment="1">
      <alignment horizontal="right"/>
    </xf>
    <xf numFmtId="194" fontId="7" fillId="0" borderId="20" xfId="1" applyNumberFormat="1" applyFont="1" applyFill="1" applyBorder="1"/>
    <xf numFmtId="187" fontId="6" fillId="0" borderId="0" xfId="1" applyNumberFormat="1" applyFont="1" applyFill="1" applyBorder="1"/>
    <xf numFmtId="0" fontId="7" fillId="0" borderId="0" xfId="0" applyFont="1" applyFill="1" applyBorder="1" applyAlignment="1"/>
    <xf numFmtId="0" fontId="25" fillId="0" borderId="0" xfId="0" applyFont="1" applyAlignment="1">
      <alignment horizontal="right"/>
    </xf>
    <xf numFmtId="0" fontId="7" fillId="0" borderId="73" xfId="0" applyFont="1" applyBorder="1" applyAlignment="1">
      <alignment horizontal="center" vertical="center" wrapText="1"/>
    </xf>
    <xf numFmtId="0" fontId="7" fillId="0" borderId="63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0" fontId="7" fillId="0" borderId="74" xfId="0" applyFont="1" applyBorder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73" xfId="0" applyFont="1" applyBorder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7" fillId="4" borderId="17" xfId="0" applyFont="1" applyFill="1" applyBorder="1" applyAlignment="1">
      <alignment horizontal="center"/>
    </xf>
    <xf numFmtId="0" fontId="7" fillId="4" borderId="18" xfId="0" applyFont="1" applyFill="1" applyBorder="1" applyAlignment="1">
      <alignment horizontal="center"/>
    </xf>
    <xf numFmtId="0" fontId="14" fillId="0" borderId="2" xfId="0" applyFont="1" applyBorder="1" applyAlignment="1">
      <alignment horizontal="left" wrapText="1"/>
    </xf>
    <xf numFmtId="191" fontId="6" fillId="0" borderId="1" xfId="1" applyNumberFormat="1" applyFont="1" applyBorder="1" applyAlignment="1">
      <alignment horizontal="left"/>
    </xf>
    <xf numFmtId="191" fontId="6" fillId="0" borderId="1" xfId="1" applyNumberFormat="1" applyFont="1" applyBorder="1"/>
    <xf numFmtId="191" fontId="6" fillId="0" borderId="23" xfId="1" applyNumberFormat="1" applyFont="1" applyBorder="1"/>
    <xf numFmtId="191" fontId="6" fillId="0" borderId="3" xfId="1" applyNumberFormat="1" applyFont="1" applyBorder="1" applyAlignment="1">
      <alignment horizontal="left"/>
    </xf>
    <xf numFmtId="191" fontId="6" fillId="0" borderId="24" xfId="1" applyNumberFormat="1" applyFont="1" applyBorder="1"/>
    <xf numFmtId="0" fontId="12" fillId="0" borderId="76" xfId="0" applyFont="1" applyBorder="1"/>
    <xf numFmtId="191" fontId="7" fillId="0" borderId="15" xfId="1" applyNumberFormat="1" applyFont="1" applyBorder="1" applyAlignment="1">
      <alignment horizontal="center"/>
    </xf>
    <xf numFmtId="191" fontId="7" fillId="0" borderId="15" xfId="1" applyNumberFormat="1" applyFont="1" applyBorder="1"/>
    <xf numFmtId="191" fontId="7" fillId="0" borderId="25" xfId="1" applyNumberFormat="1" applyFont="1" applyBorder="1"/>
    <xf numFmtId="0" fontId="6" fillId="0" borderId="73" xfId="0" applyFont="1" applyBorder="1"/>
    <xf numFmtId="0" fontId="6" fillId="0" borderId="1" xfId="0" applyFont="1" applyBorder="1" applyAlignment="1">
      <alignment horizontal="left"/>
    </xf>
    <xf numFmtId="195" fontId="6" fillId="0" borderId="1" xfId="1" applyNumberFormat="1" applyFont="1" applyBorder="1" applyAlignment="1">
      <alignment horizontal="right"/>
    </xf>
    <xf numFmtId="195" fontId="6" fillId="0" borderId="3" xfId="1" applyNumberFormat="1" applyFont="1" applyBorder="1" applyAlignment="1">
      <alignment horizontal="right"/>
    </xf>
    <xf numFmtId="0" fontId="12" fillId="0" borderId="38" xfId="0" applyFont="1" applyBorder="1"/>
    <xf numFmtId="0" fontId="7" fillId="0" borderId="39" xfId="0" applyFont="1" applyBorder="1" applyAlignment="1">
      <alignment horizontal="center"/>
    </xf>
    <xf numFmtId="195" fontId="7" fillId="0" borderId="39" xfId="1" applyNumberFormat="1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195" fontId="7" fillId="0" borderId="0" xfId="1" applyNumberFormat="1" applyFont="1" applyBorder="1" applyAlignment="1">
      <alignment horizontal="right"/>
    </xf>
    <xf numFmtId="187" fontId="6" fillId="0" borderId="0" xfId="1" applyNumberFormat="1" applyFont="1"/>
    <xf numFmtId="0" fontId="26" fillId="0" borderId="0" xfId="0" applyFont="1"/>
    <xf numFmtId="0" fontId="19" fillId="0" borderId="0" xfId="0" applyFont="1" applyFill="1"/>
    <xf numFmtId="0" fontId="12" fillId="0" borderId="8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vertical="center" wrapText="1"/>
    </xf>
    <xf numFmtId="0" fontId="14" fillId="0" borderId="11" xfId="0" applyFont="1" applyFill="1" applyBorder="1" applyAlignment="1">
      <alignment horizontal="left" wrapText="1"/>
    </xf>
    <xf numFmtId="187" fontId="14" fillId="0" borderId="30" xfId="1" applyNumberFormat="1" applyFont="1" applyFill="1" applyBorder="1" applyAlignment="1">
      <alignment horizontal="left"/>
    </xf>
    <xf numFmtId="187" fontId="14" fillId="0" borderId="11" xfId="1" applyNumberFormat="1" applyFont="1" applyFill="1" applyBorder="1" applyAlignment="1">
      <alignment horizontal="left"/>
    </xf>
    <xf numFmtId="187" fontId="14" fillId="0" borderId="11" xfId="1" applyNumberFormat="1" applyFont="1" applyFill="1" applyBorder="1"/>
    <xf numFmtId="187" fontId="14" fillId="0" borderId="24" xfId="1" applyNumberFormat="1" applyFont="1" applyFill="1" applyBorder="1" applyAlignment="1">
      <alignment horizontal="left"/>
    </xf>
    <xf numFmtId="187" fontId="14" fillId="0" borderId="3" xfId="1" applyNumberFormat="1" applyFont="1" applyFill="1" applyBorder="1" applyAlignment="1">
      <alignment horizontal="left"/>
    </xf>
    <xf numFmtId="0" fontId="14" fillId="0" borderId="3" xfId="0" applyFont="1" applyFill="1" applyBorder="1" applyAlignment="1">
      <alignment horizontal="left" wrapText="1"/>
    </xf>
    <xf numFmtId="190" fontId="14" fillId="0" borderId="31" xfId="1" applyNumberFormat="1" applyFont="1" applyFill="1" applyBorder="1"/>
    <xf numFmtId="190" fontId="14" fillId="0" borderId="6" xfId="1" applyNumberFormat="1" applyFont="1" applyFill="1" applyBorder="1"/>
    <xf numFmtId="0" fontId="12" fillId="0" borderId="10" xfId="0" applyFont="1" applyFill="1" applyBorder="1" applyAlignment="1">
      <alignment wrapText="1"/>
    </xf>
    <xf numFmtId="187" fontId="12" fillId="0" borderId="20" xfId="1" applyNumberFormat="1" applyFont="1" applyFill="1" applyBorder="1"/>
    <xf numFmtId="0" fontId="12" fillId="0" borderId="0" xfId="0" applyFont="1" applyFill="1" applyAlignment="1">
      <alignment horizontal="left"/>
    </xf>
    <xf numFmtId="0" fontId="12" fillId="0" borderId="0" xfId="0" applyFont="1" applyFill="1" applyAlignment="1"/>
    <xf numFmtId="0" fontId="7" fillId="0" borderId="8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right"/>
    </xf>
    <xf numFmtId="0" fontId="7" fillId="0" borderId="26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191" fontId="6" fillId="0" borderId="22" xfId="1" applyNumberFormat="1" applyFont="1" applyFill="1" applyBorder="1"/>
    <xf numFmtId="191" fontId="7" fillId="0" borderId="26" xfId="1" applyNumberFormat="1" applyFont="1" applyFill="1" applyBorder="1"/>
    <xf numFmtId="191" fontId="7" fillId="0" borderId="20" xfId="1" applyNumberFormat="1" applyFont="1" applyFill="1" applyBorder="1"/>
    <xf numFmtId="0" fontId="7" fillId="0" borderId="12" xfId="0" applyFont="1" applyFill="1" applyBorder="1" applyAlignment="1">
      <alignment horizontal="center" vertical="center"/>
    </xf>
    <xf numFmtId="188" fontId="6" fillId="0" borderId="3" xfId="1" applyNumberFormat="1" applyFont="1" applyFill="1" applyBorder="1"/>
    <xf numFmtId="191" fontId="6" fillId="0" borderId="3" xfId="1" applyNumberFormat="1" applyFont="1" applyFill="1" applyBorder="1"/>
    <xf numFmtId="191" fontId="14" fillId="0" borderId="3" xfId="1" applyNumberFormat="1" applyFont="1" applyFill="1" applyBorder="1"/>
    <xf numFmtId="190" fontId="6" fillId="0" borderId="3" xfId="1" applyNumberFormat="1" applyFont="1" applyFill="1" applyBorder="1"/>
    <xf numFmtId="189" fontId="14" fillId="0" borderId="3" xfId="1" applyNumberFormat="1" applyFont="1" applyFill="1" applyBorder="1"/>
    <xf numFmtId="0" fontId="6" fillId="0" borderId="15" xfId="0" applyFont="1" applyFill="1" applyBorder="1"/>
    <xf numFmtId="191" fontId="6" fillId="0" borderId="15" xfId="1" applyNumberFormat="1" applyFont="1" applyFill="1" applyBorder="1"/>
    <xf numFmtId="191" fontId="14" fillId="0" borderId="15" xfId="1" applyNumberFormat="1" applyFont="1" applyFill="1" applyBorder="1"/>
    <xf numFmtId="0" fontId="6" fillId="0" borderId="11" xfId="0" applyFont="1" applyFill="1" applyBorder="1" applyAlignment="1">
      <alignment wrapText="1"/>
    </xf>
    <xf numFmtId="192" fontId="6" fillId="0" borderId="11" xfId="1" applyNumberFormat="1" applyFont="1" applyFill="1" applyBorder="1" applyAlignment="1">
      <alignment horizontal="center"/>
    </xf>
    <xf numFmtId="192" fontId="6" fillId="0" borderId="11" xfId="1" applyNumberFormat="1" applyFont="1" applyFill="1" applyBorder="1"/>
    <xf numFmtId="192" fontId="14" fillId="0" borderId="11" xfId="1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wrapText="1"/>
    </xf>
    <xf numFmtId="192" fontId="6" fillId="0" borderId="3" xfId="1" applyNumberFormat="1" applyFont="1" applyFill="1" applyBorder="1" applyAlignment="1">
      <alignment horizontal="center"/>
    </xf>
    <xf numFmtId="192" fontId="6" fillId="0" borderId="3" xfId="1" applyNumberFormat="1" applyFont="1" applyFill="1" applyBorder="1"/>
    <xf numFmtId="192" fontId="14" fillId="0" borderId="3" xfId="1" applyNumberFormat="1" applyFont="1" applyFill="1" applyBorder="1"/>
    <xf numFmtId="192" fontId="14" fillId="0" borderId="3" xfId="1" applyNumberFormat="1" applyFont="1" applyFill="1" applyBorder="1" applyAlignment="1">
      <alignment horizontal="center"/>
    </xf>
    <xf numFmtId="187" fontId="6" fillId="0" borderId="3" xfId="1" applyNumberFormat="1" applyFont="1" applyFill="1" applyBorder="1" applyAlignment="1">
      <alignment horizontal="center"/>
    </xf>
    <xf numFmtId="187" fontId="14" fillId="0" borderId="3" xfId="1" applyNumberFormat="1" applyFont="1" applyFill="1" applyBorder="1" applyAlignment="1">
      <alignment horizontal="center"/>
    </xf>
    <xf numFmtId="0" fontId="6" fillId="0" borderId="6" xfId="0" applyFont="1" applyFill="1" applyBorder="1" applyAlignment="1">
      <alignment wrapText="1"/>
    </xf>
    <xf numFmtId="187" fontId="6" fillId="0" borderId="6" xfId="1" applyNumberFormat="1" applyFont="1" applyFill="1" applyBorder="1"/>
    <xf numFmtId="187" fontId="14" fillId="0" borderId="6" xfId="1" applyNumberFormat="1" applyFont="1" applyFill="1" applyBorder="1"/>
    <xf numFmtId="0" fontId="6" fillId="0" borderId="12" xfId="0" applyFont="1" applyFill="1" applyBorder="1" applyAlignment="1">
      <alignment horizontal="left"/>
    </xf>
    <xf numFmtId="189" fontId="6" fillId="0" borderId="12" xfId="1" applyNumberFormat="1" applyFont="1" applyFill="1" applyBorder="1"/>
    <xf numFmtId="189" fontId="14" fillId="0" borderId="12" xfId="1" applyNumberFormat="1" applyFont="1" applyFill="1" applyBorder="1"/>
    <xf numFmtId="191" fontId="6" fillId="0" borderId="12" xfId="1" applyNumberFormat="1" applyFont="1" applyFill="1" applyBorder="1"/>
    <xf numFmtId="191" fontId="14" fillId="0" borderId="12" xfId="1" applyNumberFormat="1" applyFont="1" applyFill="1" applyBorder="1"/>
    <xf numFmtId="0" fontId="6" fillId="0" borderId="0" xfId="0" applyFont="1" applyFill="1" applyBorder="1" applyAlignment="1">
      <alignment horizontal="left" wrapText="1"/>
    </xf>
    <xf numFmtId="0" fontId="27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 wrapText="1"/>
    </xf>
    <xf numFmtId="0" fontId="7" fillId="0" borderId="0" xfId="0" applyFont="1" applyFill="1" applyAlignment="1">
      <alignment horizontal="left" wrapText="1"/>
    </xf>
    <xf numFmtId="0" fontId="6" fillId="0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0000CC"/>
      <color rgb="FFFF00FF"/>
      <color rgb="FFE2F2F6"/>
      <color rgb="FFEDEBDF"/>
      <color rgb="FFFFFFCC"/>
      <color rgb="FFDDF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pane ySplit="1" topLeftCell="A17" activePane="bottomLeft" state="frozen"/>
      <selection pane="bottomLeft" activeCell="E40" sqref="E40"/>
    </sheetView>
  </sheetViews>
  <sheetFormatPr defaultColWidth="9" defaultRowHeight="11.25" x14ac:dyDescent="0.15"/>
  <cols>
    <col min="1" max="1" width="8.625" style="15" customWidth="1"/>
    <col min="2" max="2" width="80.625" style="14" customWidth="1"/>
    <col min="3" max="3" width="12.625" style="15" customWidth="1"/>
    <col min="4" max="5" width="22.625" style="15" customWidth="1"/>
    <col min="6" max="16384" width="9" style="3"/>
  </cols>
  <sheetData>
    <row r="1" spans="1:5" x14ac:dyDescent="0.15">
      <c r="A1" s="1" t="s">
        <v>254</v>
      </c>
      <c r="B1" s="2" t="s">
        <v>255</v>
      </c>
      <c r="C1" s="2" t="s">
        <v>131</v>
      </c>
      <c r="D1" s="2" t="s">
        <v>256</v>
      </c>
      <c r="E1" s="2" t="s">
        <v>257</v>
      </c>
    </row>
    <row r="2" spans="1:5" x14ac:dyDescent="0.15">
      <c r="A2" s="4">
        <v>1</v>
      </c>
      <c r="B2" s="5" t="s">
        <v>258</v>
      </c>
      <c r="C2" s="6"/>
      <c r="D2" s="6"/>
      <c r="E2" s="16">
        <v>242435</v>
      </c>
    </row>
    <row r="3" spans="1:5" x14ac:dyDescent="0.15">
      <c r="A3" s="7">
        <v>1.1000000000000001</v>
      </c>
      <c r="B3" s="8" t="s">
        <v>259</v>
      </c>
      <c r="C3" s="9" t="s">
        <v>348</v>
      </c>
      <c r="D3" s="9" t="s">
        <v>293</v>
      </c>
      <c r="E3" s="18"/>
    </row>
    <row r="4" spans="1:5" x14ac:dyDescent="0.15">
      <c r="A4" s="7">
        <v>1.2</v>
      </c>
      <c r="B4" s="8" t="s">
        <v>260</v>
      </c>
      <c r="C4" s="9" t="s">
        <v>348</v>
      </c>
      <c r="D4" s="9" t="s">
        <v>293</v>
      </c>
      <c r="E4" s="18"/>
    </row>
    <row r="5" spans="1:5" x14ac:dyDescent="0.15">
      <c r="A5" s="7">
        <v>1.3</v>
      </c>
      <c r="B5" s="8" t="s">
        <v>261</v>
      </c>
      <c r="C5" s="9" t="s">
        <v>348</v>
      </c>
      <c r="D5" s="9" t="s">
        <v>293</v>
      </c>
      <c r="E5" s="17"/>
    </row>
    <row r="6" spans="1:5" x14ac:dyDescent="0.15">
      <c r="A6" s="4">
        <v>2</v>
      </c>
      <c r="B6" s="5" t="s">
        <v>215</v>
      </c>
      <c r="C6" s="6"/>
      <c r="D6" s="6"/>
      <c r="E6" s="16">
        <v>242435</v>
      </c>
    </row>
    <row r="7" spans="1:5" x14ac:dyDescent="0.15">
      <c r="A7" s="7">
        <v>2.1</v>
      </c>
      <c r="B7" s="8" t="s">
        <v>262</v>
      </c>
      <c r="C7" s="9" t="s">
        <v>349</v>
      </c>
      <c r="D7" s="9" t="s">
        <v>293</v>
      </c>
      <c r="E7" s="18"/>
    </row>
    <row r="8" spans="1:5" x14ac:dyDescent="0.15">
      <c r="A8" s="7">
        <v>2.2000000000000002</v>
      </c>
      <c r="B8" s="8" t="s">
        <v>263</v>
      </c>
      <c r="C8" s="9" t="s">
        <v>349</v>
      </c>
      <c r="D8" s="9" t="s">
        <v>293</v>
      </c>
      <c r="E8" s="18"/>
    </row>
    <row r="9" spans="1:5" x14ac:dyDescent="0.15">
      <c r="A9" s="7">
        <v>2.2999999999999998</v>
      </c>
      <c r="B9" s="8" t="s">
        <v>264</v>
      </c>
      <c r="C9" s="9" t="s">
        <v>349</v>
      </c>
      <c r="D9" s="9" t="s">
        <v>293</v>
      </c>
      <c r="E9" s="17"/>
    </row>
    <row r="10" spans="1:5" x14ac:dyDescent="0.15">
      <c r="A10" s="4">
        <v>3</v>
      </c>
      <c r="B10" s="5" t="s">
        <v>265</v>
      </c>
      <c r="C10" s="6"/>
      <c r="D10" s="6"/>
      <c r="E10" s="16">
        <v>242435</v>
      </c>
    </row>
    <row r="11" spans="1:5" ht="22.5" x14ac:dyDescent="0.15">
      <c r="A11" s="7">
        <v>3.1</v>
      </c>
      <c r="B11" s="8" t="s">
        <v>266</v>
      </c>
      <c r="C11" s="9" t="s">
        <v>350</v>
      </c>
      <c r="D11" s="9" t="s">
        <v>293</v>
      </c>
      <c r="E11" s="17"/>
    </row>
    <row r="12" spans="1:5" x14ac:dyDescent="0.15">
      <c r="A12" s="4">
        <v>4</v>
      </c>
      <c r="B12" s="5" t="s">
        <v>267</v>
      </c>
      <c r="C12" s="6"/>
      <c r="D12" s="6"/>
      <c r="E12" s="16">
        <v>242435</v>
      </c>
    </row>
    <row r="13" spans="1:5" x14ac:dyDescent="0.15">
      <c r="A13" s="7">
        <v>4.0999999999999996</v>
      </c>
      <c r="B13" s="8" t="s">
        <v>268</v>
      </c>
      <c r="C13" s="9" t="s">
        <v>349</v>
      </c>
      <c r="D13" s="9" t="s">
        <v>292</v>
      </c>
      <c r="E13" s="17"/>
    </row>
    <row r="14" spans="1:5" x14ac:dyDescent="0.15">
      <c r="A14" s="4">
        <v>5</v>
      </c>
      <c r="B14" s="5" t="s">
        <v>269</v>
      </c>
      <c r="C14" s="6"/>
      <c r="D14" s="6"/>
      <c r="E14" s="16">
        <v>242435</v>
      </c>
    </row>
    <row r="15" spans="1:5" x14ac:dyDescent="0.15">
      <c r="A15" s="7">
        <v>5.0999999999999996</v>
      </c>
      <c r="B15" s="8" t="s">
        <v>270</v>
      </c>
      <c r="C15" s="9" t="s">
        <v>348</v>
      </c>
      <c r="D15" s="9" t="s">
        <v>293</v>
      </c>
      <c r="E15" s="18"/>
    </row>
    <row r="16" spans="1:5" x14ac:dyDescent="0.15">
      <c r="A16" s="7">
        <v>5.2</v>
      </c>
      <c r="B16" s="8" t="s">
        <v>271</v>
      </c>
      <c r="C16" s="9" t="s">
        <v>348</v>
      </c>
      <c r="D16" s="9" t="s">
        <v>293</v>
      </c>
      <c r="E16" s="17"/>
    </row>
    <row r="17" spans="1:5" x14ac:dyDescent="0.15">
      <c r="A17" s="4">
        <v>6</v>
      </c>
      <c r="B17" s="5" t="s">
        <v>272</v>
      </c>
      <c r="C17" s="6"/>
      <c r="D17" s="6"/>
      <c r="E17" s="16">
        <v>242435</v>
      </c>
    </row>
    <row r="18" spans="1:5" x14ac:dyDescent="0.15">
      <c r="A18" s="7">
        <v>6.1</v>
      </c>
      <c r="B18" s="8" t="s">
        <v>273</v>
      </c>
      <c r="C18" s="9" t="s">
        <v>348</v>
      </c>
      <c r="D18" s="9" t="s">
        <v>293</v>
      </c>
      <c r="E18" s="17"/>
    </row>
    <row r="19" spans="1:5" x14ac:dyDescent="0.15">
      <c r="A19" s="4">
        <v>7</v>
      </c>
      <c r="B19" s="5" t="s">
        <v>216</v>
      </c>
      <c r="C19" s="6"/>
      <c r="D19" s="6"/>
      <c r="E19" s="16">
        <v>242435</v>
      </c>
    </row>
    <row r="20" spans="1:5" ht="22.5" x14ac:dyDescent="0.15">
      <c r="A20" s="7">
        <v>7.1</v>
      </c>
      <c r="B20" s="8" t="s">
        <v>274</v>
      </c>
      <c r="C20" s="9" t="s">
        <v>351</v>
      </c>
      <c r="D20" s="9" t="s">
        <v>292</v>
      </c>
      <c r="E20" s="18"/>
    </row>
    <row r="21" spans="1:5" ht="22.5" x14ac:dyDescent="0.15">
      <c r="A21" s="7">
        <v>7.2</v>
      </c>
      <c r="B21" s="8" t="s">
        <v>275</v>
      </c>
      <c r="C21" s="9" t="s">
        <v>351</v>
      </c>
      <c r="D21" s="9" t="s">
        <v>292</v>
      </c>
      <c r="E21" s="17"/>
    </row>
    <row r="22" spans="1:5" x14ac:dyDescent="0.15">
      <c r="A22" s="4">
        <v>8</v>
      </c>
      <c r="B22" s="5" t="s">
        <v>276</v>
      </c>
      <c r="C22" s="6"/>
      <c r="D22" s="6"/>
      <c r="E22" s="16">
        <v>242435</v>
      </c>
    </row>
    <row r="23" spans="1:5" x14ac:dyDescent="0.15">
      <c r="A23" s="7">
        <v>8.1</v>
      </c>
      <c r="B23" s="8" t="s">
        <v>277</v>
      </c>
      <c r="C23" s="9" t="s">
        <v>348</v>
      </c>
      <c r="D23" s="9" t="s">
        <v>292</v>
      </c>
      <c r="E23" s="18"/>
    </row>
    <row r="24" spans="1:5" x14ac:dyDescent="0.15">
      <c r="A24" s="7">
        <v>8.1999999999999993</v>
      </c>
      <c r="B24" s="8" t="s">
        <v>278</v>
      </c>
      <c r="C24" s="9" t="s">
        <v>348</v>
      </c>
      <c r="D24" s="9" t="s">
        <v>292</v>
      </c>
      <c r="E24" s="18"/>
    </row>
    <row r="25" spans="1:5" ht="22.5" x14ac:dyDescent="0.15">
      <c r="A25" s="7">
        <v>8.3000000000000007</v>
      </c>
      <c r="B25" s="8" t="s">
        <v>279</v>
      </c>
      <c r="C25" s="9" t="s">
        <v>348</v>
      </c>
      <c r="D25" s="9" t="s">
        <v>292</v>
      </c>
      <c r="E25" s="18"/>
    </row>
    <row r="26" spans="1:5" ht="22.5" x14ac:dyDescent="0.15">
      <c r="A26" s="7">
        <v>8.4</v>
      </c>
      <c r="B26" s="8" t="s">
        <v>280</v>
      </c>
      <c r="C26" s="9" t="s">
        <v>348</v>
      </c>
      <c r="D26" s="9" t="s">
        <v>292</v>
      </c>
      <c r="E26" s="18"/>
    </row>
    <row r="27" spans="1:5" x14ac:dyDescent="0.15">
      <c r="A27" s="7">
        <v>8.5</v>
      </c>
      <c r="B27" s="8" t="s">
        <v>281</v>
      </c>
      <c r="C27" s="9" t="s">
        <v>348</v>
      </c>
      <c r="D27" s="9" t="s">
        <v>292</v>
      </c>
      <c r="E27" s="17"/>
    </row>
    <row r="28" spans="1:5" x14ac:dyDescent="0.15">
      <c r="A28" s="4">
        <v>9</v>
      </c>
      <c r="B28" s="5" t="s">
        <v>282</v>
      </c>
      <c r="C28" s="6"/>
      <c r="D28" s="6"/>
      <c r="E28" s="16">
        <v>242435</v>
      </c>
    </row>
    <row r="29" spans="1:5" x14ac:dyDescent="0.15">
      <c r="A29" s="7">
        <v>9.1</v>
      </c>
      <c r="B29" s="8" t="s">
        <v>283</v>
      </c>
      <c r="C29" s="9" t="s">
        <v>348</v>
      </c>
      <c r="D29" s="9" t="s">
        <v>293</v>
      </c>
      <c r="E29" s="18"/>
    </row>
    <row r="30" spans="1:5" x14ac:dyDescent="0.15">
      <c r="A30" s="7">
        <v>9.1999999999999993</v>
      </c>
      <c r="B30" s="8" t="s">
        <v>284</v>
      </c>
      <c r="C30" s="9" t="s">
        <v>348</v>
      </c>
      <c r="D30" s="9" t="s">
        <v>293</v>
      </c>
      <c r="E30" s="18"/>
    </row>
    <row r="31" spans="1:5" ht="22.5" x14ac:dyDescent="0.15">
      <c r="A31" s="7">
        <v>9.3000000000000007</v>
      </c>
      <c r="B31" s="8" t="s">
        <v>285</v>
      </c>
      <c r="C31" s="9" t="s">
        <v>348</v>
      </c>
      <c r="D31" s="9" t="s">
        <v>293</v>
      </c>
      <c r="E31" s="18"/>
    </row>
    <row r="32" spans="1:5" x14ac:dyDescent="0.15">
      <c r="A32" s="7">
        <v>9.4</v>
      </c>
      <c r="B32" s="8" t="s">
        <v>286</v>
      </c>
      <c r="C32" s="9" t="s">
        <v>348</v>
      </c>
      <c r="D32" s="9" t="s">
        <v>293</v>
      </c>
      <c r="E32" s="18"/>
    </row>
    <row r="33" spans="1:5" x14ac:dyDescent="0.15">
      <c r="A33" s="7">
        <v>9.5</v>
      </c>
      <c r="B33" s="8" t="s">
        <v>287</v>
      </c>
      <c r="C33" s="9" t="s">
        <v>348</v>
      </c>
      <c r="D33" s="9" t="s">
        <v>293</v>
      </c>
      <c r="E33" s="17"/>
    </row>
    <row r="34" spans="1:5" x14ac:dyDescent="0.15">
      <c r="A34" s="4">
        <v>10</v>
      </c>
      <c r="B34" s="5" t="s">
        <v>217</v>
      </c>
      <c r="C34" s="6"/>
      <c r="D34" s="6"/>
      <c r="E34" s="16">
        <v>242435</v>
      </c>
    </row>
    <row r="35" spans="1:5" ht="22.5" x14ac:dyDescent="0.15">
      <c r="A35" s="7">
        <v>10.1</v>
      </c>
      <c r="B35" s="8" t="s">
        <v>288</v>
      </c>
      <c r="C35" s="9" t="s">
        <v>348</v>
      </c>
      <c r="D35" s="9" t="s">
        <v>292</v>
      </c>
      <c r="E35" s="17"/>
    </row>
    <row r="36" spans="1:5" x14ac:dyDescent="0.15">
      <c r="A36" s="4">
        <v>11</v>
      </c>
      <c r="B36" s="5" t="s">
        <v>218</v>
      </c>
      <c r="C36" s="6"/>
      <c r="D36" s="6"/>
      <c r="E36" s="16">
        <v>242435</v>
      </c>
    </row>
    <row r="37" spans="1:5" x14ac:dyDescent="0.15">
      <c r="A37" s="10">
        <v>11.1</v>
      </c>
      <c r="B37" s="11" t="s">
        <v>289</v>
      </c>
      <c r="C37" s="12" t="s">
        <v>348</v>
      </c>
      <c r="D37" s="12" t="s">
        <v>293</v>
      </c>
      <c r="E37" s="17"/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/>
    </row>
    <row r="43" spans="1:5" x14ac:dyDescent="0.15">
      <c r="A43" s="13"/>
    </row>
    <row r="44" spans="1:5" x14ac:dyDescent="0.15">
      <c r="A44" s="13"/>
    </row>
    <row r="45" spans="1:5" x14ac:dyDescent="0.15">
      <c r="A45" s="13"/>
    </row>
    <row r="46" spans="1:5" x14ac:dyDescent="0.15">
      <c r="A46" s="13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</sheetData>
  <mergeCells count="11">
    <mergeCell ref="E19:E21"/>
    <mergeCell ref="E22:E27"/>
    <mergeCell ref="E28:E33"/>
    <mergeCell ref="E34:E35"/>
    <mergeCell ref="E36:E37"/>
    <mergeCell ref="E17:E18"/>
    <mergeCell ref="E2:E5"/>
    <mergeCell ref="E6:E9"/>
    <mergeCell ref="E10:E11"/>
    <mergeCell ref="E12:E13"/>
    <mergeCell ref="E14:E16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pane xSplit="2" ySplit="4" topLeftCell="C5" activePane="bottomRight" state="frozen"/>
      <selection pane="topRight"/>
      <selection pane="bottomLeft"/>
      <selection pane="bottomRight" sqref="A1:XFD1048576"/>
    </sheetView>
  </sheetViews>
  <sheetFormatPr defaultColWidth="9" defaultRowHeight="11.25" x14ac:dyDescent="0.15"/>
  <cols>
    <col min="1" max="1" width="17.375" style="76" customWidth="1"/>
    <col min="2" max="2" width="15.125" style="76" customWidth="1"/>
    <col min="3" max="20" width="7.625" style="76" customWidth="1"/>
    <col min="21" max="24" width="7.75" style="76" customWidth="1"/>
    <col min="25" max="16384" width="9" style="76"/>
  </cols>
  <sheetData>
    <row r="1" spans="1:25" x14ac:dyDescent="0.15">
      <c r="A1" s="208" t="s">
        <v>305</v>
      </c>
    </row>
    <row r="2" spans="1:25" x14ac:dyDescent="0.15">
      <c r="A2" s="208"/>
    </row>
    <row r="3" spans="1:25" x14ac:dyDescent="0.15">
      <c r="A3" s="209" t="s">
        <v>1</v>
      </c>
      <c r="B3" s="209" t="s">
        <v>2</v>
      </c>
      <c r="C3" s="210" t="s">
        <v>129</v>
      </c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2"/>
    </row>
    <row r="4" spans="1:25" x14ac:dyDescent="0.15">
      <c r="A4" s="213"/>
      <c r="B4" s="213"/>
      <c r="C4" s="230">
        <v>2531</v>
      </c>
      <c r="D4" s="216">
        <v>2533</v>
      </c>
      <c r="E4" s="216">
        <v>2535</v>
      </c>
      <c r="F4" s="216">
        <v>2537</v>
      </c>
      <c r="G4" s="216">
        <v>2539</v>
      </c>
      <c r="H4" s="216">
        <v>2541</v>
      </c>
      <c r="I4" s="216">
        <v>2543</v>
      </c>
      <c r="J4" s="216">
        <v>2545</v>
      </c>
      <c r="K4" s="216">
        <v>2547</v>
      </c>
      <c r="L4" s="218">
        <v>2549</v>
      </c>
      <c r="M4" s="218">
        <v>2550</v>
      </c>
      <c r="N4" s="218">
        <v>2551</v>
      </c>
      <c r="O4" s="218">
        <v>2552</v>
      </c>
      <c r="P4" s="218">
        <v>2553</v>
      </c>
      <c r="Q4" s="218">
        <v>2554</v>
      </c>
      <c r="R4" s="218">
        <v>2555</v>
      </c>
      <c r="S4" s="218">
        <v>2556</v>
      </c>
      <c r="T4" s="218">
        <v>2557</v>
      </c>
      <c r="U4" s="218">
        <v>2558</v>
      </c>
      <c r="V4" s="218">
        <v>2559</v>
      </c>
      <c r="W4" s="218">
        <v>2560</v>
      </c>
      <c r="X4" s="218">
        <v>2561</v>
      </c>
      <c r="Y4" s="218">
        <v>2562</v>
      </c>
    </row>
    <row r="5" spans="1:25" x14ac:dyDescent="0.15">
      <c r="A5" s="219" t="s">
        <v>3</v>
      </c>
      <c r="B5" s="220" t="s">
        <v>4</v>
      </c>
      <c r="C5" s="231">
        <v>0.59454855064608458</v>
      </c>
      <c r="D5" s="231">
        <v>0.56391352440381448</v>
      </c>
      <c r="E5" s="231">
        <v>0.22983523502377701</v>
      </c>
      <c r="F5" s="231">
        <v>8.6684553620570565E-2</v>
      </c>
      <c r="G5" s="231">
        <v>0</v>
      </c>
      <c r="H5" s="231">
        <v>0</v>
      </c>
      <c r="I5" s="231">
        <v>0</v>
      </c>
      <c r="J5" s="231">
        <v>0</v>
      </c>
      <c r="K5" s="231">
        <v>0</v>
      </c>
      <c r="L5" s="231">
        <v>0</v>
      </c>
      <c r="M5" s="231">
        <v>0</v>
      </c>
      <c r="N5" s="231">
        <v>7.5735299386055471E-2</v>
      </c>
      <c r="O5" s="231">
        <v>0</v>
      </c>
      <c r="P5" s="231">
        <v>5.9632601286915055E-2</v>
      </c>
      <c r="Q5" s="231">
        <v>0.35707294574459969</v>
      </c>
      <c r="R5" s="231">
        <v>1.5327423946596638E-2</v>
      </c>
      <c r="S5" s="231">
        <v>0</v>
      </c>
      <c r="T5" s="231">
        <v>0</v>
      </c>
      <c r="U5" s="231">
        <v>0</v>
      </c>
      <c r="V5" s="231">
        <v>0</v>
      </c>
      <c r="W5" s="231">
        <v>3.2599999999999997E-2</v>
      </c>
      <c r="X5" s="231">
        <v>1.4200000000000001E-2</v>
      </c>
      <c r="Y5" s="231">
        <v>2.6499999999999999E-2</v>
      </c>
    </row>
    <row r="6" spans="1:25" x14ac:dyDescent="0.15">
      <c r="A6" s="213"/>
      <c r="B6" s="222" t="s">
        <v>5</v>
      </c>
      <c r="C6" s="232">
        <v>0.59454855064608458</v>
      </c>
      <c r="D6" s="232">
        <v>0.56391352440381448</v>
      </c>
      <c r="E6" s="232">
        <v>0.22983523502377701</v>
      </c>
      <c r="F6" s="232">
        <v>8.6684553620570565E-2</v>
      </c>
      <c r="G6" s="232">
        <v>0</v>
      </c>
      <c r="H6" s="232">
        <v>0</v>
      </c>
      <c r="I6" s="232">
        <v>0</v>
      </c>
      <c r="J6" s="232">
        <v>0</v>
      </c>
      <c r="K6" s="232">
        <v>0</v>
      </c>
      <c r="L6" s="232">
        <v>0</v>
      </c>
      <c r="M6" s="232">
        <v>0</v>
      </c>
      <c r="N6" s="232">
        <v>7.5735299386055471E-2</v>
      </c>
      <c r="O6" s="232">
        <v>0</v>
      </c>
      <c r="P6" s="232">
        <v>5.9632601286915055E-2</v>
      </c>
      <c r="Q6" s="232">
        <v>0.35707294574459969</v>
      </c>
      <c r="R6" s="232">
        <v>1.5327423946596638E-2</v>
      </c>
      <c r="S6" s="232">
        <v>0</v>
      </c>
      <c r="T6" s="232">
        <v>0</v>
      </c>
      <c r="U6" s="232">
        <v>0</v>
      </c>
      <c r="V6" s="232">
        <v>0</v>
      </c>
      <c r="W6" s="232">
        <v>3.2599999999999997E-2</v>
      </c>
      <c r="X6" s="232">
        <v>1.4200000000000001E-2</v>
      </c>
      <c r="Y6" s="232">
        <v>2.6499999999999999E-2</v>
      </c>
    </row>
    <row r="7" spans="1:25" x14ac:dyDescent="0.15">
      <c r="A7" s="219" t="s">
        <v>6</v>
      </c>
      <c r="B7" s="220" t="s">
        <v>4</v>
      </c>
      <c r="C7" s="231">
        <v>3.1973812918711144</v>
      </c>
      <c r="D7" s="231">
        <v>2.9246294512775215</v>
      </c>
      <c r="E7" s="231">
        <v>1.1569537057931547</v>
      </c>
      <c r="F7" s="231">
        <v>0.82588698568059693</v>
      </c>
      <c r="G7" s="231">
        <v>0.30031085697623744</v>
      </c>
      <c r="H7" s="231">
        <v>0.45861691711373098</v>
      </c>
      <c r="I7" s="231">
        <v>0.32374524477089256</v>
      </c>
      <c r="J7" s="233">
        <v>0.43093288713060107</v>
      </c>
      <c r="K7" s="231">
        <v>0.36633926436419573</v>
      </c>
      <c r="L7" s="233">
        <v>0.13264741096886537</v>
      </c>
      <c r="M7" s="233">
        <v>0.20408482141299233</v>
      </c>
      <c r="N7" s="233">
        <v>0.18158057967214286</v>
      </c>
      <c r="O7" s="233">
        <v>0.29726877959202436</v>
      </c>
      <c r="P7" s="233">
        <v>0.14310815747960728</v>
      </c>
      <c r="Q7" s="233">
        <v>0.29834843636740993</v>
      </c>
      <c r="R7" s="233">
        <v>0.15579912363323617</v>
      </c>
      <c r="S7" s="233">
        <v>7.0802209882126946E-2</v>
      </c>
      <c r="T7" s="233">
        <v>0.10892997508435649</v>
      </c>
      <c r="U7" s="233">
        <v>0.26240774628322372</v>
      </c>
      <c r="V7" s="233">
        <v>0.18321330009033765</v>
      </c>
      <c r="W7" s="233">
        <v>0.1651</v>
      </c>
      <c r="X7" s="233">
        <v>0.22620000000000001</v>
      </c>
      <c r="Y7" s="233">
        <v>0.1439</v>
      </c>
    </row>
    <row r="8" spans="1:25" x14ac:dyDescent="0.15">
      <c r="A8" s="225"/>
      <c r="B8" s="226" t="s">
        <v>7</v>
      </c>
      <c r="C8" s="234">
        <v>4.455793482608116</v>
      </c>
      <c r="D8" s="234">
        <v>2.3439762190312341</v>
      </c>
      <c r="E8" s="234">
        <v>0.98490022103503261</v>
      </c>
      <c r="F8" s="234">
        <v>0.51110343254836521</v>
      </c>
      <c r="G8" s="234">
        <v>0.13470096035747242</v>
      </c>
      <c r="H8" s="234">
        <v>0.68181629266007171</v>
      </c>
      <c r="I8" s="234">
        <v>0.86690183447301061</v>
      </c>
      <c r="J8" s="234">
        <v>0.93751526834368704</v>
      </c>
      <c r="K8" s="234">
        <v>6.4086216781898339E-2</v>
      </c>
      <c r="L8" s="234">
        <v>0.36489903048011108</v>
      </c>
      <c r="M8" s="234">
        <v>0.16503996299799298</v>
      </c>
      <c r="N8" s="234">
        <v>0.43587980707915841</v>
      </c>
      <c r="O8" s="234">
        <v>0.15348682710786088</v>
      </c>
      <c r="P8" s="234">
        <v>0.25399672282763025</v>
      </c>
      <c r="Q8" s="234">
        <v>0.64687862490215842</v>
      </c>
      <c r="R8" s="234">
        <v>0.45894683708327916</v>
      </c>
      <c r="S8" s="234">
        <v>0.13370512023154441</v>
      </c>
      <c r="T8" s="234">
        <v>0.12942998271484762</v>
      </c>
      <c r="U8" s="234">
        <v>0.39803611154516172</v>
      </c>
      <c r="V8" s="234">
        <v>0.28484462948953693</v>
      </c>
      <c r="W8" s="234">
        <v>0.18340000000000001</v>
      </c>
      <c r="X8" s="234">
        <v>0.1575</v>
      </c>
      <c r="Y8" s="234">
        <v>0.1774</v>
      </c>
    </row>
    <row r="9" spans="1:25" x14ac:dyDescent="0.15">
      <c r="A9" s="213"/>
      <c r="B9" s="222" t="s">
        <v>5</v>
      </c>
      <c r="C9" s="232">
        <v>4.074549042424537</v>
      </c>
      <c r="D9" s="232">
        <v>2.5259669429180871</v>
      </c>
      <c r="E9" s="232">
        <v>1.0398304457512433</v>
      </c>
      <c r="F9" s="232">
        <v>0.61348212789919632</v>
      </c>
      <c r="G9" s="232">
        <v>0.18951464379834268</v>
      </c>
      <c r="H9" s="232">
        <v>0.60652115987914124</v>
      </c>
      <c r="I9" s="232">
        <v>0.67924494992641515</v>
      </c>
      <c r="J9" s="232">
        <v>0.75155032150513501</v>
      </c>
      <c r="K9" s="232">
        <v>0.18164880785530113</v>
      </c>
      <c r="L9" s="232">
        <v>0.26944247772319835</v>
      </c>
      <c r="M9" s="232">
        <v>0.18152009868048918</v>
      </c>
      <c r="N9" s="232">
        <v>0.32572177526775753</v>
      </c>
      <c r="O9" s="232">
        <v>0.21736876796058643</v>
      </c>
      <c r="P9" s="232">
        <v>0.20349615973601792</v>
      </c>
      <c r="Q9" s="232">
        <v>0.48518744250643553</v>
      </c>
      <c r="R9" s="232">
        <v>0.31576327705838858</v>
      </c>
      <c r="S9" s="232">
        <v>0.10350913990951227</v>
      </c>
      <c r="T9" s="232">
        <v>0.11943449338787718</v>
      </c>
      <c r="U9" s="232">
        <v>0.33090529551575365</v>
      </c>
      <c r="V9" s="232">
        <v>0.23381177731874891</v>
      </c>
      <c r="W9" s="232">
        <v>0.1741</v>
      </c>
      <c r="X9" s="232">
        <v>0.193</v>
      </c>
      <c r="Y9" s="232">
        <v>0.1598</v>
      </c>
    </row>
    <row r="10" spans="1:25" x14ac:dyDescent="0.15">
      <c r="A10" s="219" t="s">
        <v>8</v>
      </c>
      <c r="B10" s="220" t="s">
        <v>4</v>
      </c>
      <c r="C10" s="231">
        <v>7.942250177923043</v>
      </c>
      <c r="D10" s="231">
        <v>4.621883600913204</v>
      </c>
      <c r="E10" s="231">
        <v>1.7491630113927066</v>
      </c>
      <c r="F10" s="231">
        <v>1.415234246894939</v>
      </c>
      <c r="G10" s="231">
        <v>0.5425701639162307</v>
      </c>
      <c r="H10" s="231">
        <v>1.1699486905591896</v>
      </c>
      <c r="I10" s="231">
        <v>1.7133977583252205</v>
      </c>
      <c r="J10" s="233">
        <v>0.57340027093842272</v>
      </c>
      <c r="K10" s="231">
        <v>0.40196883400413863</v>
      </c>
      <c r="L10" s="233">
        <v>0.67060651410022565</v>
      </c>
      <c r="M10" s="233">
        <v>0.33972843984295498</v>
      </c>
      <c r="N10" s="233">
        <v>0.52969775862234947</v>
      </c>
      <c r="O10" s="233">
        <v>0.50405826497934858</v>
      </c>
      <c r="P10" s="233">
        <v>0.51786468307929623</v>
      </c>
      <c r="Q10" s="233">
        <v>0.50571267056072688</v>
      </c>
      <c r="R10" s="233">
        <v>1.3447108041811315</v>
      </c>
      <c r="S10" s="233">
        <v>0.79445752959694815</v>
      </c>
      <c r="T10" s="233">
        <v>0.49306395332811825</v>
      </c>
      <c r="U10" s="233">
        <v>0.30202810868624014</v>
      </c>
      <c r="V10" s="233">
        <v>0.53171143070236404</v>
      </c>
      <c r="W10" s="233">
        <v>0.54659999999999997</v>
      </c>
      <c r="X10" s="233">
        <v>0.43630000000000002</v>
      </c>
      <c r="Y10" s="233">
        <v>0.56420000000000003</v>
      </c>
    </row>
    <row r="11" spans="1:25" x14ac:dyDescent="0.15">
      <c r="A11" s="228"/>
      <c r="B11" s="226" t="s">
        <v>7</v>
      </c>
      <c r="C11" s="234">
        <v>6.8908517952291204</v>
      </c>
      <c r="D11" s="234">
        <v>3.9604802823732852</v>
      </c>
      <c r="E11" s="234">
        <v>4.0234631879212621</v>
      </c>
      <c r="F11" s="234">
        <v>1.4718973490289484</v>
      </c>
      <c r="G11" s="234">
        <v>1.7486105839611541</v>
      </c>
      <c r="H11" s="234">
        <v>1.7521279760967099</v>
      </c>
      <c r="I11" s="234">
        <v>1.4577083363731529</v>
      </c>
      <c r="J11" s="234">
        <v>2.7541179108639189</v>
      </c>
      <c r="K11" s="234">
        <v>2.0774278470205338</v>
      </c>
      <c r="L11" s="234">
        <v>1.8143021843023992</v>
      </c>
      <c r="M11" s="234">
        <v>2.0583559579906563</v>
      </c>
      <c r="N11" s="234">
        <v>1.8502695421591659</v>
      </c>
      <c r="O11" s="234">
        <v>1.8379940669451282</v>
      </c>
      <c r="P11" s="234">
        <v>2.2280470896753828</v>
      </c>
      <c r="Q11" s="234">
        <v>1.0320497953721974</v>
      </c>
      <c r="R11" s="234">
        <v>1.3493676009938955</v>
      </c>
      <c r="S11" s="234">
        <v>1.4832814511697123</v>
      </c>
      <c r="T11" s="234">
        <v>1.8288762230229423</v>
      </c>
      <c r="U11" s="234">
        <v>1.0207992738308203</v>
      </c>
      <c r="V11" s="234">
        <v>1.0483522505134431</v>
      </c>
      <c r="W11" s="234">
        <v>0.47070000000000001</v>
      </c>
      <c r="X11" s="234">
        <v>0.79190000000000005</v>
      </c>
      <c r="Y11" s="234">
        <v>0.25319999999999998</v>
      </c>
    </row>
    <row r="12" spans="1:25" x14ac:dyDescent="0.15">
      <c r="A12" s="229"/>
      <c r="B12" s="222" t="s">
        <v>5</v>
      </c>
      <c r="C12" s="232">
        <v>7.1029210557853428</v>
      </c>
      <c r="D12" s="232">
        <v>4.0972086291114476</v>
      </c>
      <c r="E12" s="232">
        <v>3.5551785512334289</v>
      </c>
      <c r="F12" s="232">
        <v>1.4602766995486318</v>
      </c>
      <c r="G12" s="232">
        <v>1.5023535067668743</v>
      </c>
      <c r="H12" s="232">
        <v>1.6337131479282732</v>
      </c>
      <c r="I12" s="232">
        <v>1.5105198291483992</v>
      </c>
      <c r="J12" s="232">
        <v>2.2527744218490477</v>
      </c>
      <c r="K12" s="232">
        <v>1.6492849232292364</v>
      </c>
      <c r="L12" s="232">
        <v>1.4900416003156387</v>
      </c>
      <c r="M12" s="232">
        <v>1.5455308166941779</v>
      </c>
      <c r="N12" s="232">
        <v>1.435815596960178</v>
      </c>
      <c r="O12" s="232">
        <v>1.3979752226822935</v>
      </c>
      <c r="P12" s="232">
        <v>1.6355754451697011</v>
      </c>
      <c r="Q12" s="232">
        <v>0.84150947148834954</v>
      </c>
      <c r="R12" s="232">
        <v>1.3476093864362984</v>
      </c>
      <c r="S12" s="232">
        <v>1.2132802585302866</v>
      </c>
      <c r="T12" s="232">
        <v>1.2863348409947755</v>
      </c>
      <c r="U12" s="232">
        <v>0.71889427847301812</v>
      </c>
      <c r="V12" s="232">
        <v>0.82438404234259055</v>
      </c>
      <c r="W12" s="232">
        <v>0.50460000000000005</v>
      </c>
      <c r="X12" s="232">
        <v>0.62860000000000005</v>
      </c>
      <c r="Y12" s="232">
        <v>0.40029999999999999</v>
      </c>
    </row>
    <row r="13" spans="1:25" x14ac:dyDescent="0.15">
      <c r="A13" s="219" t="s">
        <v>9</v>
      </c>
      <c r="B13" s="220" t="s">
        <v>4</v>
      </c>
      <c r="C13" s="231">
        <v>9.6620254838346717</v>
      </c>
      <c r="D13" s="231">
        <v>8.214345269003239</v>
      </c>
      <c r="E13" s="231">
        <v>7.6732365928770214</v>
      </c>
      <c r="F13" s="231">
        <v>2.3652151381055821</v>
      </c>
      <c r="G13" s="231">
        <v>2.4498817512291278</v>
      </c>
      <c r="H13" s="231">
        <v>3.1694560091177477</v>
      </c>
      <c r="I13" s="231">
        <v>3.6083010126529071</v>
      </c>
      <c r="J13" s="233">
        <v>0.95112606198347238</v>
      </c>
      <c r="K13" s="231">
        <v>1.8352823918203198</v>
      </c>
      <c r="L13" s="233">
        <v>1.1902754179860067</v>
      </c>
      <c r="M13" s="233">
        <v>0.66601360202060866</v>
      </c>
      <c r="N13" s="233">
        <v>0.86425993599994733</v>
      </c>
      <c r="O13" s="233">
        <v>1.504268987798862</v>
      </c>
      <c r="P13" s="233">
        <v>0.95616760123122901</v>
      </c>
      <c r="Q13" s="233">
        <v>1.1345849945274182</v>
      </c>
      <c r="R13" s="233">
        <v>1.6423077229942498</v>
      </c>
      <c r="S13" s="233">
        <v>1.1192656517941302</v>
      </c>
      <c r="T13" s="233">
        <v>1.1664618586558417</v>
      </c>
      <c r="U13" s="233">
        <v>0.80377241181062631</v>
      </c>
      <c r="V13" s="233">
        <v>1.0444686483493255</v>
      </c>
      <c r="W13" s="233">
        <v>0.82020000000000004</v>
      </c>
      <c r="X13" s="233">
        <v>0.83479999999999999</v>
      </c>
      <c r="Y13" s="233">
        <v>0.50190000000000001</v>
      </c>
    </row>
    <row r="14" spans="1:25" x14ac:dyDescent="0.15">
      <c r="A14" s="228"/>
      <c r="B14" s="226" t="s">
        <v>7</v>
      </c>
      <c r="C14" s="234">
        <v>8.1289393955826448</v>
      </c>
      <c r="D14" s="234">
        <v>3.169810908870943</v>
      </c>
      <c r="E14" s="234">
        <v>3.5340292972566503</v>
      </c>
      <c r="F14" s="234">
        <v>1.7599077697403267</v>
      </c>
      <c r="G14" s="234">
        <v>2.0109688451589265</v>
      </c>
      <c r="H14" s="234">
        <v>2.7313011328253909</v>
      </c>
      <c r="I14" s="234">
        <v>3.4968442221186207</v>
      </c>
      <c r="J14" s="234">
        <v>0.51129201444843086</v>
      </c>
      <c r="K14" s="234">
        <v>0.4790837301375756</v>
      </c>
      <c r="L14" s="234">
        <v>1.5143680152266321</v>
      </c>
      <c r="M14" s="234">
        <v>0.62157303331711056</v>
      </c>
      <c r="N14" s="234">
        <v>1.2676416452882977</v>
      </c>
      <c r="O14" s="234">
        <v>1.535385416666166</v>
      </c>
      <c r="P14" s="234">
        <v>2.085988368979244</v>
      </c>
      <c r="Q14" s="234">
        <v>1.3739832111167023</v>
      </c>
      <c r="R14" s="234">
        <v>1.0059750551343409</v>
      </c>
      <c r="S14" s="234">
        <v>0.82271740743287958</v>
      </c>
      <c r="T14" s="234">
        <v>0.94640041617115345</v>
      </c>
      <c r="U14" s="234">
        <v>0.5126603413035884</v>
      </c>
      <c r="V14" s="234">
        <v>0.66952983889047468</v>
      </c>
      <c r="W14" s="234">
        <v>0.65939999999999999</v>
      </c>
      <c r="X14" s="234">
        <v>0.59689999999999999</v>
      </c>
      <c r="Y14" s="234">
        <v>0.51959999999999995</v>
      </c>
    </row>
    <row r="15" spans="1:25" x14ac:dyDescent="0.15">
      <c r="A15" s="229"/>
      <c r="B15" s="222" t="s">
        <v>5</v>
      </c>
      <c r="C15" s="232">
        <v>8.342452318820758</v>
      </c>
      <c r="D15" s="232">
        <v>3.9072601306275225</v>
      </c>
      <c r="E15" s="232">
        <v>4.1542996870442668</v>
      </c>
      <c r="F15" s="232">
        <v>1.852878461825048</v>
      </c>
      <c r="G15" s="232">
        <v>2.0795494554358118</v>
      </c>
      <c r="H15" s="232">
        <v>2.8016058526501215</v>
      </c>
      <c r="I15" s="232">
        <v>3.5155115412407736</v>
      </c>
      <c r="J15" s="232">
        <v>0.59388168362331362</v>
      </c>
      <c r="K15" s="232">
        <v>0.76424413472195962</v>
      </c>
      <c r="L15" s="232">
        <v>1.4381790045028175</v>
      </c>
      <c r="M15" s="232">
        <v>0.63261208647909528</v>
      </c>
      <c r="N15" s="232">
        <v>1.1618213553732897</v>
      </c>
      <c r="O15" s="232">
        <v>1.5267696630398209</v>
      </c>
      <c r="P15" s="232">
        <v>1.756005834118866</v>
      </c>
      <c r="Q15" s="232">
        <v>1.3002390380221152</v>
      </c>
      <c r="R15" s="232">
        <v>1.2115972626882878</v>
      </c>
      <c r="S15" s="232">
        <v>0.92296656568187729</v>
      </c>
      <c r="T15" s="232">
        <v>1.0241554058261313</v>
      </c>
      <c r="U15" s="232">
        <v>0.62005248433812943</v>
      </c>
      <c r="V15" s="232">
        <v>0.81378128300276686</v>
      </c>
      <c r="W15" s="232">
        <v>0.7238</v>
      </c>
      <c r="X15" s="232">
        <v>0.69610000000000005</v>
      </c>
      <c r="Y15" s="232">
        <v>0.51190000000000002</v>
      </c>
    </row>
    <row r="16" spans="1:25" x14ac:dyDescent="0.15">
      <c r="A16" s="219" t="s">
        <v>10</v>
      </c>
      <c r="B16" s="220" t="s">
        <v>4</v>
      </c>
      <c r="C16" s="231">
        <v>5.853942931507981</v>
      </c>
      <c r="D16" s="231">
        <v>5.1505824010687435</v>
      </c>
      <c r="E16" s="231">
        <v>3.7181537592299532</v>
      </c>
      <c r="F16" s="231">
        <v>2.1821448560657295</v>
      </c>
      <c r="G16" s="231">
        <v>1.436057768536003</v>
      </c>
      <c r="H16" s="231">
        <v>2.229220963141135</v>
      </c>
      <c r="I16" s="231">
        <v>1.87684348364757</v>
      </c>
      <c r="J16" s="233">
        <v>0.52726863931292356</v>
      </c>
      <c r="K16" s="231">
        <v>0.18623364706446832</v>
      </c>
      <c r="L16" s="233">
        <v>0.89677071203163639</v>
      </c>
      <c r="M16" s="233">
        <v>0.64626680303580353</v>
      </c>
      <c r="N16" s="233">
        <v>0.42150324170505232</v>
      </c>
      <c r="O16" s="233">
        <v>0.40636343203709668</v>
      </c>
      <c r="P16" s="233">
        <v>0.38771790574186715</v>
      </c>
      <c r="Q16" s="233">
        <v>0.11701064665646735</v>
      </c>
      <c r="R16" s="233">
        <v>0.57647754431231579</v>
      </c>
      <c r="S16" s="233">
        <v>0.50422407394003088</v>
      </c>
      <c r="T16" s="233">
        <v>0.90125349625800488</v>
      </c>
      <c r="U16" s="233">
        <v>0.24129820925016654</v>
      </c>
      <c r="V16" s="233">
        <v>0.57281098822708654</v>
      </c>
      <c r="W16" s="233">
        <v>0.40300000000000002</v>
      </c>
      <c r="X16" s="233">
        <v>0.47220000000000001</v>
      </c>
      <c r="Y16" s="233">
        <v>0.42480000000000001</v>
      </c>
    </row>
    <row r="17" spans="1:25" x14ac:dyDescent="0.15">
      <c r="A17" s="228"/>
      <c r="B17" s="226" t="s">
        <v>7</v>
      </c>
      <c r="C17" s="234">
        <v>5.6034902980593362</v>
      </c>
      <c r="D17" s="234">
        <v>3.6130617490556296</v>
      </c>
      <c r="E17" s="234">
        <v>4.5031770367793262</v>
      </c>
      <c r="F17" s="234">
        <v>2.5066558161063659</v>
      </c>
      <c r="G17" s="234">
        <v>1.5925224783740233</v>
      </c>
      <c r="H17" s="234">
        <v>2.2000016405059637</v>
      </c>
      <c r="I17" s="234">
        <v>2.9429647843515911</v>
      </c>
      <c r="J17" s="234">
        <v>0.95342171585465696</v>
      </c>
      <c r="K17" s="234">
        <v>1.1667497884020754</v>
      </c>
      <c r="L17" s="234">
        <v>0.77370381819820733</v>
      </c>
      <c r="M17" s="234">
        <v>1.2781387650779872</v>
      </c>
      <c r="N17" s="234">
        <v>0.67547150265936207</v>
      </c>
      <c r="O17" s="234">
        <v>1.3454482186878531</v>
      </c>
      <c r="P17" s="234">
        <v>0.54088479866537931</v>
      </c>
      <c r="Q17" s="234">
        <v>0.50763672146342942</v>
      </c>
      <c r="R17" s="234">
        <v>1.5150001388198182</v>
      </c>
      <c r="S17" s="234">
        <v>0.78911541671228569</v>
      </c>
      <c r="T17" s="234">
        <v>1.0984742420986469</v>
      </c>
      <c r="U17" s="234">
        <v>0.51169157149755007</v>
      </c>
      <c r="V17" s="234">
        <v>0.91098445480180712</v>
      </c>
      <c r="W17" s="234">
        <v>0.65129999999999999</v>
      </c>
      <c r="X17" s="234">
        <v>0.7298</v>
      </c>
      <c r="Y17" s="234">
        <v>1.1023000000000001</v>
      </c>
    </row>
    <row r="18" spans="1:25" x14ac:dyDescent="0.15">
      <c r="A18" s="229"/>
      <c r="B18" s="222" t="s">
        <v>5</v>
      </c>
      <c r="C18" s="232">
        <v>5.6535755329848589</v>
      </c>
      <c r="D18" s="232">
        <v>3.9243873283221999</v>
      </c>
      <c r="E18" s="232">
        <v>4.3403602641149206</v>
      </c>
      <c r="F18" s="232">
        <v>2.4377265392212211</v>
      </c>
      <c r="G18" s="232">
        <v>1.5585014152795775</v>
      </c>
      <c r="H18" s="232">
        <v>2.2065070734667698</v>
      </c>
      <c r="I18" s="232">
        <v>2.6982384810966633</v>
      </c>
      <c r="J18" s="232">
        <v>0.84873025486457065</v>
      </c>
      <c r="K18" s="232">
        <v>0.90791922102051326</v>
      </c>
      <c r="L18" s="232">
        <v>0.80874753711572334</v>
      </c>
      <c r="M18" s="232">
        <v>1.091004736399859</v>
      </c>
      <c r="N18" s="232">
        <v>0.59717707731272107</v>
      </c>
      <c r="O18" s="232">
        <v>1.0438500314925261</v>
      </c>
      <c r="P18" s="232">
        <v>0.48960168541827426</v>
      </c>
      <c r="Q18" s="232">
        <v>0.37275741922456312</v>
      </c>
      <c r="R18" s="232">
        <v>1.1812522259677345</v>
      </c>
      <c r="S18" s="232">
        <v>0.68530529019136244</v>
      </c>
      <c r="T18" s="232">
        <v>1.02482653902077</v>
      </c>
      <c r="U18" s="232">
        <v>0.40819136702499015</v>
      </c>
      <c r="V18" s="232">
        <v>0.77832321534850801</v>
      </c>
      <c r="W18" s="232">
        <v>0.55149999999999999</v>
      </c>
      <c r="X18" s="232">
        <v>0.62370000000000003</v>
      </c>
      <c r="Y18" s="232">
        <v>0.81369999999999998</v>
      </c>
    </row>
    <row r="19" spans="1:25" x14ac:dyDescent="0.15">
      <c r="A19" s="219" t="s">
        <v>11</v>
      </c>
      <c r="B19" s="220" t="s">
        <v>4</v>
      </c>
      <c r="C19" s="231">
        <v>4.2062980272927968</v>
      </c>
      <c r="D19" s="231">
        <v>3.4037282671025424</v>
      </c>
      <c r="E19" s="231">
        <v>2.276827775693091</v>
      </c>
      <c r="F19" s="231">
        <v>1.0394198637295864</v>
      </c>
      <c r="G19" s="231">
        <v>0.71802837918606088</v>
      </c>
      <c r="H19" s="231">
        <v>1.0527361000848041</v>
      </c>
      <c r="I19" s="231">
        <v>1.1440802780804291</v>
      </c>
      <c r="J19" s="233">
        <v>0.41405691652298898</v>
      </c>
      <c r="K19" s="231">
        <v>0.5110890935706035</v>
      </c>
      <c r="L19" s="233">
        <v>0.43701018170320688</v>
      </c>
      <c r="M19" s="233">
        <v>0.29149624287694109</v>
      </c>
      <c r="N19" s="233">
        <v>0.35033564467844336</v>
      </c>
      <c r="O19" s="233">
        <v>0.47894900774090726</v>
      </c>
      <c r="P19" s="233">
        <v>0.35078345832499158</v>
      </c>
      <c r="Q19" s="233">
        <v>0.48752733875472171</v>
      </c>
      <c r="R19" s="233">
        <v>0.62268089455720721</v>
      </c>
      <c r="S19" s="233">
        <v>0.41038101255886411</v>
      </c>
      <c r="T19" s="233">
        <v>0.43355103839560377</v>
      </c>
      <c r="U19" s="233">
        <v>0.30999503901324171</v>
      </c>
      <c r="V19" s="233">
        <v>0.40915677096165509</v>
      </c>
      <c r="W19" s="233">
        <v>0.3523</v>
      </c>
      <c r="X19" s="233">
        <v>0.36259999999999998</v>
      </c>
      <c r="Y19" s="233">
        <v>0.2838</v>
      </c>
    </row>
    <row r="20" spans="1:25" x14ac:dyDescent="0.15">
      <c r="A20" s="228"/>
      <c r="B20" s="226" t="s">
        <v>7</v>
      </c>
      <c r="C20" s="234">
        <v>6.7044815705089693</v>
      </c>
      <c r="D20" s="234">
        <v>3.2283554590321262</v>
      </c>
      <c r="E20" s="234">
        <v>3.2306517156924071</v>
      </c>
      <c r="F20" s="234">
        <v>1.5358644405352895</v>
      </c>
      <c r="G20" s="234">
        <v>1.4847500670948264</v>
      </c>
      <c r="H20" s="234">
        <v>1.9935886273541537</v>
      </c>
      <c r="I20" s="234">
        <v>2.3901610351655571</v>
      </c>
      <c r="J20" s="234">
        <v>1.1574716879995606</v>
      </c>
      <c r="K20" s="234">
        <v>0.82615980097421005</v>
      </c>
      <c r="L20" s="234">
        <v>1.1773304169172376</v>
      </c>
      <c r="M20" s="234">
        <v>0.9111480262555941</v>
      </c>
      <c r="N20" s="234">
        <v>1.0812487057861515</v>
      </c>
      <c r="O20" s="234">
        <v>1.2043663761234804</v>
      </c>
      <c r="P20" s="234">
        <v>1.3756030980556229</v>
      </c>
      <c r="Q20" s="234">
        <v>0.96619912746413261</v>
      </c>
      <c r="R20" s="234">
        <v>1.0075379932130397</v>
      </c>
      <c r="S20" s="234">
        <v>0.75729849276807382</v>
      </c>
      <c r="T20" s="234">
        <v>0.91568848035822215</v>
      </c>
      <c r="U20" s="234">
        <v>0.57961234799011685</v>
      </c>
      <c r="V20" s="234">
        <v>0.67212830966241122</v>
      </c>
      <c r="W20" s="234">
        <v>0.48110000000000003</v>
      </c>
      <c r="X20" s="234">
        <v>0.52539999999999998</v>
      </c>
      <c r="Y20" s="234">
        <v>0.46400000000000002</v>
      </c>
    </row>
    <row r="21" spans="1:25" x14ac:dyDescent="0.15">
      <c r="A21" s="229"/>
      <c r="B21" s="222" t="s">
        <v>5</v>
      </c>
      <c r="C21" s="232">
        <v>5.9858937797588316</v>
      </c>
      <c r="D21" s="232">
        <v>3.2799541139653412</v>
      </c>
      <c r="E21" s="232">
        <v>2.9474070875713458</v>
      </c>
      <c r="F21" s="232">
        <v>1.3870388326270204</v>
      </c>
      <c r="G21" s="232">
        <v>1.2529669049397887</v>
      </c>
      <c r="H21" s="232">
        <v>1.7062223636174285</v>
      </c>
      <c r="I21" s="232">
        <v>2.0020711378902227</v>
      </c>
      <c r="J21" s="232">
        <v>0.90805583069410012</v>
      </c>
      <c r="K21" s="232">
        <v>0.71254217884976911</v>
      </c>
      <c r="L21" s="232">
        <v>0.89103861679763519</v>
      </c>
      <c r="M21" s="232">
        <v>0.66321763053962313</v>
      </c>
      <c r="N21" s="232">
        <v>0.77885045329164193</v>
      </c>
      <c r="O21" s="232">
        <v>0.89421970837768017</v>
      </c>
      <c r="P21" s="232">
        <v>0.92309971269773539</v>
      </c>
      <c r="Q21" s="232">
        <v>0.74922507175202557</v>
      </c>
      <c r="R21" s="232">
        <v>0.8286932140828458</v>
      </c>
      <c r="S21" s="232">
        <v>0.59237223095995573</v>
      </c>
      <c r="T21" s="232">
        <v>0.68133204435078987</v>
      </c>
      <c r="U21" s="232">
        <v>0.44569425581056732</v>
      </c>
      <c r="V21" s="232">
        <v>0.53874778368840492</v>
      </c>
      <c r="W21" s="232">
        <v>0.41439999999999999</v>
      </c>
      <c r="X21" s="232">
        <v>0.4395</v>
      </c>
      <c r="Y21" s="232">
        <v>0.36659999999999998</v>
      </c>
    </row>
    <row r="23" spans="1:25" x14ac:dyDescent="0.15">
      <c r="A23" s="76" t="s">
        <v>295</v>
      </c>
    </row>
    <row r="24" spans="1:25" x14ac:dyDescent="0.15">
      <c r="A24" s="235" t="s">
        <v>306</v>
      </c>
      <c r="B24" s="235"/>
      <c r="C24" s="235"/>
      <c r="D24" s="235"/>
      <c r="E24" s="235"/>
      <c r="F24" s="235"/>
      <c r="G24" s="235"/>
      <c r="H24" s="235"/>
      <c r="I24" s="235"/>
      <c r="J24" s="235"/>
      <c r="K24" s="235"/>
      <c r="L24" s="235"/>
      <c r="M24" s="235"/>
      <c r="N24" s="235"/>
      <c r="O24" s="235"/>
      <c r="P24" s="235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zoomScaleNormal="100" workbookViewId="0">
      <pane xSplit="2" ySplit="4" topLeftCell="C5" activePane="bottomRight" state="frozen"/>
      <selection pane="topRight"/>
      <selection pane="bottomLeft"/>
      <selection pane="bottomRight" sqref="A1:XFD1048576"/>
    </sheetView>
  </sheetViews>
  <sheetFormatPr defaultColWidth="9" defaultRowHeight="11.25" x14ac:dyDescent="0.15"/>
  <cols>
    <col min="1" max="1" width="18.75" style="76" customWidth="1"/>
    <col min="2" max="2" width="15.375" style="76" customWidth="1"/>
    <col min="3" max="3" width="9.25" style="76" customWidth="1"/>
    <col min="4" max="5" width="9.25" style="76" bestFit="1" customWidth="1"/>
    <col min="6" max="7" width="7.625" style="76" customWidth="1"/>
    <col min="8" max="9" width="9.25" style="76" bestFit="1" customWidth="1"/>
    <col min="10" max="22" width="7.625" style="76" customWidth="1"/>
    <col min="23" max="24" width="7.875" style="76" customWidth="1"/>
    <col min="25" max="16384" width="9" style="76"/>
  </cols>
  <sheetData>
    <row r="1" spans="1:25" x14ac:dyDescent="0.15">
      <c r="A1" s="208" t="s">
        <v>307</v>
      </c>
    </row>
    <row r="3" spans="1:25" x14ac:dyDescent="0.15">
      <c r="A3" s="209" t="s">
        <v>1</v>
      </c>
      <c r="B3" s="209" t="s">
        <v>2</v>
      </c>
      <c r="C3" s="210" t="s">
        <v>130</v>
      </c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2"/>
    </row>
    <row r="4" spans="1:25" x14ac:dyDescent="0.15">
      <c r="A4" s="213"/>
      <c r="B4" s="213"/>
      <c r="C4" s="214">
        <v>2531</v>
      </c>
      <c r="D4" s="215">
        <v>2533</v>
      </c>
      <c r="E4" s="215">
        <v>2535</v>
      </c>
      <c r="F4" s="215">
        <v>2537</v>
      </c>
      <c r="G4" s="215">
        <v>2539</v>
      </c>
      <c r="H4" s="215">
        <v>2541</v>
      </c>
      <c r="I4" s="215">
        <v>2543</v>
      </c>
      <c r="J4" s="215">
        <v>2545</v>
      </c>
      <c r="K4" s="216">
        <v>2547</v>
      </c>
      <c r="L4" s="216">
        <v>2549</v>
      </c>
      <c r="M4" s="217">
        <v>2550</v>
      </c>
      <c r="N4" s="216">
        <v>2551</v>
      </c>
      <c r="O4" s="218">
        <v>2552</v>
      </c>
      <c r="P4" s="218">
        <v>2553</v>
      </c>
      <c r="Q4" s="218">
        <v>2554</v>
      </c>
      <c r="R4" s="218">
        <v>2555</v>
      </c>
      <c r="S4" s="218">
        <v>2556</v>
      </c>
      <c r="T4" s="218">
        <v>2557</v>
      </c>
      <c r="U4" s="218">
        <v>2558</v>
      </c>
      <c r="V4" s="218">
        <v>2559</v>
      </c>
      <c r="W4" s="218">
        <v>2560</v>
      </c>
      <c r="X4" s="218">
        <v>2561</v>
      </c>
      <c r="Y4" s="218">
        <v>2562</v>
      </c>
    </row>
    <row r="5" spans="1:25" x14ac:dyDescent="0.15">
      <c r="A5" s="219" t="s">
        <v>3</v>
      </c>
      <c r="B5" s="220" t="s">
        <v>4</v>
      </c>
      <c r="C5" s="221">
        <v>33.434669639573549</v>
      </c>
      <c r="D5" s="221">
        <v>33.171712545063386</v>
      </c>
      <c r="E5" s="221">
        <v>13.67884805015284</v>
      </c>
      <c r="F5" s="221">
        <v>5.2197803838987848</v>
      </c>
      <c r="G5" s="221">
        <v>0</v>
      </c>
      <c r="H5" s="221">
        <v>0</v>
      </c>
      <c r="I5" s="221">
        <v>0</v>
      </c>
      <c r="J5" s="221">
        <v>0</v>
      </c>
      <c r="K5" s="221">
        <v>0</v>
      </c>
      <c r="L5" s="221">
        <v>0</v>
      </c>
      <c r="M5" s="221">
        <v>0</v>
      </c>
      <c r="N5" s="221">
        <v>5.962168365115696</v>
      </c>
      <c r="O5" s="221">
        <v>0</v>
      </c>
      <c r="P5" s="221">
        <v>4.9526176116749205</v>
      </c>
      <c r="Q5" s="221">
        <v>29.888523123370419</v>
      </c>
      <c r="R5" s="221">
        <v>1.2943527569043285</v>
      </c>
      <c r="S5" s="221">
        <v>0</v>
      </c>
      <c r="T5" s="221">
        <v>0</v>
      </c>
      <c r="U5" s="221">
        <v>0</v>
      </c>
      <c r="V5" s="221">
        <v>0</v>
      </c>
      <c r="W5" s="221">
        <v>2.8526861459999999</v>
      </c>
      <c r="X5" s="221">
        <v>1.2489030000000001</v>
      </c>
      <c r="Y5" s="221">
        <v>2.37</v>
      </c>
    </row>
    <row r="6" spans="1:25" x14ac:dyDescent="0.15">
      <c r="A6" s="213"/>
      <c r="B6" s="222" t="s">
        <v>5</v>
      </c>
      <c r="C6" s="223">
        <v>33.434669639573549</v>
      </c>
      <c r="D6" s="223">
        <v>33.171712545063386</v>
      </c>
      <c r="E6" s="223">
        <v>13.67884805015284</v>
      </c>
      <c r="F6" s="223">
        <v>5.2197803838987848</v>
      </c>
      <c r="G6" s="223">
        <v>0</v>
      </c>
      <c r="H6" s="223">
        <v>0</v>
      </c>
      <c r="I6" s="223">
        <v>0</v>
      </c>
      <c r="J6" s="223">
        <v>0</v>
      </c>
      <c r="K6" s="223">
        <v>0</v>
      </c>
      <c r="L6" s="223">
        <v>0</v>
      </c>
      <c r="M6" s="223">
        <v>0</v>
      </c>
      <c r="N6" s="223">
        <v>5.962168365115696</v>
      </c>
      <c r="O6" s="223">
        <v>0</v>
      </c>
      <c r="P6" s="223">
        <v>4.9526176116749205</v>
      </c>
      <c r="Q6" s="223">
        <v>29.888523123370419</v>
      </c>
      <c r="R6" s="223">
        <v>1.2943527569043285</v>
      </c>
      <c r="S6" s="223">
        <v>0</v>
      </c>
      <c r="T6" s="223">
        <v>0</v>
      </c>
      <c r="U6" s="223">
        <v>0</v>
      </c>
      <c r="V6" s="223">
        <v>0</v>
      </c>
      <c r="W6" s="223">
        <v>2.8526861459999999</v>
      </c>
      <c r="X6" s="223">
        <v>1.2489030000000001</v>
      </c>
      <c r="Y6" s="223">
        <v>2.37</v>
      </c>
    </row>
    <row r="7" spans="1:25" x14ac:dyDescent="0.15">
      <c r="A7" s="219" t="s">
        <v>6</v>
      </c>
      <c r="B7" s="220" t="s">
        <v>4</v>
      </c>
      <c r="C7" s="221">
        <v>111.78409869337014</v>
      </c>
      <c r="D7" s="221">
        <v>110.70121329259355</v>
      </c>
      <c r="E7" s="221">
        <v>45.783018360404768</v>
      </c>
      <c r="F7" s="221">
        <v>34.183304912059896</v>
      </c>
      <c r="G7" s="221">
        <v>12.964286775798888</v>
      </c>
      <c r="H7" s="221">
        <v>20.749189210559429</v>
      </c>
      <c r="I7" s="221">
        <v>15.900291216127275</v>
      </c>
      <c r="J7" s="221">
        <v>23.356456022202888</v>
      </c>
      <c r="K7" s="221">
        <v>21.976142320954338</v>
      </c>
      <c r="L7" s="224">
        <v>8.8333500857951819</v>
      </c>
      <c r="M7" s="224">
        <v>14.335223734671695</v>
      </c>
      <c r="N7" s="224">
        <v>13.463551527299849</v>
      </c>
      <c r="O7" s="224">
        <v>23.284546963139356</v>
      </c>
      <c r="P7" s="224">
        <v>11.850774708353592</v>
      </c>
      <c r="Q7" s="224">
        <v>25.443745239567409</v>
      </c>
      <c r="R7" s="224">
        <v>13.686379013541874</v>
      </c>
      <c r="S7" s="224">
        <v>6.3936077100833169</v>
      </c>
      <c r="T7" s="224">
        <v>10.102112708309965</v>
      </c>
      <c r="U7" s="224">
        <v>24.970268079389385</v>
      </c>
      <c r="V7" s="224">
        <v>17.872845085795262</v>
      </c>
      <c r="W7" s="224">
        <v>16.495624743</v>
      </c>
      <c r="X7" s="224">
        <v>23.126860000000001</v>
      </c>
      <c r="Y7" s="224">
        <v>15.81</v>
      </c>
    </row>
    <row r="8" spans="1:25" x14ac:dyDescent="0.15">
      <c r="A8" s="225"/>
      <c r="B8" s="226" t="s">
        <v>7</v>
      </c>
      <c r="C8" s="227">
        <v>358.41798274930642</v>
      </c>
      <c r="D8" s="227">
        <v>194.35283297012526</v>
      </c>
      <c r="E8" s="227">
        <v>83.102186590242539</v>
      </c>
      <c r="F8" s="227">
        <v>43.889140720696808</v>
      </c>
      <c r="G8" s="227">
        <v>11.753960256188295</v>
      </c>
      <c r="H8" s="227">
        <v>60.59435460132697</v>
      </c>
      <c r="I8" s="227">
        <v>80.657795018010404</v>
      </c>
      <c r="J8" s="227">
        <v>87.605566146698564</v>
      </c>
      <c r="K8" s="227">
        <v>6.0395965720669968</v>
      </c>
      <c r="L8" s="227">
        <v>34.822830080385906</v>
      </c>
      <c r="M8" s="227">
        <v>15.872747433883371</v>
      </c>
      <c r="N8" s="227">
        <v>42.289148522075308</v>
      </c>
      <c r="O8" s="227">
        <v>15.036901016576778</v>
      </c>
      <c r="P8" s="227">
        <v>25.151558844042903</v>
      </c>
      <c r="Q8" s="227">
        <v>63.747225093757876</v>
      </c>
      <c r="R8" s="227">
        <v>45.041770051277688</v>
      </c>
      <c r="S8" s="227">
        <v>13.077895411048427</v>
      </c>
      <c r="T8" s="227">
        <v>12.614550532509476</v>
      </c>
      <c r="U8" s="227">
        <v>38.647564917604775</v>
      </c>
      <c r="V8" s="227">
        <v>27.550680786479496</v>
      </c>
      <c r="W8" s="227">
        <v>17.665438294000001</v>
      </c>
      <c r="X8" s="227">
        <v>15.103949999999999</v>
      </c>
      <c r="Y8" s="227">
        <v>17.53</v>
      </c>
    </row>
    <row r="9" spans="1:25" x14ac:dyDescent="0.15">
      <c r="A9" s="213"/>
      <c r="B9" s="222" t="s">
        <v>5</v>
      </c>
      <c r="C9" s="223">
        <v>470.20208144267866</v>
      </c>
      <c r="D9" s="223">
        <v>305.05404626271854</v>
      </c>
      <c r="E9" s="223">
        <v>128.8852049506466</v>
      </c>
      <c r="F9" s="223">
        <v>78.072445632756541</v>
      </c>
      <c r="G9" s="223">
        <v>24.718247031987353</v>
      </c>
      <c r="H9" s="223">
        <v>81.343543811886406</v>
      </c>
      <c r="I9" s="223">
        <v>96.558086234138059</v>
      </c>
      <c r="J9" s="223">
        <v>110.96202216890134</v>
      </c>
      <c r="K9" s="223">
        <v>28.015738893021304</v>
      </c>
      <c r="L9" s="223">
        <v>43.656180166181166</v>
      </c>
      <c r="M9" s="223">
        <v>30.207971168554995</v>
      </c>
      <c r="N9" s="223">
        <v>55.752700049375271</v>
      </c>
      <c r="O9" s="223">
        <v>38.321447979716361</v>
      </c>
      <c r="P9" s="223">
        <v>37.002333552396479</v>
      </c>
      <c r="Q9" s="223">
        <v>89.190970333325311</v>
      </c>
      <c r="R9" s="223">
        <v>58.728149064820343</v>
      </c>
      <c r="S9" s="223">
        <v>19.471503121131757</v>
      </c>
      <c r="T9" s="223">
        <v>22.716663240819539</v>
      </c>
      <c r="U9" s="223">
        <v>63.617832996994181</v>
      </c>
      <c r="V9" s="223">
        <v>45.423525872274688</v>
      </c>
      <c r="W9" s="223">
        <v>34.164485644000003</v>
      </c>
      <c r="X9" s="223">
        <v>38.2408</v>
      </c>
      <c r="Y9" s="223">
        <v>33.35</v>
      </c>
    </row>
    <row r="10" spans="1:25" x14ac:dyDescent="0.15">
      <c r="A10" s="219" t="s">
        <v>8</v>
      </c>
      <c r="B10" s="220" t="s">
        <v>4</v>
      </c>
      <c r="C10" s="221">
        <v>164.36683673453578</v>
      </c>
      <c r="D10" s="221">
        <v>101.12981604475408</v>
      </c>
      <c r="E10" s="221">
        <v>38.563059179069171</v>
      </c>
      <c r="F10" s="221">
        <v>31.437661058977792</v>
      </c>
      <c r="G10" s="221">
        <v>12.127754910653371</v>
      </c>
      <c r="H10" s="221">
        <v>26.361123569777462</v>
      </c>
      <c r="I10" s="221">
        <v>40.460979962038415</v>
      </c>
      <c r="J10" s="221">
        <v>14.945403293447443</v>
      </c>
      <c r="K10" s="221">
        <v>11.614448863736273</v>
      </c>
      <c r="L10" s="224">
        <v>21.572462698219905</v>
      </c>
      <c r="M10" s="224">
        <v>11.549689343265541</v>
      </c>
      <c r="N10" s="224">
        <v>19.051495303447787</v>
      </c>
      <c r="O10" s="224">
        <v>19.199776062993017</v>
      </c>
      <c r="P10" s="224">
        <v>20.91184832028798</v>
      </c>
      <c r="Q10" s="224">
        <v>21.272728566211978</v>
      </c>
      <c r="R10" s="224">
        <v>58.840441373134311</v>
      </c>
      <c r="S10" s="224">
        <v>35.987864030987581</v>
      </c>
      <c r="T10" s="224">
        <v>23.071651298224893</v>
      </c>
      <c r="U10" s="224">
        <v>14.567340156219645</v>
      </c>
      <c r="V10" s="224">
        <v>26.376602883973163</v>
      </c>
      <c r="W10" s="224">
        <v>27.827936201999997</v>
      </c>
      <c r="X10" s="224">
        <v>22.749389999999998</v>
      </c>
      <c r="Y10" s="224">
        <v>30.35</v>
      </c>
    </row>
    <row r="11" spans="1:25" x14ac:dyDescent="0.15">
      <c r="A11" s="228"/>
      <c r="B11" s="226" t="s">
        <v>7</v>
      </c>
      <c r="C11" s="227">
        <v>564.41443648368147</v>
      </c>
      <c r="D11" s="227">
        <v>332.53690790392153</v>
      </c>
      <c r="E11" s="227">
        <v>342.09978329876043</v>
      </c>
      <c r="F11" s="227">
        <v>126.73338948261534</v>
      </c>
      <c r="G11" s="227">
        <v>152.33584090547313</v>
      </c>
      <c r="H11" s="227">
        <v>154.61595158398418</v>
      </c>
      <c r="I11" s="227">
        <v>132.23767352159425</v>
      </c>
      <c r="J11" s="227">
        <v>240.46083983323007</v>
      </c>
      <c r="K11" s="227">
        <v>174.87185897118624</v>
      </c>
      <c r="L11" s="227">
        <v>147.4897968137511</v>
      </c>
      <c r="M11" s="227">
        <v>164.5378076661556</v>
      </c>
      <c r="N11" s="227">
        <v>145.49374904051032</v>
      </c>
      <c r="O11" s="227">
        <v>142.22810649383084</v>
      </c>
      <c r="P11" s="227">
        <v>169.73146269728454</v>
      </c>
      <c r="Q11" s="227">
        <v>76.508497117143193</v>
      </c>
      <c r="R11" s="227">
        <v>97.339937582507858</v>
      </c>
      <c r="S11" s="227">
        <v>104.22538569882563</v>
      </c>
      <c r="T11" s="227">
        <v>125.12623772687522</v>
      </c>
      <c r="U11" s="227">
        <v>67.982887014289204</v>
      </c>
      <c r="V11" s="227">
        <v>67.958815911296156</v>
      </c>
      <c r="W11" s="227">
        <v>29.696194701</v>
      </c>
      <c r="X11" s="227">
        <v>48.622520000000002</v>
      </c>
      <c r="Y11" s="227">
        <v>15.18</v>
      </c>
    </row>
    <row r="12" spans="1:25" x14ac:dyDescent="0.15">
      <c r="A12" s="229"/>
      <c r="B12" s="222" t="s">
        <v>5</v>
      </c>
      <c r="C12" s="223">
        <v>728.7812732182183</v>
      </c>
      <c r="D12" s="223">
        <v>433.66672394867521</v>
      </c>
      <c r="E12" s="223">
        <v>380.66284247782716</v>
      </c>
      <c r="F12" s="223">
        <v>158.17105054159398</v>
      </c>
      <c r="G12" s="223">
        <v>164.46359581612663</v>
      </c>
      <c r="H12" s="223">
        <v>180.97707515376197</v>
      </c>
      <c r="I12" s="223">
        <v>172.6986534836318</v>
      </c>
      <c r="J12" s="223">
        <v>255.40624312667924</v>
      </c>
      <c r="K12" s="223">
        <v>186.48630783492106</v>
      </c>
      <c r="L12" s="223">
        <v>169.06225951197095</v>
      </c>
      <c r="M12" s="223">
        <v>176.08749700942161</v>
      </c>
      <c r="N12" s="223">
        <v>164.54524434395756</v>
      </c>
      <c r="O12" s="223">
        <v>161.42788255682274</v>
      </c>
      <c r="P12" s="223">
        <v>190.64331101757108</v>
      </c>
      <c r="Q12" s="223">
        <v>97.781225683355515</v>
      </c>
      <c r="R12" s="223">
        <v>156.1803789556422</v>
      </c>
      <c r="S12" s="223">
        <v>140.21324972981245</v>
      </c>
      <c r="T12" s="223">
        <v>148.19788902510152</v>
      </c>
      <c r="U12" s="223">
        <v>82.550227170508549</v>
      </c>
      <c r="V12" s="223">
        <v>94.335418795269888</v>
      </c>
      <c r="W12" s="223">
        <v>57.524601840000003</v>
      </c>
      <c r="X12" s="223">
        <v>71.372159999999994</v>
      </c>
      <c r="Y12" s="223">
        <v>45.53</v>
      </c>
    </row>
    <row r="13" spans="1:25" x14ac:dyDescent="0.15">
      <c r="A13" s="219" t="s">
        <v>9</v>
      </c>
      <c r="B13" s="220" t="s">
        <v>4</v>
      </c>
      <c r="C13" s="221">
        <v>246.29299569093601</v>
      </c>
      <c r="D13" s="221">
        <v>228.62127830297248</v>
      </c>
      <c r="E13" s="221">
        <v>222.35526263416642</v>
      </c>
      <c r="F13" s="221">
        <v>71.36162366825188</v>
      </c>
      <c r="G13" s="221">
        <v>76.255388364030352</v>
      </c>
      <c r="H13" s="221">
        <v>102.98703089222103</v>
      </c>
      <c r="I13" s="221">
        <v>125.85447226547302</v>
      </c>
      <c r="J13" s="221">
        <v>36.171763441829583</v>
      </c>
      <c r="K13" s="221">
        <v>76.322855627178228</v>
      </c>
      <c r="L13" s="224">
        <v>54.290656631222603</v>
      </c>
      <c r="M13" s="224">
        <v>31.851538758110731</v>
      </c>
      <c r="N13" s="224">
        <v>43.371738515388209</v>
      </c>
      <c r="O13" s="224">
        <v>79.278675423660218</v>
      </c>
      <c r="P13" s="224">
        <v>52.965519733465065</v>
      </c>
      <c r="Q13" s="224">
        <v>66.113951120551079</v>
      </c>
      <c r="R13" s="224">
        <v>100.16161151910987</v>
      </c>
      <c r="S13" s="224">
        <v>71.238573056183526</v>
      </c>
      <c r="T13" s="224">
        <v>77.397448395506686</v>
      </c>
      <c r="U13" s="224">
        <v>55.530783666683675</v>
      </c>
      <c r="V13" s="224">
        <v>75.041835289492894</v>
      </c>
      <c r="W13" s="224">
        <v>61.195573110000005</v>
      </c>
      <c r="X13" s="224">
        <v>64.581180000000003</v>
      </c>
      <c r="Y13" s="224">
        <v>40.46</v>
      </c>
    </row>
    <row r="14" spans="1:25" x14ac:dyDescent="0.15">
      <c r="A14" s="228"/>
      <c r="B14" s="226" t="s">
        <v>7</v>
      </c>
      <c r="C14" s="227">
        <v>1280.6400417638818</v>
      </c>
      <c r="D14" s="227">
        <v>515.26232161039729</v>
      </c>
      <c r="E14" s="227">
        <v>580.99099277652806</v>
      </c>
      <c r="F14" s="227">
        <v>292.61282980668733</v>
      </c>
      <c r="G14" s="227">
        <v>338.00334554800742</v>
      </c>
      <c r="H14" s="227">
        <v>464.35898950042457</v>
      </c>
      <c r="I14" s="227">
        <v>606.26001683815605</v>
      </c>
      <c r="J14" s="227">
        <v>84.108577247636987</v>
      </c>
      <c r="K14" s="227">
        <v>74.830543115642357</v>
      </c>
      <c r="L14" s="227">
        <v>224.74991371206303</v>
      </c>
      <c r="M14" s="227">
        <v>89.944338395239569</v>
      </c>
      <c r="N14" s="227">
        <v>178.88199209826794</v>
      </c>
      <c r="O14" s="227">
        <v>211.32485247608849</v>
      </c>
      <c r="P14" s="227">
        <v>280.08013193819068</v>
      </c>
      <c r="Q14" s="227">
        <v>179.85057635482198</v>
      </c>
      <c r="R14" s="227">
        <v>128.51368650525882</v>
      </c>
      <c r="S14" s="227">
        <v>102.53455829521241</v>
      </c>
      <c r="T14" s="227">
        <v>114.92839685676682</v>
      </c>
      <c r="U14" s="227">
        <v>60.591846206699792</v>
      </c>
      <c r="V14" s="227">
        <v>76.927499310334937</v>
      </c>
      <c r="W14" s="227">
        <v>73.574618921999999</v>
      </c>
      <c r="X14" s="227">
        <v>64.604579999999999</v>
      </c>
      <c r="Y14" s="227">
        <v>54.35</v>
      </c>
    </row>
    <row r="15" spans="1:25" x14ac:dyDescent="0.15">
      <c r="A15" s="229"/>
      <c r="B15" s="222" t="s">
        <v>5</v>
      </c>
      <c r="C15" s="223">
        <v>1526.9330374548185</v>
      </c>
      <c r="D15" s="223">
        <v>743.88359991336995</v>
      </c>
      <c r="E15" s="223">
        <v>803.34625541069704</v>
      </c>
      <c r="F15" s="223">
        <v>363.97445347493903</v>
      </c>
      <c r="G15" s="223">
        <v>414.25873391203817</v>
      </c>
      <c r="H15" s="223">
        <v>567.34602039264621</v>
      </c>
      <c r="I15" s="223">
        <v>732.11448910362776</v>
      </c>
      <c r="J15" s="223">
        <v>120.280340689467</v>
      </c>
      <c r="K15" s="223">
        <v>151.15339874282188</v>
      </c>
      <c r="L15" s="223">
        <v>279.04057034328673</v>
      </c>
      <c r="M15" s="223">
        <v>121.79587715334927</v>
      </c>
      <c r="N15" s="223">
        <v>222.2537306136592</v>
      </c>
      <c r="O15" s="223">
        <v>290.60352789974945</v>
      </c>
      <c r="P15" s="223">
        <v>333.04565167165617</v>
      </c>
      <c r="Q15" s="223">
        <v>245.96452747537373</v>
      </c>
      <c r="R15" s="223">
        <v>228.67529802437025</v>
      </c>
      <c r="S15" s="223">
        <v>173.77313135139747</v>
      </c>
      <c r="T15" s="223">
        <v>192.32584525227446</v>
      </c>
      <c r="U15" s="223">
        <v>116.12262987338349</v>
      </c>
      <c r="V15" s="223">
        <v>151.96933459982708</v>
      </c>
      <c r="W15" s="223">
        <v>134.76336658399998</v>
      </c>
      <c r="X15" s="223">
        <v>129.1925</v>
      </c>
      <c r="Y15" s="223">
        <v>94.82</v>
      </c>
    </row>
    <row r="16" spans="1:25" x14ac:dyDescent="0.15">
      <c r="A16" s="219" t="s">
        <v>10</v>
      </c>
      <c r="B16" s="220" t="s">
        <v>4</v>
      </c>
      <c r="C16" s="221">
        <v>78.141306936150173</v>
      </c>
      <c r="D16" s="221">
        <v>72.654411160865436</v>
      </c>
      <c r="E16" s="221">
        <v>55.205573067341682</v>
      </c>
      <c r="F16" s="221">
        <v>34.102724450169035</v>
      </c>
      <c r="G16" s="221">
        <v>23.587573090785607</v>
      </c>
      <c r="H16" s="221">
        <v>38.55939375732617</v>
      </c>
      <c r="I16" s="221">
        <v>34.842942378697856</v>
      </c>
      <c r="J16" s="221">
        <v>10.562167157606506</v>
      </c>
      <c r="K16" s="221">
        <v>4.059933608293071</v>
      </c>
      <c r="L16" s="224">
        <v>21.46773703868438</v>
      </c>
      <c r="M16" s="224">
        <v>16.268940272080194</v>
      </c>
      <c r="N16" s="224">
        <v>11.184888499314447</v>
      </c>
      <c r="O16" s="224">
        <v>11.394225371501328</v>
      </c>
      <c r="P16" s="224">
        <v>11.515903275321845</v>
      </c>
      <c r="Q16" s="224">
        <v>3.6054818200272365</v>
      </c>
      <c r="R16" s="224">
        <v>18.41890046675945</v>
      </c>
      <c r="S16" s="224">
        <v>16.616855208429428</v>
      </c>
      <c r="T16" s="224">
        <v>30.630329394434302</v>
      </c>
      <c r="U16" s="224">
        <v>8.4573225276450188</v>
      </c>
      <c r="V16" s="224">
        <v>20.695445402077151</v>
      </c>
      <c r="W16" s="224">
        <v>15.001239760000001</v>
      </c>
      <c r="X16" s="224">
        <v>18.09506</v>
      </c>
      <c r="Y16" s="224">
        <v>17.350000000000001</v>
      </c>
    </row>
    <row r="17" spans="1:25" x14ac:dyDescent="0.15">
      <c r="A17" s="228"/>
      <c r="B17" s="226" t="s">
        <v>7</v>
      </c>
      <c r="C17" s="227">
        <v>299.23208249328559</v>
      </c>
      <c r="D17" s="227">
        <v>200.73624388199113</v>
      </c>
      <c r="E17" s="227">
        <v>255.51123625616296</v>
      </c>
      <c r="F17" s="227">
        <v>145.25336712941493</v>
      </c>
      <c r="G17" s="227">
        <v>94.142406278471015</v>
      </c>
      <c r="H17" s="227">
        <v>132.86646780907842</v>
      </c>
      <c r="I17" s="227">
        <v>183.37631229083465</v>
      </c>
      <c r="J17" s="227">
        <v>58.644055634641425</v>
      </c>
      <c r="K17" s="227">
        <v>70.920366938701264</v>
      </c>
      <c r="L17" s="227">
        <v>46.52286285473199</v>
      </c>
      <c r="M17" s="227">
        <v>76.467489123544553</v>
      </c>
      <c r="N17" s="227">
        <v>40.217402175109562</v>
      </c>
      <c r="O17" s="227">
        <v>79.740601419946984</v>
      </c>
      <c r="P17" s="227">
        <v>31.9166713881988</v>
      </c>
      <c r="Q17" s="227">
        <v>29.658952765576661</v>
      </c>
      <c r="R17" s="227">
        <v>87.714021304690377</v>
      </c>
      <c r="S17" s="227">
        <v>45.362759877915281</v>
      </c>
      <c r="T17" s="227">
        <v>62.641062611079313</v>
      </c>
      <c r="U17" s="227">
        <v>28.91907395273401</v>
      </c>
      <c r="V17" s="227">
        <v>50.988004847470791</v>
      </c>
      <c r="W17" s="227">
        <v>36.070231469999996</v>
      </c>
      <c r="X17" s="227">
        <v>39.966819999999998</v>
      </c>
      <c r="Y17" s="227">
        <v>60.69</v>
      </c>
    </row>
    <row r="18" spans="1:25" x14ac:dyDescent="0.15">
      <c r="A18" s="229"/>
      <c r="B18" s="222" t="s">
        <v>5</v>
      </c>
      <c r="C18" s="223">
        <v>377.37338942943597</v>
      </c>
      <c r="D18" s="223">
        <v>273.39065504285651</v>
      </c>
      <c r="E18" s="223">
        <v>310.71680932350461</v>
      </c>
      <c r="F18" s="223">
        <v>179.35609157958399</v>
      </c>
      <c r="G18" s="223">
        <v>117.72997936925661</v>
      </c>
      <c r="H18" s="223">
        <v>171.42586156640434</v>
      </c>
      <c r="I18" s="223">
        <v>218.21925466953252</v>
      </c>
      <c r="J18" s="223">
        <v>69.206222792247999</v>
      </c>
      <c r="K18" s="223">
        <v>74.980300546994329</v>
      </c>
      <c r="L18" s="223">
        <v>67.990599893416402</v>
      </c>
      <c r="M18" s="223">
        <v>92.736429395624839</v>
      </c>
      <c r="N18" s="223">
        <v>51.402290674423845</v>
      </c>
      <c r="O18" s="223">
        <v>91.134826791448504</v>
      </c>
      <c r="P18" s="223">
        <v>43.432574663520683</v>
      </c>
      <c r="Q18" s="223">
        <v>33.264434585603809</v>
      </c>
      <c r="R18" s="223">
        <v>106.13292177144929</v>
      </c>
      <c r="S18" s="223">
        <v>61.979615086344381</v>
      </c>
      <c r="T18" s="223">
        <v>93.27139200551359</v>
      </c>
      <c r="U18" s="223">
        <v>37.376396480379128</v>
      </c>
      <c r="V18" s="223">
        <v>71.683450249547974</v>
      </c>
      <c r="W18" s="223">
        <v>51.072109730000001</v>
      </c>
      <c r="X18" s="223">
        <v>58.057000000000002</v>
      </c>
      <c r="Y18" s="223">
        <v>78.040000000000006</v>
      </c>
    </row>
    <row r="19" spans="1:25" x14ac:dyDescent="0.15">
      <c r="A19" s="219" t="s">
        <v>11</v>
      </c>
      <c r="B19" s="220" t="s">
        <v>4</v>
      </c>
      <c r="C19" s="221">
        <v>634.01990769456802</v>
      </c>
      <c r="D19" s="221">
        <v>546.27843134624015</v>
      </c>
      <c r="E19" s="221">
        <v>375.58576129113248</v>
      </c>
      <c r="F19" s="221">
        <v>176.30509447335811</v>
      </c>
      <c r="G19" s="221">
        <v>124.9350031412686</v>
      </c>
      <c r="H19" s="221">
        <v>188.65673742988386</v>
      </c>
      <c r="I19" s="221">
        <v>217.05868582233722</v>
      </c>
      <c r="J19" s="221">
        <v>85.03578991508742</v>
      </c>
      <c r="K19" s="221">
        <v>113.97338042016183</v>
      </c>
      <c r="L19" s="224">
        <v>106.16420645392247</v>
      </c>
      <c r="M19" s="224">
        <v>74.005392108128191</v>
      </c>
      <c r="N19" s="224">
        <v>93.033842210565766</v>
      </c>
      <c r="O19" s="224">
        <v>133.15722382129417</v>
      </c>
      <c r="P19" s="224">
        <v>102.19666364910327</v>
      </c>
      <c r="Q19" s="224">
        <v>146.32442986972757</v>
      </c>
      <c r="R19" s="224">
        <v>192.4016851294522</v>
      </c>
      <c r="S19" s="224">
        <v>130.23690000568516</v>
      </c>
      <c r="T19" s="224">
        <v>141.20154179647454</v>
      </c>
      <c r="U19" s="224">
        <v>103.52571442993518</v>
      </c>
      <c r="V19" s="224">
        <v>139.98672866133884</v>
      </c>
      <c r="W19" s="224">
        <v>123.36280186100001</v>
      </c>
      <c r="X19" s="224">
        <v>129.81630000000001</v>
      </c>
      <c r="Y19" s="224">
        <v>106.35</v>
      </c>
    </row>
    <row r="20" spans="1:25" x14ac:dyDescent="0.15">
      <c r="A20" s="228"/>
      <c r="B20" s="226" t="s">
        <v>7</v>
      </c>
      <c r="C20" s="227">
        <v>2502.7045434901702</v>
      </c>
      <c r="D20" s="227">
        <v>1242.8883063664318</v>
      </c>
      <c r="E20" s="227">
        <v>1261.7041989217018</v>
      </c>
      <c r="F20" s="227">
        <v>608.48872713941387</v>
      </c>
      <c r="G20" s="227">
        <v>596.2355529881396</v>
      </c>
      <c r="H20" s="227">
        <v>812.4357634948168</v>
      </c>
      <c r="I20" s="227">
        <v>1002.5317976685905</v>
      </c>
      <c r="J20" s="227">
        <v>470.81903886220522</v>
      </c>
      <c r="K20" s="227">
        <v>326.66236559759591</v>
      </c>
      <c r="L20" s="227">
        <v>453.58540346093434</v>
      </c>
      <c r="M20" s="227">
        <v>346.82238261882679</v>
      </c>
      <c r="N20" s="227">
        <v>406.88229183596724</v>
      </c>
      <c r="O20" s="227">
        <v>448.33046140644069</v>
      </c>
      <c r="P20" s="227">
        <v>506.87982486771102</v>
      </c>
      <c r="Q20" s="227">
        <v>349.76525133129712</v>
      </c>
      <c r="R20" s="227">
        <v>358.60941544373208</v>
      </c>
      <c r="S20" s="227">
        <v>265.20059928300117</v>
      </c>
      <c r="T20" s="227">
        <v>315.3102477272339</v>
      </c>
      <c r="U20" s="227">
        <v>196.14137209132824</v>
      </c>
      <c r="V20" s="227">
        <v>223.42500085558169</v>
      </c>
      <c r="W20" s="227">
        <v>157.01727091800001</v>
      </c>
      <c r="X20" s="227">
        <v>168.2833</v>
      </c>
      <c r="Y20" s="227">
        <v>147.75</v>
      </c>
    </row>
    <row r="21" spans="1:25" x14ac:dyDescent="0.15">
      <c r="A21" s="229"/>
      <c r="B21" s="222" t="s">
        <v>5</v>
      </c>
      <c r="C21" s="223">
        <v>3136.7244511847816</v>
      </c>
      <c r="D21" s="223">
        <v>1789.1667377126755</v>
      </c>
      <c r="E21" s="223">
        <v>1637.2899602128193</v>
      </c>
      <c r="F21" s="223">
        <v>784.79382161276681</v>
      </c>
      <c r="G21" s="223">
        <v>721.17055612940226</v>
      </c>
      <c r="H21" s="223">
        <v>1001.0925009247009</v>
      </c>
      <c r="I21" s="223">
        <v>1219.5904834909334</v>
      </c>
      <c r="J21" s="223">
        <v>555.85482877729783</v>
      </c>
      <c r="K21" s="223">
        <v>440.6357460177606</v>
      </c>
      <c r="L21" s="223">
        <v>559.74960991484488</v>
      </c>
      <c r="M21" s="223">
        <v>420.82777472694636</v>
      </c>
      <c r="N21" s="223">
        <v>499.91613404653231</v>
      </c>
      <c r="O21" s="223">
        <v>581.48768522773764</v>
      </c>
      <c r="P21" s="223">
        <v>609.07648851681461</v>
      </c>
      <c r="Q21" s="223">
        <v>496.08968120103316</v>
      </c>
      <c r="R21" s="223">
        <v>551.01110057318863</v>
      </c>
      <c r="S21" s="223">
        <v>395.4374992886863</v>
      </c>
      <c r="T21" s="223">
        <v>456.51178952370191</v>
      </c>
      <c r="U21" s="223">
        <v>299.66708652126761</v>
      </c>
      <c r="V21" s="223">
        <v>363.41172951691783</v>
      </c>
      <c r="W21" s="223">
        <v>280.35628633599998</v>
      </c>
      <c r="X21" s="223">
        <v>298.11759999999998</v>
      </c>
      <c r="Y21" s="223">
        <v>254.11</v>
      </c>
    </row>
    <row r="23" spans="1:25" x14ac:dyDescent="0.15">
      <c r="A23" s="76" t="s">
        <v>295</v>
      </c>
    </row>
    <row r="24" spans="1:25" x14ac:dyDescent="0.15">
      <c r="A24" s="76" t="s">
        <v>214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zoomScaleNormal="100" workbookViewId="0">
      <pane xSplit="1" ySplit="4" topLeftCell="B5" activePane="bottomRight" state="frozen"/>
      <selection pane="topRight"/>
      <selection pane="bottomLeft"/>
      <selection pane="bottomRight" activeCell="E18" sqref="E18"/>
    </sheetView>
  </sheetViews>
  <sheetFormatPr defaultColWidth="9.125" defaultRowHeight="11.25" x14ac:dyDescent="0.15"/>
  <cols>
    <col min="1" max="16384" width="9.125" style="151"/>
  </cols>
  <sheetData>
    <row r="1" spans="1:13" x14ac:dyDescent="0.15">
      <c r="A1" s="47" t="s">
        <v>308</v>
      </c>
    </row>
    <row r="3" spans="1:13" ht="11.25" customHeight="1" x14ac:dyDescent="0.15">
      <c r="A3" s="150" t="s">
        <v>131</v>
      </c>
      <c r="B3" s="152" t="s">
        <v>187</v>
      </c>
      <c r="C3" s="153"/>
      <c r="D3" s="154"/>
      <c r="E3" s="152" t="s">
        <v>188</v>
      </c>
      <c r="F3" s="155"/>
      <c r="G3" s="156"/>
      <c r="H3" s="152" t="s">
        <v>189</v>
      </c>
      <c r="I3" s="155"/>
      <c r="J3" s="156"/>
      <c r="K3" s="152" t="s">
        <v>190</v>
      </c>
      <c r="L3" s="155"/>
      <c r="M3" s="156"/>
    </row>
    <row r="4" spans="1:13" x14ac:dyDescent="0.15">
      <c r="A4" s="66"/>
      <c r="B4" s="157" t="s">
        <v>99</v>
      </c>
      <c r="C4" s="157" t="s">
        <v>100</v>
      </c>
      <c r="D4" s="157" t="s">
        <v>5</v>
      </c>
      <c r="E4" s="157" t="s">
        <v>99</v>
      </c>
      <c r="F4" s="157" t="s">
        <v>100</v>
      </c>
      <c r="G4" s="157" t="s">
        <v>5</v>
      </c>
      <c r="H4" s="157" t="s">
        <v>99</v>
      </c>
      <c r="I4" s="157" t="s">
        <v>100</v>
      </c>
      <c r="J4" s="157" t="s">
        <v>5</v>
      </c>
      <c r="K4" s="157" t="s">
        <v>99</v>
      </c>
      <c r="L4" s="157" t="s">
        <v>100</v>
      </c>
      <c r="M4" s="157" t="s">
        <v>5</v>
      </c>
    </row>
    <row r="5" spans="1:13" x14ac:dyDescent="0.15">
      <c r="A5" s="158">
        <v>2531</v>
      </c>
      <c r="B5" s="159">
        <v>4203.3766396276933</v>
      </c>
      <c r="C5" s="159">
        <v>8857.5624080601538</v>
      </c>
      <c r="D5" s="159">
        <v>13060.939047687887</v>
      </c>
      <c r="E5" s="159">
        <v>1719.2941409504922</v>
      </c>
      <c r="F5" s="159">
        <v>6301.2242327052727</v>
      </c>
      <c r="G5" s="159">
        <v>8020.5183736557865</v>
      </c>
      <c r="H5" s="159">
        <v>2484.0824986772013</v>
      </c>
      <c r="I5" s="159">
        <v>2556.3381753548811</v>
      </c>
      <c r="J5" s="159">
        <v>5040.4206740321006</v>
      </c>
      <c r="K5" s="107">
        <v>40.90269058313023</v>
      </c>
      <c r="L5" s="107">
        <v>71.139484458741393</v>
      </c>
      <c r="M5" s="107">
        <v>61.408435828169786</v>
      </c>
    </row>
    <row r="6" spans="1:13" x14ac:dyDescent="0.15">
      <c r="A6" s="160">
        <v>2533</v>
      </c>
      <c r="B6" s="161">
        <v>4305.4052932360237</v>
      </c>
      <c r="C6" s="161">
        <v>9026.2925490205216</v>
      </c>
      <c r="D6" s="161">
        <v>13331.69784225653</v>
      </c>
      <c r="E6" s="161">
        <v>1583.0906766745434</v>
      </c>
      <c r="F6" s="161">
        <v>5765.128828896256</v>
      </c>
      <c r="G6" s="161">
        <v>7348.2195055707552</v>
      </c>
      <c r="H6" s="161">
        <v>2722.3146165614803</v>
      </c>
      <c r="I6" s="161">
        <v>3261.1637201242656</v>
      </c>
      <c r="J6" s="161">
        <v>5983.4783366857746</v>
      </c>
      <c r="K6" s="61">
        <v>36.769840905841008</v>
      </c>
      <c r="L6" s="61">
        <v>63.870396373557078</v>
      </c>
      <c r="M6" s="61">
        <v>55.118407216518435</v>
      </c>
    </row>
    <row r="7" spans="1:13" x14ac:dyDescent="0.15">
      <c r="A7" s="160">
        <v>2535</v>
      </c>
      <c r="B7" s="161">
        <v>4719.5830141194019</v>
      </c>
      <c r="C7" s="161">
        <v>9621.4809372716427</v>
      </c>
      <c r="D7" s="161">
        <v>14341.063951390972</v>
      </c>
      <c r="E7" s="161">
        <v>1175.2361149673902</v>
      </c>
      <c r="F7" s="161">
        <v>5507.5068960665203</v>
      </c>
      <c r="G7" s="161">
        <v>6682.7430110338519</v>
      </c>
      <c r="H7" s="161">
        <v>3544.3468991520117</v>
      </c>
      <c r="I7" s="161">
        <v>4113.9740412051224</v>
      </c>
      <c r="J7" s="161">
        <v>7658.32094035712</v>
      </c>
      <c r="K7" s="61">
        <v>24.90127012177728</v>
      </c>
      <c r="L7" s="61">
        <v>57.241779430561138</v>
      </c>
      <c r="M7" s="61">
        <v>46.598655676350134</v>
      </c>
    </row>
    <row r="8" spans="1:13" x14ac:dyDescent="0.15">
      <c r="A8" s="160">
        <v>2537</v>
      </c>
      <c r="B8" s="161">
        <v>4963.9720260183221</v>
      </c>
      <c r="C8" s="161">
        <v>10094.699479265588</v>
      </c>
      <c r="D8" s="161">
        <v>15058.67150528363</v>
      </c>
      <c r="E8" s="161">
        <v>1099.625793948908</v>
      </c>
      <c r="F8" s="161">
        <v>4777.2800844639632</v>
      </c>
      <c r="G8" s="161">
        <v>5876.9058784127774</v>
      </c>
      <c r="H8" s="161">
        <v>3864.3462320694143</v>
      </c>
      <c r="I8" s="161">
        <v>5317.4193948016245</v>
      </c>
      <c r="J8" s="161">
        <v>9181.7656268708524</v>
      </c>
      <c r="K8" s="61">
        <v>22.152135189023916</v>
      </c>
      <c r="L8" s="61">
        <v>47.324638977875956</v>
      </c>
      <c r="M8" s="61">
        <v>39.026722087341831</v>
      </c>
    </row>
    <row r="9" spans="1:13" x14ac:dyDescent="0.15">
      <c r="A9" s="160">
        <v>2539</v>
      </c>
      <c r="B9" s="161">
        <v>5264.9424432126016</v>
      </c>
      <c r="C9" s="161">
        <v>10495.503671690616</v>
      </c>
      <c r="D9" s="161">
        <v>15760.446114903336</v>
      </c>
      <c r="E9" s="161">
        <v>894.16693777839919</v>
      </c>
      <c r="F9" s="161">
        <v>4173.4149397783449</v>
      </c>
      <c r="G9" s="161">
        <v>5067.5818775567977</v>
      </c>
      <c r="H9" s="161">
        <v>4370.7755054342024</v>
      </c>
      <c r="I9" s="161">
        <v>6322.0887319122712</v>
      </c>
      <c r="J9" s="161">
        <v>10692.864237346537</v>
      </c>
      <c r="K9" s="61">
        <v>16.983413350152215</v>
      </c>
      <c r="L9" s="61">
        <v>39.763836689755465</v>
      </c>
      <c r="M9" s="61">
        <v>32.153797174337654</v>
      </c>
    </row>
    <row r="10" spans="1:13" x14ac:dyDescent="0.15">
      <c r="A10" s="160">
        <v>2541</v>
      </c>
      <c r="B10" s="161">
        <v>5297.6165418078108</v>
      </c>
      <c r="C10" s="161">
        <v>10503.262601742379</v>
      </c>
      <c r="D10" s="161">
        <v>15800.879143549715</v>
      </c>
      <c r="E10" s="161">
        <v>952.35669013040967</v>
      </c>
      <c r="F10" s="161">
        <v>4538.4323346006286</v>
      </c>
      <c r="G10" s="161">
        <v>5490.7890247309297</v>
      </c>
      <c r="H10" s="161">
        <v>4345.2598516774015</v>
      </c>
      <c r="I10" s="161">
        <v>5964.8302671417505</v>
      </c>
      <c r="J10" s="161">
        <v>10310.090118818785</v>
      </c>
      <c r="K10" s="61">
        <v>17.97707860911764</v>
      </c>
      <c r="L10" s="61">
        <v>43.20973878961906</v>
      </c>
      <c r="M10" s="61">
        <v>34.749895716862042</v>
      </c>
    </row>
    <row r="11" spans="1:13" x14ac:dyDescent="0.15">
      <c r="A11" s="160">
        <v>2543</v>
      </c>
      <c r="B11" s="161">
        <v>5717.0098895318106</v>
      </c>
      <c r="C11" s="161">
        <v>11230.962180252915</v>
      </c>
      <c r="D11" s="161">
        <v>16947.972069785017</v>
      </c>
      <c r="E11" s="161">
        <v>1113.0923737357384</v>
      </c>
      <c r="F11" s="161">
        <v>5407.6408450017907</v>
      </c>
      <c r="G11" s="161">
        <v>6520.7332187375841</v>
      </c>
      <c r="H11" s="161">
        <v>4603.9175157960726</v>
      </c>
      <c r="I11" s="161">
        <v>5823.3213352511239</v>
      </c>
      <c r="J11" s="161">
        <v>10427.238851047434</v>
      </c>
      <c r="K11" s="61">
        <v>19.469834673084573</v>
      </c>
      <c r="L11" s="61">
        <v>48.149399474516024</v>
      </c>
      <c r="M11" s="61">
        <v>38.475005693234536</v>
      </c>
    </row>
    <row r="12" spans="1:13" x14ac:dyDescent="0.15">
      <c r="A12" s="160">
        <v>2545</v>
      </c>
      <c r="B12" s="161">
        <v>6326.7575193370003</v>
      </c>
      <c r="C12" s="161">
        <v>11224.367886031427</v>
      </c>
      <c r="D12" s="161">
        <v>17551.125405368573</v>
      </c>
      <c r="E12" s="161">
        <v>976.39459027591181</v>
      </c>
      <c r="F12" s="161">
        <v>4168.5863082600308</v>
      </c>
      <c r="G12" s="161">
        <v>5144.9808985359914</v>
      </c>
      <c r="H12" s="161">
        <v>5350.3629290610888</v>
      </c>
      <c r="I12" s="161">
        <v>7055.7815777713959</v>
      </c>
      <c r="J12" s="161">
        <v>12406.144506832581</v>
      </c>
      <c r="K12" s="61">
        <v>15.432780334818823</v>
      </c>
      <c r="L12" s="61">
        <v>37.138717748620657</v>
      </c>
      <c r="M12" s="61">
        <v>29.314250680256858</v>
      </c>
    </row>
    <row r="13" spans="1:13" x14ac:dyDescent="0.15">
      <c r="A13" s="160">
        <v>2547</v>
      </c>
      <c r="B13" s="161">
        <v>7072.4611040681102</v>
      </c>
      <c r="C13" s="161">
        <v>11060.18953859885</v>
      </c>
      <c r="D13" s="161">
        <v>18132.650642667617</v>
      </c>
      <c r="E13" s="161">
        <v>917.15592642857291</v>
      </c>
      <c r="F13" s="161">
        <v>3486.358895739907</v>
      </c>
      <c r="G13" s="161">
        <v>4403.5148221686313</v>
      </c>
      <c r="H13" s="161">
        <v>6155.3051776395369</v>
      </c>
      <c r="I13" s="161">
        <v>7573.8306428589431</v>
      </c>
      <c r="J13" s="161">
        <v>13729.135820498985</v>
      </c>
      <c r="K13" s="61">
        <v>12.967988270745254</v>
      </c>
      <c r="L13" s="61">
        <v>31.521692133510882</v>
      </c>
      <c r="M13" s="61">
        <v>24.285003383933287</v>
      </c>
    </row>
    <row r="14" spans="1:13" x14ac:dyDescent="0.15">
      <c r="A14" s="160">
        <v>2549</v>
      </c>
      <c r="B14" s="161">
        <v>7783.8292359945244</v>
      </c>
      <c r="C14" s="161">
        <v>11258.691820706143</v>
      </c>
      <c r="D14" s="161">
        <v>19042.521056700818</v>
      </c>
      <c r="E14" s="161">
        <v>804.59629062433783</v>
      </c>
      <c r="F14" s="161">
        <v>2988.8200812230848</v>
      </c>
      <c r="G14" s="161">
        <v>3793.4163718474174</v>
      </c>
      <c r="H14" s="161">
        <v>6979.2329453701868</v>
      </c>
      <c r="I14" s="161">
        <v>8269.8717394830583</v>
      </c>
      <c r="J14" s="161">
        <v>15249.104684853401</v>
      </c>
      <c r="K14" s="61">
        <v>10.336766984862255</v>
      </c>
      <c r="L14" s="61">
        <v>26.546779402259421</v>
      </c>
      <c r="M14" s="61">
        <v>19.920767636554945</v>
      </c>
    </row>
    <row r="15" spans="1:13" x14ac:dyDescent="0.15">
      <c r="A15" s="160">
        <v>2550</v>
      </c>
      <c r="B15" s="161">
        <v>8237.9093678672525</v>
      </c>
      <c r="C15" s="161">
        <v>11146.164982237573</v>
      </c>
      <c r="D15" s="161">
        <v>19384.074350104362</v>
      </c>
      <c r="E15" s="161">
        <v>835.00682463332714</v>
      </c>
      <c r="F15" s="161">
        <v>2705.2573126240522</v>
      </c>
      <c r="G15" s="161">
        <v>3540.2641372573007</v>
      </c>
      <c r="H15" s="161">
        <v>7402.9025432339258</v>
      </c>
      <c r="I15" s="161">
        <v>8440.9076696135198</v>
      </c>
      <c r="J15" s="161">
        <v>15843.81021284706</v>
      </c>
      <c r="K15" s="61">
        <v>10.136149687326624</v>
      </c>
      <c r="L15" s="61">
        <v>24.270745291632824</v>
      </c>
      <c r="M15" s="61">
        <v>18.263777126083095</v>
      </c>
    </row>
    <row r="16" spans="1:13" x14ac:dyDescent="0.15">
      <c r="A16" s="160">
        <v>2551</v>
      </c>
      <c r="B16" s="161">
        <v>8603.935439583518</v>
      </c>
      <c r="C16" s="161">
        <v>10921.642598132972</v>
      </c>
      <c r="D16" s="161">
        <v>19525.578037715903</v>
      </c>
      <c r="E16" s="161">
        <v>804.57246263301238</v>
      </c>
      <c r="F16" s="161">
        <v>2815.5173896997276</v>
      </c>
      <c r="G16" s="161">
        <v>3620.0898523326573</v>
      </c>
      <c r="H16" s="161">
        <v>7799.362976950506</v>
      </c>
      <c r="I16" s="161">
        <v>8106.1252084332446</v>
      </c>
      <c r="J16" s="161">
        <v>15905.488185383245</v>
      </c>
      <c r="K16" s="61">
        <v>9.3512145492337453</v>
      </c>
      <c r="L16" s="61">
        <v>25.779248537038132</v>
      </c>
      <c r="M16" s="61">
        <v>18.540244213718214</v>
      </c>
    </row>
    <row r="17" spans="1:15" x14ac:dyDescent="0.15">
      <c r="A17" s="160">
        <v>2552</v>
      </c>
      <c r="B17" s="161">
        <v>9096.7304661822855</v>
      </c>
      <c r="C17" s="161">
        <v>10960.910653629762</v>
      </c>
      <c r="D17" s="161">
        <v>20057.64111981188</v>
      </c>
      <c r="E17" s="161">
        <v>812.5085805803252</v>
      </c>
      <c r="F17" s="161">
        <v>2357.9382808747537</v>
      </c>
      <c r="G17" s="161">
        <v>3170.4468614550365</v>
      </c>
      <c r="H17" s="161">
        <v>8284.2218856019608</v>
      </c>
      <c r="I17" s="161">
        <v>8602.9723727550081</v>
      </c>
      <c r="J17" s="161">
        <v>16887.194258356845</v>
      </c>
      <c r="K17" s="61">
        <v>8.9318748488908319</v>
      </c>
      <c r="L17" s="61">
        <v>21.512247981821751</v>
      </c>
      <c r="M17" s="61">
        <v>15.806678574597868</v>
      </c>
    </row>
    <row r="18" spans="1:15" x14ac:dyDescent="0.15">
      <c r="A18" s="160">
        <v>2553</v>
      </c>
      <c r="B18" s="161">
        <v>9734.9200714668241</v>
      </c>
      <c r="C18" s="161">
        <v>11029.451043503079</v>
      </c>
      <c r="D18" s="161">
        <v>20764.371114968766</v>
      </c>
      <c r="E18" s="161">
        <v>740.93980897776203</v>
      </c>
      <c r="F18" s="161">
        <v>2269.1883891699758</v>
      </c>
      <c r="G18" s="161">
        <v>3010.1281981476086</v>
      </c>
      <c r="H18" s="161">
        <v>8993.9802624890617</v>
      </c>
      <c r="I18" s="161">
        <v>8760.2626543331025</v>
      </c>
      <c r="J18" s="161">
        <v>17754.242916821157</v>
      </c>
      <c r="K18" s="61">
        <v>7.611154519382918</v>
      </c>
      <c r="L18" s="61">
        <v>20.57390145909978</v>
      </c>
      <c r="M18" s="61">
        <v>14.496601806435862</v>
      </c>
    </row>
    <row r="19" spans="1:15" x14ac:dyDescent="0.15">
      <c r="A19" s="160">
        <v>2554</v>
      </c>
      <c r="B19" s="161">
        <v>10277.256333356758</v>
      </c>
      <c r="C19" s="161">
        <v>11068.793184165688</v>
      </c>
      <c r="D19" s="161">
        <v>21346.049517523068</v>
      </c>
      <c r="E19" s="161">
        <v>796.5002481710751</v>
      </c>
      <c r="F19" s="161">
        <v>1689.1229985467735</v>
      </c>
      <c r="G19" s="161">
        <v>2485.6232467178961</v>
      </c>
      <c r="H19" s="161">
        <v>9480.7560851856833</v>
      </c>
      <c r="I19" s="161">
        <v>9379.6701856189138</v>
      </c>
      <c r="J19" s="161">
        <v>18860.426270805172</v>
      </c>
      <c r="K19" s="61">
        <v>7.7501253480063994</v>
      </c>
      <c r="L19" s="61">
        <v>15.260227293460732</v>
      </c>
      <c r="M19" s="61">
        <v>11.644418067509104</v>
      </c>
    </row>
    <row r="20" spans="1:15" x14ac:dyDescent="0.15">
      <c r="A20" s="160">
        <v>2555</v>
      </c>
      <c r="B20" s="161">
        <v>10743.81355110102</v>
      </c>
      <c r="C20" s="161">
        <v>11076.800455372248</v>
      </c>
      <c r="D20" s="161">
        <v>21820.614006473399</v>
      </c>
      <c r="E20" s="161">
        <v>797.59917094795674</v>
      </c>
      <c r="F20" s="161">
        <v>1545.9297914228548</v>
      </c>
      <c r="G20" s="161">
        <v>2343.5289623708327</v>
      </c>
      <c r="H20" s="161">
        <v>9946.2143801530638</v>
      </c>
      <c r="I20" s="161">
        <v>9530.8706639493921</v>
      </c>
      <c r="J20" s="161">
        <v>19477.085044102565</v>
      </c>
      <c r="K20" s="61">
        <v>7.4237994465775063</v>
      </c>
      <c r="L20" s="61">
        <v>13.956465115096291</v>
      </c>
      <c r="M20" s="61">
        <v>10.739977168724909</v>
      </c>
    </row>
    <row r="21" spans="1:15" x14ac:dyDescent="0.15">
      <c r="A21" s="160">
        <v>2556</v>
      </c>
      <c r="B21" s="161">
        <v>11453.279806550925</v>
      </c>
      <c r="C21" s="161">
        <v>11147.55261381775</v>
      </c>
      <c r="D21" s="161">
        <v>22600.832420368875</v>
      </c>
      <c r="E21" s="161">
        <v>734.12189977368212</v>
      </c>
      <c r="F21" s="161">
        <v>1354.891271646117</v>
      </c>
      <c r="G21" s="161">
        <v>2089.0131714198096</v>
      </c>
      <c r="H21" s="161">
        <v>10719.157906777244</v>
      </c>
      <c r="I21" s="161">
        <v>9792.6613421716338</v>
      </c>
      <c r="J21" s="161">
        <v>20511.819248949065</v>
      </c>
      <c r="K21" s="61">
        <v>6.4097089407855634</v>
      </c>
      <c r="L21" s="61">
        <v>12.154159021117207</v>
      </c>
      <c r="M21" s="61">
        <v>9.2430806643081791</v>
      </c>
    </row>
    <row r="22" spans="1:15" x14ac:dyDescent="0.15">
      <c r="A22" s="160">
        <v>2557</v>
      </c>
      <c r="B22" s="161">
        <v>11692.606</v>
      </c>
      <c r="C22" s="161">
        <v>11003.777</v>
      </c>
      <c r="D22" s="161">
        <v>22696.383000000002</v>
      </c>
      <c r="E22" s="161">
        <v>717.97500000000002</v>
      </c>
      <c r="F22" s="161">
        <v>1347.213</v>
      </c>
      <c r="G22" s="161">
        <v>2065.1880000000001</v>
      </c>
      <c r="H22" s="161">
        <v>10974.630999999999</v>
      </c>
      <c r="I22" s="161">
        <v>9656.5640000000003</v>
      </c>
      <c r="J22" s="161">
        <v>20631.195</v>
      </c>
      <c r="K22" s="61">
        <v>6.1404189964153417</v>
      </c>
      <c r="L22" s="61">
        <v>12.243187043866847</v>
      </c>
      <c r="M22" s="61">
        <v>9.0991943518048668</v>
      </c>
    </row>
    <row r="23" spans="1:15" x14ac:dyDescent="0.15">
      <c r="A23" s="160">
        <v>2558</v>
      </c>
      <c r="B23" s="161">
        <v>12567.565912621101</v>
      </c>
      <c r="C23" s="161">
        <v>11071.782556668497</v>
      </c>
      <c r="D23" s="161">
        <v>23639.348469289002</v>
      </c>
      <c r="E23" s="161">
        <v>566.47717944610508</v>
      </c>
      <c r="F23" s="161">
        <v>867.83867146321063</v>
      </c>
      <c r="G23" s="161">
        <v>1434.3158509092859</v>
      </c>
      <c r="H23" s="161">
        <v>12001.088733174996</v>
      </c>
      <c r="I23" s="161">
        <v>10203.943885205286</v>
      </c>
      <c r="J23" s="161">
        <v>22205.032618379715</v>
      </c>
      <c r="K23" s="61">
        <v>4.5074534192592921</v>
      </c>
      <c r="L23" s="61">
        <v>7.838292226399572</v>
      </c>
      <c r="M23" s="61">
        <v>6.0674931577436393</v>
      </c>
    </row>
    <row r="24" spans="1:15" x14ac:dyDescent="0.15">
      <c r="A24" s="160">
        <v>2559</v>
      </c>
      <c r="B24" s="161">
        <v>12651.06280781747</v>
      </c>
      <c r="C24" s="161">
        <v>10962.877908255356</v>
      </c>
      <c r="D24" s="161">
        <v>23613.940716072557</v>
      </c>
      <c r="E24" s="161">
        <v>687.02235705878365</v>
      </c>
      <c r="F24" s="161">
        <v>1043.6375555747516</v>
      </c>
      <c r="G24" s="161">
        <v>1730.6599126335332</v>
      </c>
      <c r="H24" s="161">
        <v>11964.040450758686</v>
      </c>
      <c r="I24" s="161">
        <v>9919.2403526806047</v>
      </c>
      <c r="J24" s="161">
        <v>21883.280803439025</v>
      </c>
      <c r="K24" s="61">
        <v>5.4305505197101063</v>
      </c>
      <c r="L24" s="61">
        <v>9.5197407497246971</v>
      </c>
      <c r="M24" s="61">
        <v>7.3289754278733303</v>
      </c>
    </row>
    <row r="25" spans="1:15" x14ac:dyDescent="0.15">
      <c r="A25" s="160">
        <v>2560</v>
      </c>
      <c r="B25" s="161">
        <v>13142.585999999999</v>
      </c>
      <c r="C25" s="161">
        <v>10909.518</v>
      </c>
      <c r="D25" s="161">
        <v>24052.103999999999</v>
      </c>
      <c r="E25" s="161">
        <v>629.12800000000004</v>
      </c>
      <c r="F25" s="161">
        <v>895.44399999999996</v>
      </c>
      <c r="G25" s="161">
        <v>1524.5719999999999</v>
      </c>
      <c r="H25" s="161">
        <v>12513.46</v>
      </c>
      <c r="I25" s="161">
        <v>10014.073</v>
      </c>
      <c r="J25" s="161">
        <v>22527.532999999999</v>
      </c>
      <c r="K25" s="61">
        <v>4.7869415064978069</v>
      </c>
      <c r="L25" s="61">
        <v>8.207916079144475</v>
      </c>
      <c r="M25" s="61">
        <v>6.3386219210335222</v>
      </c>
    </row>
    <row r="26" spans="1:15" x14ac:dyDescent="0.15">
      <c r="A26" s="160">
        <v>2561</v>
      </c>
      <c r="B26" s="161">
        <v>13464.838</v>
      </c>
      <c r="C26" s="161">
        <v>10785.251</v>
      </c>
      <c r="D26" s="161">
        <v>24250.089</v>
      </c>
      <c r="E26" s="161">
        <v>794.12800000000004</v>
      </c>
      <c r="F26" s="161">
        <v>1059.721</v>
      </c>
      <c r="G26" s="161">
        <v>1853.8489999999999</v>
      </c>
      <c r="H26" s="161">
        <v>12670.71</v>
      </c>
      <c r="I26" s="161">
        <v>9725.5300000000007</v>
      </c>
      <c r="J26" s="161">
        <v>22396.240000000002</v>
      </c>
      <c r="K26" s="61">
        <v>5.8977909723087647</v>
      </c>
      <c r="L26" s="61">
        <v>9.8256498620199011</v>
      </c>
      <c r="M26" s="61">
        <v>7.6447100874557616</v>
      </c>
    </row>
    <row r="27" spans="1:15" x14ac:dyDescent="0.15">
      <c r="A27" s="162">
        <v>2562</v>
      </c>
      <c r="B27" s="163">
        <v>14796</v>
      </c>
      <c r="C27" s="163">
        <v>11110</v>
      </c>
      <c r="D27" s="163">
        <v>25907</v>
      </c>
      <c r="E27" s="163">
        <v>554</v>
      </c>
      <c r="F27" s="163">
        <v>751</v>
      </c>
      <c r="G27" s="163">
        <v>1305</v>
      </c>
      <c r="H27" s="163">
        <v>14242</v>
      </c>
      <c r="I27" s="163">
        <v>10359</v>
      </c>
      <c r="J27" s="163">
        <v>24601</v>
      </c>
      <c r="K27" s="164">
        <v>3.75</v>
      </c>
      <c r="L27" s="164">
        <v>6.76</v>
      </c>
      <c r="M27" s="164">
        <v>5.04</v>
      </c>
      <c r="O27" s="165"/>
    </row>
    <row r="29" spans="1:15" x14ac:dyDescent="0.15">
      <c r="A29" s="20" t="s">
        <v>295</v>
      </c>
    </row>
    <row r="30" spans="1:15" x14ac:dyDescent="0.15">
      <c r="A30" s="20" t="s">
        <v>230</v>
      </c>
    </row>
    <row r="31" spans="1:15" x14ac:dyDescent="0.15">
      <c r="A31" s="20" t="s">
        <v>132</v>
      </c>
    </row>
    <row r="48" spans="3:5" x14ac:dyDescent="0.15">
      <c r="C48" s="166"/>
      <c r="D48" s="166"/>
      <c r="E48" s="166"/>
    </row>
    <row r="49" spans="3:5" x14ac:dyDescent="0.15">
      <c r="C49" s="166"/>
      <c r="D49" s="166"/>
      <c r="E49" s="166"/>
    </row>
    <row r="50" spans="3:5" x14ac:dyDescent="0.15">
      <c r="C50" s="166"/>
      <c r="D50" s="166"/>
      <c r="E50" s="166"/>
    </row>
    <row r="53" spans="3:5" x14ac:dyDescent="0.15">
      <c r="C53" s="165"/>
      <c r="D53" s="165"/>
      <c r="E53" s="165"/>
    </row>
    <row r="66" spans="10:12" x14ac:dyDescent="0.15">
      <c r="J66" s="166"/>
      <c r="K66" s="166"/>
      <c r="L66" s="166"/>
    </row>
    <row r="72" spans="10:12" x14ac:dyDescent="0.15">
      <c r="J72" s="166"/>
      <c r="K72" s="166"/>
      <c r="L72" s="166"/>
    </row>
    <row r="78" spans="10:12" x14ac:dyDescent="0.15">
      <c r="J78" s="167"/>
      <c r="K78" s="167"/>
      <c r="L78" s="167"/>
    </row>
    <row r="81" spans="10:12" x14ac:dyDescent="0.15">
      <c r="J81" s="165"/>
      <c r="K81" s="165"/>
      <c r="L81" s="165"/>
    </row>
  </sheetData>
  <mergeCells count="4">
    <mergeCell ref="B3:D3"/>
    <mergeCell ref="E3:G3"/>
    <mergeCell ref="H3:J3"/>
    <mergeCell ref="K3:M3"/>
  </mergeCells>
  <printOptions horizontalCentered="1"/>
  <pageMargins left="0.31496062992125984" right="0.31496062992125984" top="0.94488188976377963" bottom="0.35433070866141736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7"/>
  <sheetViews>
    <sheetView topLeftCell="A169" zoomScaleNormal="100" workbookViewId="0">
      <selection activeCell="B8" sqref="B8"/>
    </sheetView>
  </sheetViews>
  <sheetFormatPr defaultColWidth="9" defaultRowHeight="12.75" x14ac:dyDescent="0.2"/>
  <cols>
    <col min="1" max="1" width="14.375" style="178" customWidth="1"/>
    <col min="2" max="2" width="29.25" style="178" customWidth="1"/>
    <col min="3" max="14" width="9.75" style="178" customWidth="1"/>
    <col min="15" max="15" width="9.25" style="178" bestFit="1" customWidth="1"/>
    <col min="16" max="17" width="9.75" style="178" customWidth="1"/>
    <col min="18" max="18" width="10.125" style="178" bestFit="1" customWidth="1"/>
    <col min="19" max="26" width="9.75" style="178" customWidth="1"/>
    <col min="27" max="16384" width="9" style="178"/>
  </cols>
  <sheetData>
    <row r="1" spans="1:26" x14ac:dyDescent="0.2">
      <c r="A1" s="177" t="s">
        <v>310</v>
      </c>
    </row>
    <row r="2" spans="1:26" x14ac:dyDescent="0.2">
      <c r="A2" s="177" t="s">
        <v>204</v>
      </c>
    </row>
    <row r="3" spans="1:26" x14ac:dyDescent="0.2">
      <c r="B3" s="177"/>
      <c r="C3" s="177"/>
      <c r="D3" s="177"/>
      <c r="E3" s="177"/>
      <c r="F3" s="177"/>
      <c r="G3" s="177"/>
      <c r="H3" s="177"/>
      <c r="I3" s="177"/>
      <c r="J3" s="177"/>
    </row>
    <row r="4" spans="1:26" x14ac:dyDescent="0.2">
      <c r="A4" s="179" t="s">
        <v>177</v>
      </c>
      <c r="B4" s="131" t="s">
        <v>186</v>
      </c>
      <c r="C4" s="180" t="s">
        <v>135</v>
      </c>
      <c r="D4" s="181"/>
      <c r="E4" s="181"/>
      <c r="F4" s="181"/>
      <c r="G4" s="181"/>
      <c r="H4" s="181"/>
      <c r="I4" s="181"/>
      <c r="J4" s="182"/>
      <c r="K4" s="180" t="s">
        <v>136</v>
      </c>
      <c r="L4" s="181"/>
      <c r="M4" s="181"/>
      <c r="N4" s="181"/>
      <c r="O4" s="181"/>
      <c r="P4" s="181"/>
      <c r="Q4" s="181"/>
      <c r="R4" s="182"/>
      <c r="S4" s="180" t="s">
        <v>137</v>
      </c>
      <c r="T4" s="181"/>
      <c r="U4" s="181"/>
      <c r="V4" s="181"/>
      <c r="W4" s="181"/>
      <c r="X4" s="181"/>
      <c r="Y4" s="181"/>
      <c r="Z4" s="182"/>
    </row>
    <row r="5" spans="1:26" x14ac:dyDescent="0.2">
      <c r="A5" s="174"/>
      <c r="B5" s="183"/>
      <c r="C5" s="180" t="s">
        <v>138</v>
      </c>
      <c r="D5" s="181"/>
      <c r="E5" s="181"/>
      <c r="F5" s="182"/>
      <c r="G5" s="180" t="s">
        <v>139</v>
      </c>
      <c r="H5" s="181"/>
      <c r="I5" s="181"/>
      <c r="J5" s="182"/>
      <c r="K5" s="180" t="s">
        <v>138</v>
      </c>
      <c r="L5" s="181"/>
      <c r="M5" s="181"/>
      <c r="N5" s="182"/>
      <c r="O5" s="180" t="s">
        <v>139</v>
      </c>
      <c r="P5" s="181"/>
      <c r="Q5" s="181"/>
      <c r="R5" s="182"/>
      <c r="S5" s="180" t="s">
        <v>138</v>
      </c>
      <c r="T5" s="181"/>
      <c r="U5" s="181"/>
      <c r="V5" s="182"/>
      <c r="W5" s="180" t="s">
        <v>139</v>
      </c>
      <c r="X5" s="181"/>
      <c r="Y5" s="181"/>
      <c r="Z5" s="182"/>
    </row>
    <row r="6" spans="1:26" ht="41.25" customHeight="1" x14ac:dyDescent="0.2">
      <c r="A6" s="135"/>
      <c r="B6" s="184"/>
      <c r="C6" s="185" t="s">
        <v>191</v>
      </c>
      <c r="D6" s="186" t="s">
        <v>192</v>
      </c>
      <c r="E6" s="186" t="s">
        <v>193</v>
      </c>
      <c r="F6" s="187" t="s">
        <v>5</v>
      </c>
      <c r="G6" s="185" t="s">
        <v>191</v>
      </c>
      <c r="H6" s="186" t="s">
        <v>192</v>
      </c>
      <c r="I6" s="186" t="s">
        <v>193</v>
      </c>
      <c r="J6" s="187" t="s">
        <v>5</v>
      </c>
      <c r="K6" s="185" t="s">
        <v>191</v>
      </c>
      <c r="L6" s="186" t="s">
        <v>192</v>
      </c>
      <c r="M6" s="186" t="s">
        <v>193</v>
      </c>
      <c r="N6" s="187" t="s">
        <v>5</v>
      </c>
      <c r="O6" s="185" t="s">
        <v>191</v>
      </c>
      <c r="P6" s="186" t="s">
        <v>192</v>
      </c>
      <c r="Q6" s="186" t="s">
        <v>193</v>
      </c>
      <c r="R6" s="187" t="s">
        <v>5</v>
      </c>
      <c r="S6" s="185" t="s">
        <v>191</v>
      </c>
      <c r="T6" s="186" t="s">
        <v>192</v>
      </c>
      <c r="U6" s="186" t="s">
        <v>193</v>
      </c>
      <c r="V6" s="187" t="s">
        <v>5</v>
      </c>
      <c r="W6" s="185" t="s">
        <v>191</v>
      </c>
      <c r="X6" s="186" t="s">
        <v>192</v>
      </c>
      <c r="Y6" s="186" t="s">
        <v>193</v>
      </c>
      <c r="Z6" s="187" t="s">
        <v>5</v>
      </c>
    </row>
    <row r="7" spans="1:26" ht="15" customHeight="1" x14ac:dyDescent="0.2">
      <c r="A7" s="176" t="s">
        <v>140</v>
      </c>
      <c r="B7" s="174"/>
      <c r="C7" s="188">
        <v>49853.811230409519</v>
      </c>
      <c r="D7" s="189">
        <v>74428.086332060833</v>
      </c>
      <c r="E7" s="189">
        <v>17805.917360438878</v>
      </c>
      <c r="F7" s="190">
        <v>48448.588281989214</v>
      </c>
      <c r="G7" s="191">
        <v>1775.3306086253044</v>
      </c>
      <c r="H7" s="192">
        <v>265.33152636214442</v>
      </c>
      <c r="I7" s="192">
        <v>306.36739232215223</v>
      </c>
      <c r="J7" s="193">
        <v>2347.0295273096212</v>
      </c>
      <c r="K7" s="194">
        <v>247839.26467913267</v>
      </c>
      <c r="L7" s="195">
        <v>281384.11194068327</v>
      </c>
      <c r="M7" s="195">
        <v>68102.665552774299</v>
      </c>
      <c r="N7" s="196">
        <v>234087.70748895506</v>
      </c>
      <c r="O7" s="191">
        <v>7437.1724042460519</v>
      </c>
      <c r="P7" s="192">
        <v>1144.1124256941341</v>
      </c>
      <c r="Q7" s="192">
        <v>942.16384711473438</v>
      </c>
      <c r="R7" s="193">
        <v>9523.4486770549011</v>
      </c>
      <c r="S7" s="188">
        <v>209685.72105705785</v>
      </c>
      <c r="T7" s="189">
        <v>242424.09647893568</v>
      </c>
      <c r="U7" s="189">
        <v>55760.736813434436</v>
      </c>
      <c r="V7" s="190">
        <v>197383.16309727854</v>
      </c>
      <c r="W7" s="191">
        <v>9212.5030128713988</v>
      </c>
      <c r="X7" s="192">
        <v>1409.4439520562814</v>
      </c>
      <c r="Y7" s="192">
        <v>1248.53123943689</v>
      </c>
      <c r="Z7" s="193">
        <v>11870.478204364435</v>
      </c>
    </row>
    <row r="8" spans="1:26" x14ac:dyDescent="0.2">
      <c r="A8" s="172" t="s">
        <v>178</v>
      </c>
      <c r="B8" s="173" t="s">
        <v>179</v>
      </c>
      <c r="C8" s="188">
        <v>86640.202014845141</v>
      </c>
      <c r="D8" s="189">
        <v>79686.873389827961</v>
      </c>
      <c r="E8" s="189"/>
      <c r="F8" s="190">
        <v>85853.613305071733</v>
      </c>
      <c r="G8" s="191">
        <v>101.7956970103256</v>
      </c>
      <c r="H8" s="192">
        <v>12.98438835954418</v>
      </c>
      <c r="I8" s="192"/>
      <c r="J8" s="193">
        <v>114.78008536986974</v>
      </c>
      <c r="K8" s="188">
        <v>492887.92088969209</v>
      </c>
      <c r="L8" s="189">
        <v>370530.27504621434</v>
      </c>
      <c r="M8" s="189"/>
      <c r="N8" s="190">
        <v>479730.28642554086</v>
      </c>
      <c r="O8" s="191">
        <v>1473.3643663659789</v>
      </c>
      <c r="P8" s="192">
        <v>177.52736030229124</v>
      </c>
      <c r="Q8" s="192"/>
      <c r="R8" s="193">
        <v>1650.8917266682706</v>
      </c>
      <c r="S8" s="188">
        <v>466633.90984457015</v>
      </c>
      <c r="T8" s="189">
        <v>350707.75121005595</v>
      </c>
      <c r="U8" s="189"/>
      <c r="V8" s="190">
        <v>454125.75569806487</v>
      </c>
      <c r="W8" s="191">
        <v>1575.1600633763067</v>
      </c>
      <c r="X8" s="192">
        <v>190.51174866183538</v>
      </c>
      <c r="Y8" s="192"/>
      <c r="Z8" s="193">
        <v>1765.6718120381415</v>
      </c>
    </row>
    <row r="9" spans="1:26" x14ac:dyDescent="0.2">
      <c r="A9" s="174"/>
      <c r="B9" s="174" t="s">
        <v>180</v>
      </c>
      <c r="C9" s="194">
        <v>23528.907911663417</v>
      </c>
      <c r="D9" s="195">
        <v>39686.418033260161</v>
      </c>
      <c r="E9" s="195"/>
      <c r="F9" s="196">
        <v>25378.522738270494</v>
      </c>
      <c r="G9" s="197">
        <v>89.415706663038392</v>
      </c>
      <c r="H9" s="198">
        <v>11.558975891682666</v>
      </c>
      <c r="I9" s="198"/>
      <c r="J9" s="199">
        <v>100.97468255472104</v>
      </c>
      <c r="K9" s="194">
        <v>100733.21028439734</v>
      </c>
      <c r="L9" s="195">
        <v>100830.21890428834</v>
      </c>
      <c r="M9" s="195"/>
      <c r="N9" s="196">
        <v>100746.28269593926</v>
      </c>
      <c r="O9" s="197">
        <v>632.81556055181636</v>
      </c>
      <c r="P9" s="198">
        <v>98.556101120063076</v>
      </c>
      <c r="Q9" s="198"/>
      <c r="R9" s="199">
        <v>731.37166167187729</v>
      </c>
      <c r="S9" s="194">
        <v>91174.946100258472</v>
      </c>
      <c r="T9" s="195">
        <v>94411.845150450114</v>
      </c>
      <c r="U9" s="195"/>
      <c r="V9" s="196">
        <v>91603.170950001804</v>
      </c>
      <c r="W9" s="197">
        <v>722.23126721485278</v>
      </c>
      <c r="X9" s="198">
        <v>110.11507701174571</v>
      </c>
      <c r="Y9" s="198"/>
      <c r="Z9" s="199">
        <v>832.34634422659644</v>
      </c>
    </row>
    <row r="10" spans="1:26" x14ac:dyDescent="0.2">
      <c r="A10" s="174"/>
      <c r="B10" s="174" t="s">
        <v>181</v>
      </c>
      <c r="C10" s="194">
        <v>21503.266482131461</v>
      </c>
      <c r="D10" s="195">
        <v>26047.523675567198</v>
      </c>
      <c r="E10" s="195"/>
      <c r="F10" s="196">
        <v>22039.558936487058</v>
      </c>
      <c r="G10" s="197">
        <v>1100.3665951607993</v>
      </c>
      <c r="H10" s="198">
        <v>147.23640062392241</v>
      </c>
      <c r="I10" s="198"/>
      <c r="J10" s="199">
        <v>1247.602995784719</v>
      </c>
      <c r="K10" s="194">
        <v>111483.73875271284</v>
      </c>
      <c r="L10" s="195">
        <v>79580.287939131158</v>
      </c>
      <c r="M10" s="195"/>
      <c r="N10" s="196">
        <v>107402.67870707127</v>
      </c>
      <c r="O10" s="197">
        <v>4521.0479678765132</v>
      </c>
      <c r="P10" s="198">
        <v>663.15897796216268</v>
      </c>
      <c r="Q10" s="198"/>
      <c r="R10" s="199">
        <v>5184.2069458386623</v>
      </c>
      <c r="S10" s="194">
        <v>93870.466364945052</v>
      </c>
      <c r="T10" s="195">
        <v>69854.206406721598</v>
      </c>
      <c r="U10" s="195"/>
      <c r="V10" s="196">
        <v>90844.46493490992</v>
      </c>
      <c r="W10" s="197">
        <v>5621.4145630373232</v>
      </c>
      <c r="X10" s="198">
        <v>810.39537858608423</v>
      </c>
      <c r="Y10" s="198"/>
      <c r="Z10" s="199">
        <v>6431.8099416233999</v>
      </c>
    </row>
    <row r="11" spans="1:26" x14ac:dyDescent="0.2">
      <c r="A11" s="174"/>
      <c r="B11" s="174" t="s">
        <v>182</v>
      </c>
      <c r="C11" s="194">
        <v>60896.636018579658</v>
      </c>
      <c r="D11" s="195">
        <v>38223.541552962371</v>
      </c>
      <c r="E11" s="195"/>
      <c r="F11" s="196">
        <v>58120.074925776215</v>
      </c>
      <c r="G11" s="197">
        <v>156.10605011267106</v>
      </c>
      <c r="H11" s="198">
        <v>21.784598199720083</v>
      </c>
      <c r="I11" s="198"/>
      <c r="J11" s="199">
        <v>177.89064831239105</v>
      </c>
      <c r="K11" s="194">
        <v>293375.04124576884</v>
      </c>
      <c r="L11" s="195">
        <v>371444.49398431048</v>
      </c>
      <c r="M11" s="195"/>
      <c r="N11" s="196">
        <v>305152.54068047582</v>
      </c>
      <c r="O11" s="197">
        <v>1107.9218752460022</v>
      </c>
      <c r="P11" s="198">
        <v>196.8345871421908</v>
      </c>
      <c r="Q11" s="198"/>
      <c r="R11" s="199">
        <v>1304.7564623881935</v>
      </c>
      <c r="S11" s="194">
        <v>264664.21544165403</v>
      </c>
      <c r="T11" s="195">
        <v>338240.25095736835</v>
      </c>
      <c r="U11" s="195"/>
      <c r="V11" s="196">
        <v>275513.14424544311</v>
      </c>
      <c r="W11" s="197">
        <v>1264.0279253586737</v>
      </c>
      <c r="X11" s="198">
        <v>218.61918534191093</v>
      </c>
      <c r="Y11" s="198"/>
      <c r="Z11" s="199">
        <v>1482.6471107005868</v>
      </c>
    </row>
    <row r="12" spans="1:26" x14ac:dyDescent="0.2">
      <c r="A12" s="174"/>
      <c r="B12" s="174" t="s">
        <v>183</v>
      </c>
      <c r="C12" s="194">
        <v>41929.508908808661</v>
      </c>
      <c r="D12" s="195">
        <v>36773.62709960503</v>
      </c>
      <c r="E12" s="195"/>
      <c r="F12" s="196">
        <v>41325.127061939937</v>
      </c>
      <c r="G12" s="197">
        <v>986.98979835916884</v>
      </c>
      <c r="H12" s="198">
        <v>131.05980931763082</v>
      </c>
      <c r="I12" s="198"/>
      <c r="J12" s="199">
        <v>1118.0496076767968</v>
      </c>
      <c r="K12" s="194">
        <v>76539.805742434721</v>
      </c>
      <c r="L12" s="195">
        <v>90172.800117293606</v>
      </c>
      <c r="M12" s="195"/>
      <c r="N12" s="196">
        <v>78327.513678950447</v>
      </c>
      <c r="O12" s="197">
        <v>2380.3578547175516</v>
      </c>
      <c r="P12" s="198">
        <v>359.24708539361404</v>
      </c>
      <c r="Q12" s="198"/>
      <c r="R12" s="199">
        <v>2739.6049401111691</v>
      </c>
      <c r="S12" s="194">
        <v>66395.320107943699</v>
      </c>
      <c r="T12" s="195">
        <v>75899.116616393541</v>
      </c>
      <c r="U12" s="195"/>
      <c r="V12" s="196">
        <v>67603.250184704943</v>
      </c>
      <c r="W12" s="197">
        <v>3367.347653076743</v>
      </c>
      <c r="X12" s="198">
        <v>490.30689471124532</v>
      </c>
      <c r="Y12" s="198"/>
      <c r="Z12" s="199">
        <v>3857.6545477879818</v>
      </c>
    </row>
    <row r="13" spans="1:26" x14ac:dyDescent="0.2">
      <c r="A13" s="135"/>
      <c r="B13" s="135" t="s">
        <v>184</v>
      </c>
      <c r="C13" s="200">
        <v>52055.448292715344</v>
      </c>
      <c r="D13" s="201">
        <v>87072.989610169025</v>
      </c>
      <c r="E13" s="201"/>
      <c r="F13" s="202">
        <v>57788.168534795564</v>
      </c>
      <c r="G13" s="203">
        <v>58.240519893072197</v>
      </c>
      <c r="H13" s="204">
        <v>11.401012368863611</v>
      </c>
      <c r="I13" s="204"/>
      <c r="J13" s="205">
        <v>69.641532261935836</v>
      </c>
      <c r="K13" s="200">
        <v>162814.83019214921</v>
      </c>
      <c r="L13" s="201">
        <v>91552.437169374636</v>
      </c>
      <c r="M13" s="201"/>
      <c r="N13" s="202">
        <v>152625.94275766189</v>
      </c>
      <c r="O13" s="203">
        <v>258.09819377697858</v>
      </c>
      <c r="P13" s="204">
        <v>43.058498412812469</v>
      </c>
      <c r="Q13" s="204"/>
      <c r="R13" s="205">
        <v>301.1566921897915</v>
      </c>
      <c r="S13" s="200">
        <v>142423.13070643108</v>
      </c>
      <c r="T13" s="201">
        <v>90614.671914139166</v>
      </c>
      <c r="U13" s="201"/>
      <c r="V13" s="202">
        <v>134813.96989032207</v>
      </c>
      <c r="W13" s="203">
        <v>316.33871367005071</v>
      </c>
      <c r="X13" s="204">
        <v>54.459510781676094</v>
      </c>
      <c r="Y13" s="204"/>
      <c r="Z13" s="205">
        <v>370.79822445172709</v>
      </c>
    </row>
    <row r="14" spans="1:26" x14ac:dyDescent="0.2">
      <c r="A14" s="176" t="s">
        <v>185</v>
      </c>
      <c r="B14" s="174" t="s">
        <v>179</v>
      </c>
      <c r="C14" s="194"/>
      <c r="D14" s="195">
        <v>46383.005935303416</v>
      </c>
      <c r="E14" s="195">
        <v>29240.97486396481</v>
      </c>
      <c r="F14" s="196">
        <v>38908.496928267377</v>
      </c>
      <c r="G14" s="194"/>
      <c r="H14" s="198">
        <v>19.528773260691001</v>
      </c>
      <c r="I14" s="198">
        <v>15.098800981524235</v>
      </c>
      <c r="J14" s="199">
        <v>34.627574242215253</v>
      </c>
      <c r="K14" s="194"/>
      <c r="L14" s="195">
        <v>92945.029788615153</v>
      </c>
      <c r="M14" s="195">
        <v>141594.08425510293</v>
      </c>
      <c r="N14" s="196">
        <v>116544.33226427296</v>
      </c>
      <c r="O14" s="197"/>
      <c r="P14" s="198">
        <v>73.90351713825072</v>
      </c>
      <c r="Q14" s="198">
        <v>69.624300296425474</v>
      </c>
      <c r="R14" s="199">
        <v>143.52781743467625</v>
      </c>
      <c r="S14" s="194"/>
      <c r="T14" s="195">
        <v>83212.85686951362</v>
      </c>
      <c r="U14" s="195">
        <v>121571.24263618147</v>
      </c>
      <c r="V14" s="196">
        <v>101454.46814817807</v>
      </c>
      <c r="W14" s="194"/>
      <c r="X14" s="198">
        <v>93.432290398941689</v>
      </c>
      <c r="Y14" s="198">
        <v>84.723101277949695</v>
      </c>
      <c r="Z14" s="199">
        <v>178.1553916768915</v>
      </c>
    </row>
    <row r="15" spans="1:26" x14ac:dyDescent="0.2">
      <c r="A15" s="174"/>
      <c r="B15" s="174" t="s">
        <v>180</v>
      </c>
      <c r="C15" s="194"/>
      <c r="D15" s="195">
        <v>36123.032402803998</v>
      </c>
      <c r="E15" s="195">
        <v>11523.91072827529</v>
      </c>
      <c r="F15" s="196">
        <v>21421.749660675323</v>
      </c>
      <c r="G15" s="194"/>
      <c r="H15" s="198">
        <v>6.8238408394679366</v>
      </c>
      <c r="I15" s="198">
        <v>10.135466363259694</v>
      </c>
      <c r="J15" s="199">
        <v>16.959307202727636</v>
      </c>
      <c r="K15" s="194"/>
      <c r="L15" s="195">
        <v>30499.079437579832</v>
      </c>
      <c r="M15" s="195">
        <v>39511.189855163291</v>
      </c>
      <c r="N15" s="196">
        <v>34821.431219299629</v>
      </c>
      <c r="O15" s="197"/>
      <c r="P15" s="198">
        <v>41.716128622156212</v>
      </c>
      <c r="Q15" s="198">
        <v>38.447987812750362</v>
      </c>
      <c r="R15" s="199">
        <v>80.164116434906461</v>
      </c>
      <c r="S15" s="194"/>
      <c r="T15" s="195">
        <v>31289.705396948943</v>
      </c>
      <c r="U15" s="195">
        <v>33672.491660463813</v>
      </c>
      <c r="V15" s="196">
        <v>32481.631946785328</v>
      </c>
      <c r="W15" s="194"/>
      <c r="X15" s="198">
        <v>48.53996946162416</v>
      </c>
      <c r="Y15" s="198">
        <v>48.583454176010058</v>
      </c>
      <c r="Z15" s="199">
        <v>97.123423637634104</v>
      </c>
    </row>
    <row r="16" spans="1:26" x14ac:dyDescent="0.2">
      <c r="A16" s="174"/>
      <c r="B16" s="174" t="s">
        <v>181</v>
      </c>
      <c r="C16" s="194"/>
      <c r="D16" s="195">
        <v>18131.673117158218</v>
      </c>
      <c r="E16" s="195">
        <v>12799.720934783743</v>
      </c>
      <c r="F16" s="196">
        <v>15009.863259364876</v>
      </c>
      <c r="G16" s="194"/>
      <c r="H16" s="198">
        <v>157.86120474785082</v>
      </c>
      <c r="I16" s="198">
        <v>222.97779634547987</v>
      </c>
      <c r="J16" s="199">
        <v>380.83900109333132</v>
      </c>
      <c r="K16" s="194"/>
      <c r="L16" s="195">
        <v>38633.193268807816</v>
      </c>
      <c r="M16" s="195">
        <v>34747.065105373564</v>
      </c>
      <c r="N16" s="196">
        <v>36745.869572080868</v>
      </c>
      <c r="O16" s="197"/>
      <c r="P16" s="198">
        <v>708.8208296463024</v>
      </c>
      <c r="Q16" s="198">
        <v>669.2872518584735</v>
      </c>
      <c r="R16" s="199">
        <v>1378.108081504781</v>
      </c>
      <c r="S16" s="194"/>
      <c r="T16" s="195">
        <v>34898.957941587607</v>
      </c>
      <c r="U16" s="195">
        <v>29262.405083506055</v>
      </c>
      <c r="V16" s="196">
        <v>32039.69107825957</v>
      </c>
      <c r="W16" s="194"/>
      <c r="X16" s="198">
        <v>866.68203439415095</v>
      </c>
      <c r="Y16" s="198">
        <v>892.26504820395246</v>
      </c>
      <c r="Z16" s="199">
        <v>1758.9470825981168</v>
      </c>
    </row>
    <row r="17" spans="1:26" x14ac:dyDescent="0.2">
      <c r="A17" s="174"/>
      <c r="B17" s="174" t="s">
        <v>182</v>
      </c>
      <c r="C17" s="194"/>
      <c r="D17" s="195">
        <v>22600.600427064768</v>
      </c>
      <c r="E17" s="195">
        <v>26573.919919172607</v>
      </c>
      <c r="F17" s="196">
        <v>24246.76561345303</v>
      </c>
      <c r="G17" s="194"/>
      <c r="H17" s="198">
        <v>24.201289193506419</v>
      </c>
      <c r="I17" s="198">
        <v>17.119328803487335</v>
      </c>
      <c r="J17" s="199">
        <v>41.320617996993761</v>
      </c>
      <c r="K17" s="194"/>
      <c r="L17" s="195">
        <v>167836.90072973995</v>
      </c>
      <c r="M17" s="195">
        <v>127361.85325781431</v>
      </c>
      <c r="N17" s="196">
        <v>146989.63173190362</v>
      </c>
      <c r="O17" s="197"/>
      <c r="P17" s="198">
        <v>159.87379579340163</v>
      </c>
      <c r="Q17" s="198">
        <v>169.80689032179748</v>
      </c>
      <c r="R17" s="199">
        <v>329.68068611519908</v>
      </c>
      <c r="S17" s="194"/>
      <c r="T17" s="195">
        <v>148741.94442280711</v>
      </c>
      <c r="U17" s="195">
        <v>118131.35697793354</v>
      </c>
      <c r="V17" s="196">
        <v>133319.02996711066</v>
      </c>
      <c r="W17" s="194"/>
      <c r="X17" s="198">
        <v>184.07508498690811</v>
      </c>
      <c r="Y17" s="198">
        <v>186.92621912528475</v>
      </c>
      <c r="Z17" s="199">
        <v>371.001304112193</v>
      </c>
    </row>
    <row r="18" spans="1:26" x14ac:dyDescent="0.2">
      <c r="A18" s="174"/>
      <c r="B18" s="174" t="s">
        <v>183</v>
      </c>
      <c r="C18" s="194"/>
      <c r="D18" s="195">
        <v>36810.5205110112</v>
      </c>
      <c r="E18" s="195">
        <v>14648.13945373454</v>
      </c>
      <c r="F18" s="196">
        <v>27447.322062932322</v>
      </c>
      <c r="G18" s="194"/>
      <c r="H18" s="198">
        <v>61.066199279929172</v>
      </c>
      <c r="I18" s="198">
        <v>44.672770112445889</v>
      </c>
      <c r="J18" s="199">
        <v>105.73896939237501</v>
      </c>
      <c r="K18" s="194"/>
      <c r="L18" s="195">
        <v>102142.47372717211</v>
      </c>
      <c r="M18" s="195">
        <v>79628.841869934316</v>
      </c>
      <c r="N18" s="196">
        <v>95711.899394884313</v>
      </c>
      <c r="O18" s="197"/>
      <c r="P18" s="198">
        <v>156.0048938539974</v>
      </c>
      <c r="Q18" s="198">
        <v>62.376265493828527</v>
      </c>
      <c r="R18" s="199">
        <v>218.38115934782593</v>
      </c>
      <c r="S18" s="194"/>
      <c r="T18" s="195">
        <v>83763.361074048647</v>
      </c>
      <c r="U18" s="195">
        <v>52511.661744548815</v>
      </c>
      <c r="V18" s="196">
        <v>73441.681000418394</v>
      </c>
      <c r="W18" s="194"/>
      <c r="X18" s="198">
        <v>217.0710931339265</v>
      </c>
      <c r="Y18" s="198">
        <v>107.0490356062744</v>
      </c>
      <c r="Z18" s="199">
        <v>324.1201287402011</v>
      </c>
    </row>
    <row r="19" spans="1:26" x14ac:dyDescent="0.2">
      <c r="A19" s="135"/>
      <c r="B19" s="135" t="s">
        <v>184</v>
      </c>
      <c r="C19" s="200"/>
      <c r="D19" s="201">
        <v>76747.66607725143</v>
      </c>
      <c r="E19" s="201">
        <v>53224.82407419927</v>
      </c>
      <c r="F19" s="202">
        <v>63048.014215584371</v>
      </c>
      <c r="G19" s="200"/>
      <c r="H19" s="204">
        <v>12.575941217845047</v>
      </c>
      <c r="I19" s="204">
        <v>17.53870321530534</v>
      </c>
      <c r="J19" s="205">
        <v>30.114644433150382</v>
      </c>
      <c r="K19" s="200"/>
      <c r="L19" s="201">
        <v>92971.287292691137</v>
      </c>
      <c r="M19" s="201">
        <v>97560.464773218686</v>
      </c>
      <c r="N19" s="202">
        <v>94482.197738694245</v>
      </c>
      <c r="O19" s="203"/>
      <c r="P19" s="204">
        <v>61.327573450735635</v>
      </c>
      <c r="Q19" s="204">
        <v>30.101505267575018</v>
      </c>
      <c r="R19" s="205">
        <v>91.429078718310677</v>
      </c>
      <c r="S19" s="200"/>
      <c r="T19" s="201">
        <v>90210.561938005223</v>
      </c>
      <c r="U19" s="201">
        <v>81238.335445007542</v>
      </c>
      <c r="V19" s="202">
        <v>86693.81315329521</v>
      </c>
      <c r="W19" s="200"/>
      <c r="X19" s="204">
        <v>73.903514668580655</v>
      </c>
      <c r="Y19" s="204">
        <v>47.640208482880368</v>
      </c>
      <c r="Z19" s="205">
        <v>121.54372315146101</v>
      </c>
    </row>
    <row r="21" spans="1:26" x14ac:dyDescent="0.2">
      <c r="A21" s="76" t="s">
        <v>295</v>
      </c>
    </row>
    <row r="22" spans="1:26" x14ac:dyDescent="0.2">
      <c r="A22" s="178" t="s">
        <v>141</v>
      </c>
      <c r="D22" s="206"/>
      <c r="G22" s="207"/>
    </row>
    <row r="26" spans="1:26" x14ac:dyDescent="0.2">
      <c r="A26" s="177" t="s">
        <v>310</v>
      </c>
    </row>
    <row r="27" spans="1:26" x14ac:dyDescent="0.2">
      <c r="A27" s="177" t="s">
        <v>205</v>
      </c>
    </row>
    <row r="28" spans="1:26" x14ac:dyDescent="0.2">
      <c r="B28" s="177"/>
      <c r="C28" s="177"/>
      <c r="D28" s="177"/>
      <c r="E28" s="177"/>
      <c r="F28" s="177"/>
      <c r="G28" s="177"/>
      <c r="H28" s="177"/>
      <c r="I28" s="177"/>
      <c r="J28" s="177"/>
    </row>
    <row r="29" spans="1:26" x14ac:dyDescent="0.2">
      <c r="A29" s="179" t="s">
        <v>177</v>
      </c>
      <c r="B29" s="131" t="s">
        <v>186</v>
      </c>
      <c r="C29" s="180" t="s">
        <v>135</v>
      </c>
      <c r="D29" s="181"/>
      <c r="E29" s="181"/>
      <c r="F29" s="181"/>
      <c r="G29" s="181"/>
      <c r="H29" s="181"/>
      <c r="I29" s="181"/>
      <c r="J29" s="182"/>
      <c r="K29" s="180" t="s">
        <v>136</v>
      </c>
      <c r="L29" s="181"/>
      <c r="M29" s="181"/>
      <c r="N29" s="181"/>
      <c r="O29" s="181"/>
      <c r="P29" s="181"/>
      <c r="Q29" s="181"/>
      <c r="R29" s="182"/>
      <c r="S29" s="180" t="s">
        <v>137</v>
      </c>
      <c r="T29" s="181"/>
      <c r="U29" s="181"/>
      <c r="V29" s="181"/>
      <c r="W29" s="181"/>
      <c r="X29" s="181"/>
      <c r="Y29" s="181"/>
      <c r="Z29" s="182"/>
    </row>
    <row r="30" spans="1:26" x14ac:dyDescent="0.2">
      <c r="A30" s="174"/>
      <c r="B30" s="183"/>
      <c r="C30" s="180" t="s">
        <v>138</v>
      </c>
      <c r="D30" s="181"/>
      <c r="E30" s="181"/>
      <c r="F30" s="182"/>
      <c r="G30" s="180" t="s">
        <v>139</v>
      </c>
      <c r="H30" s="181"/>
      <c r="I30" s="181"/>
      <c r="J30" s="182"/>
      <c r="K30" s="180" t="s">
        <v>138</v>
      </c>
      <c r="L30" s="181"/>
      <c r="M30" s="181"/>
      <c r="N30" s="182"/>
      <c r="O30" s="180" t="s">
        <v>139</v>
      </c>
      <c r="P30" s="181"/>
      <c r="Q30" s="181"/>
      <c r="R30" s="182"/>
      <c r="S30" s="180" t="s">
        <v>138</v>
      </c>
      <c r="T30" s="181"/>
      <c r="U30" s="181"/>
      <c r="V30" s="182"/>
      <c r="W30" s="180" t="s">
        <v>139</v>
      </c>
      <c r="X30" s="181"/>
      <c r="Y30" s="181"/>
      <c r="Z30" s="182"/>
    </row>
    <row r="31" spans="1:26" ht="38.25" x14ac:dyDescent="0.2">
      <c r="A31" s="135"/>
      <c r="B31" s="184"/>
      <c r="C31" s="185" t="s">
        <v>191</v>
      </c>
      <c r="D31" s="186" t="s">
        <v>192</v>
      </c>
      <c r="E31" s="186" t="s">
        <v>193</v>
      </c>
      <c r="F31" s="187" t="s">
        <v>5</v>
      </c>
      <c r="G31" s="185" t="s">
        <v>191</v>
      </c>
      <c r="H31" s="186" t="s">
        <v>192</v>
      </c>
      <c r="I31" s="186" t="s">
        <v>193</v>
      </c>
      <c r="J31" s="187" t="s">
        <v>5</v>
      </c>
      <c r="K31" s="185" t="s">
        <v>191</v>
      </c>
      <c r="L31" s="186" t="s">
        <v>192</v>
      </c>
      <c r="M31" s="186" t="s">
        <v>193</v>
      </c>
      <c r="N31" s="187" t="s">
        <v>5</v>
      </c>
      <c r="O31" s="185" t="s">
        <v>191</v>
      </c>
      <c r="P31" s="186" t="s">
        <v>192</v>
      </c>
      <c r="Q31" s="186" t="s">
        <v>193</v>
      </c>
      <c r="R31" s="187" t="s">
        <v>5</v>
      </c>
      <c r="S31" s="185" t="s">
        <v>191</v>
      </c>
      <c r="T31" s="186" t="s">
        <v>192</v>
      </c>
      <c r="U31" s="186" t="s">
        <v>193</v>
      </c>
      <c r="V31" s="187" t="s">
        <v>5</v>
      </c>
      <c r="W31" s="185" t="s">
        <v>191</v>
      </c>
      <c r="X31" s="186" t="s">
        <v>192</v>
      </c>
      <c r="Y31" s="186" t="s">
        <v>193</v>
      </c>
      <c r="Z31" s="187" t="s">
        <v>5</v>
      </c>
    </row>
    <row r="32" spans="1:26" x14ac:dyDescent="0.2">
      <c r="A32" s="176" t="s">
        <v>140</v>
      </c>
      <c r="B32" s="174"/>
      <c r="C32" s="188">
        <v>51443.098316074022</v>
      </c>
      <c r="D32" s="189">
        <v>64669.016884883888</v>
      </c>
      <c r="E32" s="189">
        <v>26225.858956972239</v>
      </c>
      <c r="F32" s="190">
        <v>49848.243039546767</v>
      </c>
      <c r="G32" s="191">
        <v>1616.2984381079482</v>
      </c>
      <c r="H32" s="192">
        <v>237.38094403991263</v>
      </c>
      <c r="I32" s="192">
        <v>258.05741528705613</v>
      </c>
      <c r="J32" s="193">
        <v>2111.7367974349136</v>
      </c>
      <c r="K32" s="194">
        <v>257472.68207277902</v>
      </c>
      <c r="L32" s="195">
        <v>225730.96337414478</v>
      </c>
      <c r="M32" s="195">
        <v>65650.080213780719</v>
      </c>
      <c r="N32" s="196">
        <v>236875.73329488444</v>
      </c>
      <c r="O32" s="191">
        <v>7873.8157259799564</v>
      </c>
      <c r="P32" s="192">
        <v>965.244431826491</v>
      </c>
      <c r="Q32" s="192">
        <v>884.3251543207183</v>
      </c>
      <c r="R32" s="193">
        <v>9723.3853121272223</v>
      </c>
      <c r="S32" s="188">
        <v>222382.978337693</v>
      </c>
      <c r="T32" s="189">
        <v>193939.65273513354</v>
      </c>
      <c r="U32" s="189">
        <v>56744.383551470972</v>
      </c>
      <c r="V32" s="190">
        <v>203504.48206081442</v>
      </c>
      <c r="W32" s="191">
        <v>9490.1141640879614</v>
      </c>
      <c r="X32" s="192">
        <v>1202.6253758664066</v>
      </c>
      <c r="Y32" s="192">
        <v>1142.382569607772</v>
      </c>
      <c r="Z32" s="193">
        <v>11835.122109562204</v>
      </c>
    </row>
    <row r="33" spans="1:26" x14ac:dyDescent="0.2">
      <c r="A33" s="172" t="s">
        <v>178</v>
      </c>
      <c r="B33" s="173" t="s">
        <v>179</v>
      </c>
      <c r="C33" s="188">
        <v>104865.57076835757</v>
      </c>
      <c r="D33" s="189">
        <v>98049.972785504404</v>
      </c>
      <c r="E33" s="189"/>
      <c r="F33" s="190">
        <v>104005.08798117016</v>
      </c>
      <c r="G33" s="191">
        <v>78.085756937265941</v>
      </c>
      <c r="H33" s="192">
        <v>11.282980691611483</v>
      </c>
      <c r="I33" s="192"/>
      <c r="J33" s="193">
        <v>89.368737628877412</v>
      </c>
      <c r="K33" s="188">
        <v>557475.58819762839</v>
      </c>
      <c r="L33" s="189">
        <v>314582.09727761359</v>
      </c>
      <c r="M33" s="189"/>
      <c r="N33" s="190">
        <v>538140.80864396808</v>
      </c>
      <c r="O33" s="191">
        <v>1319.5680639811296</v>
      </c>
      <c r="P33" s="192">
        <v>114.12464075854291</v>
      </c>
      <c r="Q33" s="192"/>
      <c r="R33" s="193">
        <v>1433.6927047396703</v>
      </c>
      <c r="S33" s="188">
        <v>532188.64283291018</v>
      </c>
      <c r="T33" s="189">
        <v>295100.60363706044</v>
      </c>
      <c r="U33" s="189"/>
      <c r="V33" s="190">
        <v>512667.00946820923</v>
      </c>
      <c r="W33" s="191">
        <v>1397.653820918395</v>
      </c>
      <c r="X33" s="192">
        <v>125.40762145015445</v>
      </c>
      <c r="Y33" s="192"/>
      <c r="Z33" s="193">
        <v>1523.0614423685486</v>
      </c>
    </row>
    <row r="34" spans="1:26" x14ac:dyDescent="0.2">
      <c r="A34" s="174"/>
      <c r="B34" s="174" t="s">
        <v>180</v>
      </c>
      <c r="C34" s="194">
        <v>27403.215396955162</v>
      </c>
      <c r="D34" s="195">
        <v>24488.84620434052</v>
      </c>
      <c r="E34" s="195"/>
      <c r="F34" s="196">
        <v>26729.338885823945</v>
      </c>
      <c r="G34" s="197">
        <v>46.733240740642053</v>
      </c>
      <c r="H34" s="198">
        <v>14.056030392078116</v>
      </c>
      <c r="I34" s="198"/>
      <c r="J34" s="199">
        <v>60.789271132720167</v>
      </c>
      <c r="K34" s="194">
        <v>110167.67579399452</v>
      </c>
      <c r="L34" s="195">
        <v>77935.310254046461</v>
      </c>
      <c r="M34" s="195"/>
      <c r="N34" s="196">
        <v>106314.70885586925</v>
      </c>
      <c r="O34" s="197">
        <v>508.1794938246631</v>
      </c>
      <c r="P34" s="198">
        <v>68.993667406817906</v>
      </c>
      <c r="Q34" s="198"/>
      <c r="R34" s="199">
        <v>577.17316123148112</v>
      </c>
      <c r="S34" s="194">
        <v>103197.47811861751</v>
      </c>
      <c r="T34" s="195">
        <v>68889.580492923065</v>
      </c>
      <c r="U34" s="195"/>
      <c r="V34" s="196">
        <v>98731.28953856224</v>
      </c>
      <c r="W34" s="197">
        <v>554.9127345653053</v>
      </c>
      <c r="X34" s="198">
        <v>83.049697798896091</v>
      </c>
      <c r="Y34" s="198"/>
      <c r="Z34" s="199">
        <v>637.96243236420105</v>
      </c>
    </row>
    <row r="35" spans="1:26" x14ac:dyDescent="0.2">
      <c r="A35" s="174"/>
      <c r="B35" s="174" t="s">
        <v>181</v>
      </c>
      <c r="C35" s="194">
        <v>25425.471447131367</v>
      </c>
      <c r="D35" s="195">
        <v>23186.992099640644</v>
      </c>
      <c r="E35" s="195"/>
      <c r="F35" s="196">
        <v>25116.383711431332</v>
      </c>
      <c r="G35" s="197">
        <v>1022.903170030276</v>
      </c>
      <c r="H35" s="198">
        <v>163.86866343405714</v>
      </c>
      <c r="I35" s="198"/>
      <c r="J35" s="199">
        <v>1186.7718334643343</v>
      </c>
      <c r="K35" s="194">
        <v>131618.51078617034</v>
      </c>
      <c r="L35" s="195">
        <v>81549.834385367823</v>
      </c>
      <c r="M35" s="195"/>
      <c r="N35" s="196">
        <v>126241.24414800628</v>
      </c>
      <c r="O35" s="197">
        <v>5066.819634092426</v>
      </c>
      <c r="P35" s="198">
        <v>609.63930931476636</v>
      </c>
      <c r="Q35" s="198"/>
      <c r="R35" s="199">
        <v>5676.4589434072095</v>
      </c>
      <c r="S35" s="194">
        <v>113781.04920228448</v>
      </c>
      <c r="T35" s="195">
        <v>69185.590839709796</v>
      </c>
      <c r="U35" s="195"/>
      <c r="V35" s="196">
        <v>108754.99897706308</v>
      </c>
      <c r="W35" s="197">
        <v>6089.722804122669</v>
      </c>
      <c r="X35" s="198">
        <v>773.50797274882484</v>
      </c>
      <c r="Y35" s="198"/>
      <c r="Z35" s="199">
        <v>6863.23077687151</v>
      </c>
    </row>
    <row r="36" spans="1:26" x14ac:dyDescent="0.2">
      <c r="A36" s="174"/>
      <c r="B36" s="174" t="s">
        <v>182</v>
      </c>
      <c r="C36" s="194">
        <v>37442.284758968657</v>
      </c>
      <c r="D36" s="195">
        <v>30747.170629213233</v>
      </c>
      <c r="E36" s="195"/>
      <c r="F36" s="196">
        <v>36192.501498391306</v>
      </c>
      <c r="G36" s="197">
        <v>88.286446118425573</v>
      </c>
      <c r="H36" s="198">
        <v>20.263033623763235</v>
      </c>
      <c r="I36" s="198"/>
      <c r="J36" s="199">
        <v>108.54947974218874</v>
      </c>
      <c r="K36" s="194">
        <v>274006.3035412039</v>
      </c>
      <c r="L36" s="195">
        <v>169616.61484238054</v>
      </c>
      <c r="M36" s="195"/>
      <c r="N36" s="196">
        <v>261600.41848159573</v>
      </c>
      <c r="O36" s="197">
        <v>1070.3792240166672</v>
      </c>
      <c r="P36" s="198">
        <v>144.36238878997321</v>
      </c>
      <c r="Q36" s="198"/>
      <c r="R36" s="199">
        <v>1214.7416128066463</v>
      </c>
      <c r="S36" s="194">
        <v>255980.9170676916</v>
      </c>
      <c r="T36" s="195">
        <v>152523.77355367108</v>
      </c>
      <c r="U36" s="195"/>
      <c r="V36" s="196">
        <v>243110.22214001016</v>
      </c>
      <c r="W36" s="197">
        <v>1158.665670135096</v>
      </c>
      <c r="X36" s="198">
        <v>164.62542241373635</v>
      </c>
      <c r="Y36" s="198"/>
      <c r="Z36" s="199">
        <v>1323.291092548832</v>
      </c>
    </row>
    <row r="37" spans="1:26" x14ac:dyDescent="0.2">
      <c r="A37" s="174"/>
      <c r="B37" s="174" t="s">
        <v>183</v>
      </c>
      <c r="C37" s="194">
        <v>47734.998411574343</v>
      </c>
      <c r="D37" s="195">
        <v>37701.206820566287</v>
      </c>
      <c r="E37" s="195"/>
      <c r="F37" s="196">
        <v>46755.449738858631</v>
      </c>
      <c r="G37" s="197">
        <v>883.79421013211356</v>
      </c>
      <c r="H37" s="198">
        <v>95.61478008721997</v>
      </c>
      <c r="I37" s="198"/>
      <c r="J37" s="199">
        <v>979.40899021933387</v>
      </c>
      <c r="K37" s="194">
        <v>90389.826780243937</v>
      </c>
      <c r="L37" s="195">
        <v>91049.618542972195</v>
      </c>
      <c r="M37" s="195"/>
      <c r="N37" s="196">
        <v>90462.305694136972</v>
      </c>
      <c r="O37" s="197">
        <v>2396.3312267358865</v>
      </c>
      <c r="P37" s="198">
        <v>295.72566816183041</v>
      </c>
      <c r="Q37" s="198"/>
      <c r="R37" s="199">
        <v>2692.056894897707</v>
      </c>
      <c r="S37" s="194">
        <v>78896.946074314445</v>
      </c>
      <c r="T37" s="195">
        <v>78015.196270337547</v>
      </c>
      <c r="U37" s="195"/>
      <c r="V37" s="196">
        <v>78802.960626994623</v>
      </c>
      <c r="W37" s="197">
        <v>3280.1254368680056</v>
      </c>
      <c r="X37" s="198">
        <v>391.3404482490505</v>
      </c>
      <c r="Y37" s="198"/>
      <c r="Z37" s="199">
        <v>3671.4658851170552</v>
      </c>
    </row>
    <row r="38" spans="1:26" x14ac:dyDescent="0.2">
      <c r="A38" s="135"/>
      <c r="B38" s="135" t="s">
        <v>184</v>
      </c>
      <c r="C38" s="200">
        <v>56698.242986677134</v>
      </c>
      <c r="D38" s="201">
        <v>31236.949237648259</v>
      </c>
      <c r="E38" s="201"/>
      <c r="F38" s="202">
        <v>53586.405551609772</v>
      </c>
      <c r="G38" s="203">
        <v>38.394383973641411</v>
      </c>
      <c r="H38" s="204">
        <v>5.3458607523660984</v>
      </c>
      <c r="I38" s="204"/>
      <c r="J38" s="205">
        <v>43.740244726007496</v>
      </c>
      <c r="K38" s="200">
        <v>311649.65385900351</v>
      </c>
      <c r="L38" s="201">
        <v>100775.17646292351</v>
      </c>
      <c r="M38" s="201"/>
      <c r="N38" s="202">
        <v>277820.06996373495</v>
      </c>
      <c r="O38" s="203">
        <v>188.98991966083324</v>
      </c>
      <c r="P38" s="204">
        <v>36.112029079771105</v>
      </c>
      <c r="Q38" s="204"/>
      <c r="R38" s="205">
        <v>225.10194874060437</v>
      </c>
      <c r="S38" s="200">
        <v>268600.49783902947</v>
      </c>
      <c r="T38" s="201">
        <v>91808.44706068201</v>
      </c>
      <c r="U38" s="201"/>
      <c r="V38" s="202">
        <v>241337.56983708052</v>
      </c>
      <c r="W38" s="203">
        <v>227.38430363447466</v>
      </c>
      <c r="X38" s="204">
        <v>41.457889832137198</v>
      </c>
      <c r="Y38" s="204"/>
      <c r="Z38" s="205">
        <v>268.84219346661189</v>
      </c>
    </row>
    <row r="39" spans="1:26" x14ac:dyDescent="0.2">
      <c r="A39" s="176" t="s">
        <v>185</v>
      </c>
      <c r="B39" s="174" t="s">
        <v>179</v>
      </c>
      <c r="C39" s="194"/>
      <c r="D39" s="195">
        <v>42233.126719471773</v>
      </c>
      <c r="E39" s="195">
        <v>43182.498644960026</v>
      </c>
      <c r="F39" s="196">
        <v>42669.462535592043</v>
      </c>
      <c r="G39" s="194"/>
      <c r="H39" s="198">
        <v>14.591365119661049</v>
      </c>
      <c r="I39" s="198">
        <v>12.409916361714924</v>
      </c>
      <c r="J39" s="199">
        <v>27.001281481375965</v>
      </c>
      <c r="K39" s="194"/>
      <c r="L39" s="195">
        <v>161362.16393987258</v>
      </c>
      <c r="M39" s="195">
        <v>154259.23915334258</v>
      </c>
      <c r="N39" s="196">
        <v>158381.08620664317</v>
      </c>
      <c r="O39" s="197"/>
      <c r="P39" s="198">
        <v>57.741825131176775</v>
      </c>
      <c r="Q39" s="198">
        <v>41.761100533006136</v>
      </c>
      <c r="R39" s="199">
        <v>99.502925664182939</v>
      </c>
      <c r="S39" s="194"/>
      <c r="T39" s="195">
        <v>137330.9374391663</v>
      </c>
      <c r="U39" s="195">
        <v>128812.9186214629</v>
      </c>
      <c r="V39" s="196">
        <v>133683.39281045346</v>
      </c>
      <c r="W39" s="194"/>
      <c r="X39" s="198">
        <v>72.333190250837816</v>
      </c>
      <c r="Y39" s="198">
        <v>54.171016894721092</v>
      </c>
      <c r="Z39" s="199">
        <v>126.50420714555884</v>
      </c>
    </row>
    <row r="40" spans="1:26" x14ac:dyDescent="0.2">
      <c r="A40" s="174"/>
      <c r="B40" s="174" t="s">
        <v>180</v>
      </c>
      <c r="C40" s="194"/>
      <c r="D40" s="195">
        <v>5520.9778363088726</v>
      </c>
      <c r="E40" s="195">
        <v>17375.377184984289</v>
      </c>
      <c r="F40" s="196">
        <v>12286.821000850627</v>
      </c>
      <c r="G40" s="194"/>
      <c r="H40" s="198">
        <v>4.8765070029295217</v>
      </c>
      <c r="I40" s="198">
        <v>6.4838984534525697</v>
      </c>
      <c r="J40" s="199">
        <v>11.36040545638209</v>
      </c>
      <c r="K40" s="194"/>
      <c r="L40" s="195">
        <v>26116.921353327427</v>
      </c>
      <c r="M40" s="195">
        <v>29276.264291118852</v>
      </c>
      <c r="N40" s="196">
        <v>27445.720724241673</v>
      </c>
      <c r="O40" s="197"/>
      <c r="P40" s="198">
        <v>41.642041826503537</v>
      </c>
      <c r="Q40" s="198">
        <v>30.228135502418393</v>
      </c>
      <c r="R40" s="199">
        <v>71.87017732892194</v>
      </c>
      <c r="S40" s="194"/>
      <c r="T40" s="195">
        <v>23957.862970811111</v>
      </c>
      <c r="U40" s="195">
        <v>27174.388279701619</v>
      </c>
      <c r="V40" s="196">
        <v>25376.634561832067</v>
      </c>
      <c r="W40" s="194"/>
      <c r="X40" s="198">
        <v>46.518548829433058</v>
      </c>
      <c r="Y40" s="198">
        <v>36.712033955870965</v>
      </c>
      <c r="Z40" s="199">
        <v>83.230582785304009</v>
      </c>
    </row>
    <row r="41" spans="1:26" x14ac:dyDescent="0.2">
      <c r="A41" s="174"/>
      <c r="B41" s="174" t="s">
        <v>181</v>
      </c>
      <c r="C41" s="194"/>
      <c r="D41" s="195">
        <v>15291.958311094693</v>
      </c>
      <c r="E41" s="195">
        <v>17790.294080128533</v>
      </c>
      <c r="F41" s="196">
        <v>16691.085370358553</v>
      </c>
      <c r="G41" s="194"/>
      <c r="H41" s="198">
        <v>161.91357927045445</v>
      </c>
      <c r="I41" s="198">
        <v>206.09158934609241</v>
      </c>
      <c r="J41" s="199">
        <v>368.00516861654677</v>
      </c>
      <c r="K41" s="194"/>
      <c r="L41" s="195">
        <v>37193.685969768594</v>
      </c>
      <c r="M41" s="195">
        <v>34497.3644897345</v>
      </c>
      <c r="N41" s="196">
        <v>35816.476843088312</v>
      </c>
      <c r="O41" s="197"/>
      <c r="P41" s="198">
        <v>614.71759606669036</v>
      </c>
      <c r="Q41" s="198">
        <v>641.79118744628943</v>
      </c>
      <c r="R41" s="199">
        <v>1256.5087835129816</v>
      </c>
      <c r="S41" s="194"/>
      <c r="T41" s="195">
        <v>32627.571152290126</v>
      </c>
      <c r="U41" s="195">
        <v>30436.441460894766</v>
      </c>
      <c r="V41" s="196">
        <v>31483.954549541279</v>
      </c>
      <c r="W41" s="194"/>
      <c r="X41" s="198">
        <v>776.63117533714615</v>
      </c>
      <c r="Y41" s="198">
        <v>847.88277679238013</v>
      </c>
      <c r="Z41" s="199">
        <v>1624.5139521295289</v>
      </c>
    </row>
    <row r="42" spans="1:26" x14ac:dyDescent="0.2">
      <c r="A42" s="174"/>
      <c r="B42" s="174" t="s">
        <v>182</v>
      </c>
      <c r="C42" s="194"/>
      <c r="D42" s="195">
        <v>20494.43920372102</v>
      </c>
      <c r="E42" s="195">
        <v>114388.79356561482</v>
      </c>
      <c r="F42" s="196">
        <v>68751.758194008857</v>
      </c>
      <c r="G42" s="194"/>
      <c r="H42" s="198">
        <v>12.595361946748826</v>
      </c>
      <c r="I42" s="198">
        <v>13.318533824845206</v>
      </c>
      <c r="J42" s="199">
        <v>25.913895771594031</v>
      </c>
      <c r="K42" s="194"/>
      <c r="L42" s="195">
        <v>187938.64644627881</v>
      </c>
      <c r="M42" s="195">
        <v>136720.50738244742</v>
      </c>
      <c r="N42" s="196">
        <v>160167.42579934845</v>
      </c>
      <c r="O42" s="197"/>
      <c r="P42" s="198">
        <v>135.31188861767876</v>
      </c>
      <c r="Q42" s="198">
        <v>160.26738559578789</v>
      </c>
      <c r="R42" s="199">
        <v>295.57927421346665</v>
      </c>
      <c r="S42" s="194"/>
      <c r="T42" s="195">
        <v>173679.57268175273</v>
      </c>
      <c r="U42" s="195">
        <v>135007.08680761658</v>
      </c>
      <c r="V42" s="196">
        <v>152798.8833126587</v>
      </c>
      <c r="W42" s="194"/>
      <c r="X42" s="198">
        <v>147.90725056442761</v>
      </c>
      <c r="Y42" s="198">
        <v>173.58591942063302</v>
      </c>
      <c r="Z42" s="199">
        <v>321.49316998506049</v>
      </c>
    </row>
    <row r="43" spans="1:26" x14ac:dyDescent="0.2">
      <c r="A43" s="174"/>
      <c r="B43" s="174" t="s">
        <v>183</v>
      </c>
      <c r="C43" s="194"/>
      <c r="D43" s="195">
        <v>25176.277410026334</v>
      </c>
      <c r="E43" s="195">
        <v>20941.736568547021</v>
      </c>
      <c r="F43" s="196">
        <v>23403.568775203541</v>
      </c>
      <c r="G43" s="194"/>
      <c r="H43" s="198">
        <v>48.172631175920777</v>
      </c>
      <c r="I43" s="198">
        <v>34.688001487992061</v>
      </c>
      <c r="J43" s="199">
        <v>82.86063266391281</v>
      </c>
      <c r="K43" s="194"/>
      <c r="L43" s="195">
        <v>67920.80102339208</v>
      </c>
      <c r="M43" s="195">
        <v>70464.44917900677</v>
      </c>
      <c r="N43" s="196">
        <v>68618.053240299676</v>
      </c>
      <c r="O43" s="197"/>
      <c r="P43" s="198">
        <v>123.70780893185237</v>
      </c>
      <c r="Q43" s="198">
        <v>46.715627032255838</v>
      </c>
      <c r="R43" s="199">
        <v>170.42343596410819</v>
      </c>
      <c r="S43" s="194"/>
      <c r="T43" s="195">
        <v>55940.867940104763</v>
      </c>
      <c r="U43" s="195">
        <v>49361.656097814506</v>
      </c>
      <c r="V43" s="196">
        <v>53826.357857939372</v>
      </c>
      <c r="W43" s="194"/>
      <c r="X43" s="198">
        <v>171.88044010777318</v>
      </c>
      <c r="Y43" s="198">
        <v>81.403628520247892</v>
      </c>
      <c r="Z43" s="199">
        <v>253.28406862802098</v>
      </c>
    </row>
    <row r="44" spans="1:26" x14ac:dyDescent="0.2">
      <c r="A44" s="135"/>
      <c r="B44" s="135" t="s">
        <v>184</v>
      </c>
      <c r="C44" s="200"/>
      <c r="D44" s="201">
        <v>99707.889712271921</v>
      </c>
      <c r="E44" s="201">
        <v>67859.69817029743</v>
      </c>
      <c r="F44" s="202">
        <v>92995.023792264241</v>
      </c>
      <c r="G44" s="200"/>
      <c r="H44" s="204">
        <v>11.194368462315349</v>
      </c>
      <c r="I44" s="204">
        <v>2.9896686311878118</v>
      </c>
      <c r="J44" s="205">
        <v>14.184037093503163</v>
      </c>
      <c r="K44" s="200"/>
      <c r="L44" s="201">
        <v>97872.175836648967</v>
      </c>
      <c r="M44" s="201">
        <v>148615.52325053251</v>
      </c>
      <c r="N44" s="202">
        <v>114107.45671010308</v>
      </c>
      <c r="O44" s="203"/>
      <c r="P44" s="204">
        <v>48.416276224170311</v>
      </c>
      <c r="Q44" s="204">
        <v>22.778785430508286</v>
      </c>
      <c r="R44" s="205">
        <v>71.195061654678639</v>
      </c>
      <c r="S44" s="200"/>
      <c r="T44" s="201">
        <v>98216.907178227091</v>
      </c>
      <c r="U44" s="201">
        <v>139246.19296591327</v>
      </c>
      <c r="V44" s="202">
        <v>110600.04639503345</v>
      </c>
      <c r="W44" s="200"/>
      <c r="X44" s="204">
        <v>59.610644686485671</v>
      </c>
      <c r="Y44" s="204">
        <v>25.768454061696108</v>
      </c>
      <c r="Z44" s="205">
        <v>85.379098748181875</v>
      </c>
    </row>
    <row r="46" spans="1:26" x14ac:dyDescent="0.2">
      <c r="A46" s="76" t="s">
        <v>295</v>
      </c>
    </row>
    <row r="47" spans="1:26" x14ac:dyDescent="0.2">
      <c r="A47" s="178" t="s">
        <v>141</v>
      </c>
      <c r="D47" s="206"/>
      <c r="G47" s="207"/>
    </row>
    <row r="51" spans="1:26" x14ac:dyDescent="0.2">
      <c r="A51" s="177" t="s">
        <v>310</v>
      </c>
    </row>
    <row r="52" spans="1:26" x14ac:dyDescent="0.2">
      <c r="A52" s="177" t="s">
        <v>206</v>
      </c>
    </row>
    <row r="53" spans="1:26" x14ac:dyDescent="0.2">
      <c r="B53" s="177"/>
      <c r="C53" s="177"/>
      <c r="D53" s="177"/>
      <c r="E53" s="177"/>
      <c r="F53" s="177"/>
      <c r="G53" s="177"/>
      <c r="H53" s="177"/>
      <c r="I53" s="177"/>
      <c r="J53" s="177"/>
    </row>
    <row r="54" spans="1:26" x14ac:dyDescent="0.2">
      <c r="A54" s="179" t="s">
        <v>177</v>
      </c>
      <c r="B54" s="131" t="s">
        <v>186</v>
      </c>
      <c r="C54" s="180" t="s">
        <v>135</v>
      </c>
      <c r="D54" s="181"/>
      <c r="E54" s="181"/>
      <c r="F54" s="181"/>
      <c r="G54" s="181"/>
      <c r="H54" s="181"/>
      <c r="I54" s="181"/>
      <c r="J54" s="182"/>
      <c r="K54" s="180" t="s">
        <v>136</v>
      </c>
      <c r="L54" s="181"/>
      <c r="M54" s="181"/>
      <c r="N54" s="181"/>
      <c r="O54" s="181"/>
      <c r="P54" s="181"/>
      <c r="Q54" s="181"/>
      <c r="R54" s="182"/>
      <c r="S54" s="180" t="s">
        <v>137</v>
      </c>
      <c r="T54" s="181"/>
      <c r="U54" s="181"/>
      <c r="V54" s="181"/>
      <c r="W54" s="181"/>
      <c r="X54" s="181"/>
      <c r="Y54" s="181"/>
      <c r="Z54" s="182"/>
    </row>
    <row r="55" spans="1:26" x14ac:dyDescent="0.2">
      <c r="A55" s="174"/>
      <c r="B55" s="183"/>
      <c r="C55" s="180" t="s">
        <v>138</v>
      </c>
      <c r="D55" s="181"/>
      <c r="E55" s="181"/>
      <c r="F55" s="182"/>
      <c r="G55" s="180" t="s">
        <v>139</v>
      </c>
      <c r="H55" s="181"/>
      <c r="I55" s="181"/>
      <c r="J55" s="182"/>
      <c r="K55" s="180" t="s">
        <v>138</v>
      </c>
      <c r="L55" s="181"/>
      <c r="M55" s="181"/>
      <c r="N55" s="182"/>
      <c r="O55" s="180" t="s">
        <v>139</v>
      </c>
      <c r="P55" s="181"/>
      <c r="Q55" s="181"/>
      <c r="R55" s="182"/>
      <c r="S55" s="180" t="s">
        <v>138</v>
      </c>
      <c r="T55" s="181"/>
      <c r="U55" s="181"/>
      <c r="V55" s="182"/>
      <c r="W55" s="180" t="s">
        <v>139</v>
      </c>
      <c r="X55" s="181"/>
      <c r="Y55" s="181"/>
      <c r="Z55" s="182"/>
    </row>
    <row r="56" spans="1:26" ht="38.25" x14ac:dyDescent="0.2">
      <c r="A56" s="135"/>
      <c r="B56" s="184"/>
      <c r="C56" s="185" t="s">
        <v>191</v>
      </c>
      <c r="D56" s="186" t="s">
        <v>192</v>
      </c>
      <c r="E56" s="186" t="s">
        <v>193</v>
      </c>
      <c r="F56" s="187" t="s">
        <v>5</v>
      </c>
      <c r="G56" s="185" t="s">
        <v>191</v>
      </c>
      <c r="H56" s="186" t="s">
        <v>192</v>
      </c>
      <c r="I56" s="186" t="s">
        <v>193</v>
      </c>
      <c r="J56" s="187" t="s">
        <v>5</v>
      </c>
      <c r="K56" s="185" t="s">
        <v>191</v>
      </c>
      <c r="L56" s="186" t="s">
        <v>192</v>
      </c>
      <c r="M56" s="186" t="s">
        <v>193</v>
      </c>
      <c r="N56" s="187" t="s">
        <v>5</v>
      </c>
      <c r="O56" s="185" t="s">
        <v>191</v>
      </c>
      <c r="P56" s="186" t="s">
        <v>192</v>
      </c>
      <c r="Q56" s="186" t="s">
        <v>193</v>
      </c>
      <c r="R56" s="187" t="s">
        <v>5</v>
      </c>
      <c r="S56" s="185" t="s">
        <v>191</v>
      </c>
      <c r="T56" s="186" t="s">
        <v>192</v>
      </c>
      <c r="U56" s="186" t="s">
        <v>193</v>
      </c>
      <c r="V56" s="187" t="s">
        <v>5</v>
      </c>
      <c r="W56" s="185" t="s">
        <v>191</v>
      </c>
      <c r="X56" s="186" t="s">
        <v>192</v>
      </c>
      <c r="Y56" s="186" t="s">
        <v>193</v>
      </c>
      <c r="Z56" s="187" t="s">
        <v>5</v>
      </c>
    </row>
    <row r="57" spans="1:26" x14ac:dyDescent="0.2">
      <c r="A57" s="176" t="s">
        <v>140</v>
      </c>
      <c r="B57" s="174"/>
      <c r="C57" s="188">
        <v>58192.53100277183</v>
      </c>
      <c r="D57" s="189">
        <v>80812.971890456916</v>
      </c>
      <c r="E57" s="189">
        <v>15792.153443269448</v>
      </c>
      <c r="F57" s="190">
        <v>55441.809215786721</v>
      </c>
      <c r="G57" s="191">
        <v>1368.9979284996996</v>
      </c>
      <c r="H57" s="192">
        <v>176.94819036410217</v>
      </c>
      <c r="I57" s="192">
        <v>208.20139772057561</v>
      </c>
      <c r="J57" s="193">
        <v>1754.1475165843763</v>
      </c>
      <c r="K57" s="194">
        <v>302011.90300305368</v>
      </c>
      <c r="L57" s="195">
        <v>259367.33463867442</v>
      </c>
      <c r="M57" s="195">
        <v>82275.173757693759</v>
      </c>
      <c r="N57" s="196">
        <v>280010.47638689959</v>
      </c>
      <c r="O57" s="191">
        <v>8160.1617556383853</v>
      </c>
      <c r="P57" s="192">
        <v>901.81086021426188</v>
      </c>
      <c r="Q57" s="192">
        <v>813.81012133615968</v>
      </c>
      <c r="R57" s="193">
        <v>9875.7827371886615</v>
      </c>
      <c r="S57" s="188">
        <v>266983.81802383973</v>
      </c>
      <c r="T57" s="189">
        <v>230079.17121332575</v>
      </c>
      <c r="U57" s="189">
        <v>68731.434283090042</v>
      </c>
      <c r="V57" s="190">
        <v>246138.68513578037</v>
      </c>
      <c r="W57" s="191">
        <v>9529.1596841380524</v>
      </c>
      <c r="X57" s="192">
        <v>1078.7590505783651</v>
      </c>
      <c r="Y57" s="192">
        <v>1022.0115190567333</v>
      </c>
      <c r="Z57" s="193">
        <v>11629.930253773124</v>
      </c>
    </row>
    <row r="58" spans="1:26" x14ac:dyDescent="0.2">
      <c r="A58" s="172" t="s">
        <v>178</v>
      </c>
      <c r="B58" s="173" t="s">
        <v>179</v>
      </c>
      <c r="C58" s="188">
        <v>117110.21810147061</v>
      </c>
      <c r="D58" s="189">
        <v>134009.45044091222</v>
      </c>
      <c r="E58" s="189"/>
      <c r="F58" s="190">
        <v>119221.75604960739</v>
      </c>
      <c r="G58" s="191">
        <v>59.849035474782852</v>
      </c>
      <c r="H58" s="192">
        <v>8.5458561842266629</v>
      </c>
      <c r="I58" s="192"/>
      <c r="J58" s="193">
        <v>68.394891659009545</v>
      </c>
      <c r="K58" s="188">
        <v>650734.95165646949</v>
      </c>
      <c r="L58" s="189">
        <v>477266.84201742982</v>
      </c>
      <c r="M58" s="189"/>
      <c r="N58" s="190">
        <v>640895.67246477515</v>
      </c>
      <c r="O58" s="191">
        <v>1526.6684296951423</v>
      </c>
      <c r="P58" s="192">
        <v>91.801162862604613</v>
      </c>
      <c r="Q58" s="192"/>
      <c r="R58" s="193">
        <v>1618.4695925577489</v>
      </c>
      <c r="S58" s="188">
        <v>630604.74426204246</v>
      </c>
      <c r="T58" s="189">
        <v>448034.00251258421</v>
      </c>
      <c r="U58" s="189"/>
      <c r="V58" s="190">
        <v>619744.10319030844</v>
      </c>
      <c r="W58" s="191">
        <v>1586.5174651699263</v>
      </c>
      <c r="X58" s="192">
        <v>100.34701904683126</v>
      </c>
      <c r="Y58" s="192"/>
      <c r="Z58" s="193">
        <v>1686.8644842167605</v>
      </c>
    </row>
    <row r="59" spans="1:26" x14ac:dyDescent="0.2">
      <c r="A59" s="174"/>
      <c r="B59" s="174" t="s">
        <v>180</v>
      </c>
      <c r="C59" s="194">
        <v>33960.310186014991</v>
      </c>
      <c r="D59" s="195">
        <v>44558.762877466324</v>
      </c>
      <c r="E59" s="195"/>
      <c r="F59" s="196">
        <v>35578.735443415077</v>
      </c>
      <c r="G59" s="197">
        <v>37.364487020944345</v>
      </c>
      <c r="H59" s="198">
        <v>6.7340138956806008</v>
      </c>
      <c r="I59" s="198"/>
      <c r="J59" s="199">
        <v>44.09850091662495</v>
      </c>
      <c r="K59" s="194">
        <v>123226.4116811805</v>
      </c>
      <c r="L59" s="195">
        <v>65918.702648181206</v>
      </c>
      <c r="M59" s="195"/>
      <c r="N59" s="196">
        <v>115970.14529823355</v>
      </c>
      <c r="O59" s="197">
        <v>507.30722037163468</v>
      </c>
      <c r="P59" s="198">
        <v>73.547457058266758</v>
      </c>
      <c r="Q59" s="198"/>
      <c r="R59" s="199">
        <v>580.85467742990193</v>
      </c>
      <c r="S59" s="194">
        <v>117102.75582489713</v>
      </c>
      <c r="T59" s="195">
        <v>64127.029806145139</v>
      </c>
      <c r="U59" s="195"/>
      <c r="V59" s="196">
        <v>110297.49527579329</v>
      </c>
      <c r="W59" s="197">
        <v>544.67170739257858</v>
      </c>
      <c r="X59" s="198">
        <v>80.281470953947348</v>
      </c>
      <c r="Y59" s="198"/>
      <c r="Z59" s="199">
        <v>624.95317834652781</v>
      </c>
    </row>
    <row r="60" spans="1:26" x14ac:dyDescent="0.2">
      <c r="A60" s="174"/>
      <c r="B60" s="174" t="s">
        <v>181</v>
      </c>
      <c r="C60" s="194">
        <v>27620.218962525407</v>
      </c>
      <c r="D60" s="195">
        <v>24706.911490979383</v>
      </c>
      <c r="E60" s="195"/>
      <c r="F60" s="196">
        <v>27266.533664795643</v>
      </c>
      <c r="G60" s="197">
        <v>659.83767396099904</v>
      </c>
      <c r="H60" s="198">
        <v>91.175520573119869</v>
      </c>
      <c r="I60" s="198"/>
      <c r="J60" s="199">
        <v>751.01319453412134</v>
      </c>
      <c r="K60" s="194">
        <v>155624.35006305957</v>
      </c>
      <c r="L60" s="195">
        <v>106891.02103049717</v>
      </c>
      <c r="M60" s="195"/>
      <c r="N60" s="196">
        <v>150764.41548690302</v>
      </c>
      <c r="O60" s="197">
        <v>4825.1491008227104</v>
      </c>
      <c r="P60" s="198">
        <v>534.49041818497017</v>
      </c>
      <c r="Q60" s="198"/>
      <c r="R60" s="199">
        <v>5359.6395190076773</v>
      </c>
      <c r="S60" s="194">
        <v>140225.59860005273</v>
      </c>
      <c r="T60" s="195">
        <v>94914.695477315734</v>
      </c>
      <c r="U60" s="195"/>
      <c r="V60" s="196">
        <v>135586.24335156337</v>
      </c>
      <c r="W60" s="197">
        <v>5484.9867747837179</v>
      </c>
      <c r="X60" s="198">
        <v>625.66593875809122</v>
      </c>
      <c r="Y60" s="198"/>
      <c r="Z60" s="199">
        <v>6110.6527135418355</v>
      </c>
    </row>
    <row r="61" spans="1:26" x14ac:dyDescent="0.2">
      <c r="A61" s="174"/>
      <c r="B61" s="174" t="s">
        <v>182</v>
      </c>
      <c r="C61" s="194">
        <v>49373.14642896966</v>
      </c>
      <c r="D61" s="195">
        <v>55563.532990101514</v>
      </c>
      <c r="E61" s="195"/>
      <c r="F61" s="196">
        <v>50400.291336594666</v>
      </c>
      <c r="G61" s="197">
        <v>111.96183208673691</v>
      </c>
      <c r="H61" s="198">
        <v>22.273027952923957</v>
      </c>
      <c r="I61" s="198"/>
      <c r="J61" s="199">
        <v>134.23486003966087</v>
      </c>
      <c r="K61" s="194">
        <v>329901.66126567213</v>
      </c>
      <c r="L61" s="195">
        <v>207141.61926619255</v>
      </c>
      <c r="M61" s="195"/>
      <c r="N61" s="196">
        <v>315860.48549108626</v>
      </c>
      <c r="O61" s="197">
        <v>1186.1896713553804</v>
      </c>
      <c r="P61" s="198">
        <v>153.19786027796559</v>
      </c>
      <c r="Q61" s="198"/>
      <c r="R61" s="199">
        <v>1339.3875316333485</v>
      </c>
      <c r="S61" s="194">
        <v>305706.88400708069</v>
      </c>
      <c r="T61" s="195">
        <v>187901.37385160447</v>
      </c>
      <c r="U61" s="195"/>
      <c r="V61" s="196">
        <v>291679.24868999911</v>
      </c>
      <c r="W61" s="197">
        <v>1298.1515034421184</v>
      </c>
      <c r="X61" s="198">
        <v>175.47088823088956</v>
      </c>
      <c r="Y61" s="198"/>
      <c r="Z61" s="199">
        <v>1473.6223916730089</v>
      </c>
    </row>
    <row r="62" spans="1:26" x14ac:dyDescent="0.2">
      <c r="A62" s="174"/>
      <c r="B62" s="174" t="s">
        <v>183</v>
      </c>
      <c r="C62" s="194">
        <v>56437.541608165171</v>
      </c>
      <c r="D62" s="195">
        <v>43219.76395778251</v>
      </c>
      <c r="E62" s="195"/>
      <c r="F62" s="196">
        <v>55247.875841614994</v>
      </c>
      <c r="G62" s="197">
        <v>801.63617576309014</v>
      </c>
      <c r="H62" s="198">
        <v>79.287516174121819</v>
      </c>
      <c r="I62" s="198"/>
      <c r="J62" s="199">
        <v>880.92369193721163</v>
      </c>
      <c r="K62" s="194">
        <v>95166.662707108917</v>
      </c>
      <c r="L62" s="195">
        <v>97386.336530948276</v>
      </c>
      <c r="M62" s="195"/>
      <c r="N62" s="196">
        <v>95381.500318892024</v>
      </c>
      <c r="O62" s="197">
        <v>2468.7998440119986</v>
      </c>
      <c r="P62" s="198">
        <v>264.55580723699484</v>
      </c>
      <c r="Q62" s="198"/>
      <c r="R62" s="199">
        <v>2733.3556512490004</v>
      </c>
      <c r="S62" s="194">
        <v>85673.53569263847</v>
      </c>
      <c r="T62" s="195">
        <v>84895.958772888407</v>
      </c>
      <c r="U62" s="195"/>
      <c r="V62" s="196">
        <v>85599.561158047509</v>
      </c>
      <c r="W62" s="197">
        <v>3270.4360197750957</v>
      </c>
      <c r="X62" s="198">
        <v>343.84332341111673</v>
      </c>
      <c r="Y62" s="198"/>
      <c r="Z62" s="199">
        <v>3614.2793431862115</v>
      </c>
    </row>
    <row r="63" spans="1:26" x14ac:dyDescent="0.2">
      <c r="A63" s="135"/>
      <c r="B63" s="135" t="s">
        <v>184</v>
      </c>
      <c r="C63" s="200">
        <v>64392.803142301171</v>
      </c>
      <c r="D63" s="201">
        <v>53634.669891017787</v>
      </c>
      <c r="E63" s="201"/>
      <c r="F63" s="202">
        <v>62238.452257066951</v>
      </c>
      <c r="G63" s="203">
        <v>37.154264522924443</v>
      </c>
      <c r="H63" s="204">
        <v>9.3032714287430487</v>
      </c>
      <c r="I63" s="204"/>
      <c r="J63" s="205">
        <v>46.457535951667481</v>
      </c>
      <c r="K63" s="200">
        <v>146115.40919775781</v>
      </c>
      <c r="L63" s="201">
        <v>108145.22088966604</v>
      </c>
      <c r="M63" s="201"/>
      <c r="N63" s="202">
        <v>141660.30189004273</v>
      </c>
      <c r="O63" s="203">
        <v>214.2946294976299</v>
      </c>
      <c r="P63" s="204">
        <v>28.485849992969246</v>
      </c>
      <c r="Q63" s="204"/>
      <c r="R63" s="205">
        <v>242.78047949059905</v>
      </c>
      <c r="S63" s="200">
        <v>134040.01974450753</v>
      </c>
      <c r="T63" s="201">
        <v>94725.3150386825</v>
      </c>
      <c r="U63" s="201"/>
      <c r="V63" s="202">
        <v>128903.5298280093</v>
      </c>
      <c r="W63" s="203">
        <v>251.44889402055421</v>
      </c>
      <c r="X63" s="204">
        <v>37.789121421712302</v>
      </c>
      <c r="Y63" s="204"/>
      <c r="Z63" s="205">
        <v>289.23801544226643</v>
      </c>
    </row>
    <row r="64" spans="1:26" x14ac:dyDescent="0.2">
      <c r="A64" s="176" t="s">
        <v>185</v>
      </c>
      <c r="B64" s="174" t="s">
        <v>179</v>
      </c>
      <c r="C64" s="194"/>
      <c r="D64" s="195">
        <v>106786.52497297701</v>
      </c>
      <c r="E64" s="195">
        <v>31537.166656281232</v>
      </c>
      <c r="F64" s="196">
        <v>60990.375238716326</v>
      </c>
      <c r="G64" s="194"/>
      <c r="H64" s="198">
        <v>6.0453430953574205</v>
      </c>
      <c r="I64" s="198">
        <v>9.3997717367564988</v>
      </c>
      <c r="J64" s="199">
        <v>15.445114832113921</v>
      </c>
      <c r="K64" s="194"/>
      <c r="L64" s="195">
        <v>176301.76321280203</v>
      </c>
      <c r="M64" s="195">
        <v>294533.03158085584</v>
      </c>
      <c r="N64" s="196">
        <v>234163.95304329682</v>
      </c>
      <c r="O64" s="197"/>
      <c r="P64" s="198">
        <v>51.092576975662013</v>
      </c>
      <c r="Q64" s="198">
        <v>48.970904633828667</v>
      </c>
      <c r="R64" s="199">
        <v>100.06348160949078</v>
      </c>
      <c r="S64" s="194"/>
      <c r="T64" s="195">
        <v>168946.86711240301</v>
      </c>
      <c r="U64" s="195">
        <v>252181.2677892748</v>
      </c>
      <c r="V64" s="196">
        <v>211008.2237081909</v>
      </c>
      <c r="W64" s="194"/>
      <c r="X64" s="198">
        <v>57.137920071019437</v>
      </c>
      <c r="Y64" s="198">
        <v>58.370676370585173</v>
      </c>
      <c r="Z64" s="199">
        <v>115.50859644160468</v>
      </c>
    </row>
    <row r="65" spans="1:26" x14ac:dyDescent="0.2">
      <c r="A65" s="174"/>
      <c r="B65" s="174" t="s">
        <v>180</v>
      </c>
      <c r="C65" s="194"/>
      <c r="D65" s="195">
        <v>16388.306333034481</v>
      </c>
      <c r="E65" s="195">
        <v>27089.08408040474</v>
      </c>
      <c r="F65" s="196">
        <v>21112.435303374004</v>
      </c>
      <c r="G65" s="194"/>
      <c r="H65" s="198">
        <v>5.0014610471608245</v>
      </c>
      <c r="I65" s="198">
        <v>3.9533102761068526</v>
      </c>
      <c r="J65" s="199">
        <v>8.9547713232676784</v>
      </c>
      <c r="K65" s="194"/>
      <c r="L65" s="195">
        <v>43411.738955942208</v>
      </c>
      <c r="M65" s="195">
        <v>81673.234786418398</v>
      </c>
      <c r="N65" s="196">
        <v>63878.967310870037</v>
      </c>
      <c r="O65" s="197"/>
      <c r="P65" s="198">
        <v>27.600920434703493</v>
      </c>
      <c r="Q65" s="198">
        <v>31.746984927563492</v>
      </c>
      <c r="R65" s="199">
        <v>59.347905362266971</v>
      </c>
      <c r="S65" s="194"/>
      <c r="T65" s="195">
        <v>39266.132424123934</v>
      </c>
      <c r="U65" s="195">
        <v>75628.800625087912</v>
      </c>
      <c r="V65" s="196">
        <v>58272.093129650093</v>
      </c>
      <c r="W65" s="194"/>
      <c r="X65" s="198">
        <v>32.602381481864327</v>
      </c>
      <c r="Y65" s="198">
        <v>35.700295203670322</v>
      </c>
      <c r="Z65" s="199">
        <v>68.302676685534664</v>
      </c>
    </row>
    <row r="66" spans="1:26" x14ac:dyDescent="0.2">
      <c r="A66" s="174"/>
      <c r="B66" s="174" t="s">
        <v>181</v>
      </c>
      <c r="C66" s="194"/>
      <c r="D66" s="195">
        <v>22374.150141499169</v>
      </c>
      <c r="E66" s="195">
        <v>12592.978801005167</v>
      </c>
      <c r="F66" s="196">
        <v>16603.419867411772</v>
      </c>
      <c r="G66" s="194"/>
      <c r="H66" s="198">
        <v>116.61698123742353</v>
      </c>
      <c r="I66" s="198">
        <v>167.80327474116436</v>
      </c>
      <c r="J66" s="199">
        <v>284.42025597858787</v>
      </c>
      <c r="K66" s="194"/>
      <c r="L66" s="195">
        <v>42169.513275098252</v>
      </c>
      <c r="M66" s="195">
        <v>34180.833743468815</v>
      </c>
      <c r="N66" s="196">
        <v>38147.38664323969</v>
      </c>
      <c r="O66" s="197"/>
      <c r="P66" s="198">
        <v>563.40709799464207</v>
      </c>
      <c r="Q66" s="198">
        <v>571.30076181596257</v>
      </c>
      <c r="R66" s="199">
        <v>1134.7078598106061</v>
      </c>
      <c r="S66" s="194"/>
      <c r="T66" s="195">
        <v>38774.816584731394</v>
      </c>
      <c r="U66" s="195">
        <v>29279.612027975396</v>
      </c>
      <c r="V66" s="196">
        <v>33829.566090605804</v>
      </c>
      <c r="W66" s="194"/>
      <c r="X66" s="198">
        <v>680.02407923206738</v>
      </c>
      <c r="Y66" s="198">
        <v>739.10403655712685</v>
      </c>
      <c r="Z66" s="199">
        <v>1419.1281157891938</v>
      </c>
    </row>
    <row r="67" spans="1:26" x14ac:dyDescent="0.2">
      <c r="A67" s="174"/>
      <c r="B67" s="174" t="s">
        <v>182</v>
      </c>
      <c r="C67" s="194"/>
      <c r="D67" s="195">
        <v>19028.425421424465</v>
      </c>
      <c r="E67" s="195">
        <v>20901.139753099262</v>
      </c>
      <c r="F67" s="196">
        <v>20103.878338757535</v>
      </c>
      <c r="G67" s="194"/>
      <c r="H67" s="198">
        <v>11.089320498935573</v>
      </c>
      <c r="I67" s="198">
        <v>14.958759908967554</v>
      </c>
      <c r="J67" s="199">
        <v>26.048080407903132</v>
      </c>
      <c r="K67" s="194"/>
      <c r="L67" s="195">
        <v>149706.08637037181</v>
      </c>
      <c r="M67" s="195">
        <v>167904.74444499298</v>
      </c>
      <c r="N67" s="196">
        <v>158299.58148844491</v>
      </c>
      <c r="O67" s="197"/>
      <c r="P67" s="198">
        <v>139.46729450220712</v>
      </c>
      <c r="Q67" s="198">
        <v>124.77784290151276</v>
      </c>
      <c r="R67" s="199">
        <v>264.24513740371992</v>
      </c>
      <c r="S67" s="194"/>
      <c r="T67" s="195">
        <v>140080.95987358419</v>
      </c>
      <c r="U67" s="195">
        <v>152168.05424277546</v>
      </c>
      <c r="V67" s="196">
        <v>145899.24773346979</v>
      </c>
      <c r="W67" s="194"/>
      <c r="X67" s="198">
        <v>150.55661500114272</v>
      </c>
      <c r="Y67" s="198">
        <v>139.73660281048032</v>
      </c>
      <c r="Z67" s="199">
        <v>290.29321781162321</v>
      </c>
    </row>
    <row r="68" spans="1:26" x14ac:dyDescent="0.2">
      <c r="A68" s="174"/>
      <c r="B68" s="174" t="s">
        <v>183</v>
      </c>
      <c r="C68" s="194"/>
      <c r="D68" s="195">
        <v>29092.673921577982</v>
      </c>
      <c r="E68" s="195">
        <v>18415.706845565528</v>
      </c>
      <c r="F68" s="196">
        <v>25663.873861374155</v>
      </c>
      <c r="G68" s="194"/>
      <c r="H68" s="198">
        <v>38.048808276654135</v>
      </c>
      <c r="I68" s="198">
        <v>17.999275654814845</v>
      </c>
      <c r="J68" s="199">
        <v>56.048083931468973</v>
      </c>
      <c r="K68" s="194"/>
      <c r="L68" s="195">
        <v>80504.498471142942</v>
      </c>
      <c r="M68" s="195">
        <v>77083.925234348717</v>
      </c>
      <c r="N68" s="196">
        <v>79457.206939452823</v>
      </c>
      <c r="O68" s="197"/>
      <c r="P68" s="198">
        <v>112.92794584114799</v>
      </c>
      <c r="Q68" s="198">
        <v>49.833309343867782</v>
      </c>
      <c r="R68" s="199">
        <v>162.76125518501578</v>
      </c>
      <c r="S68" s="194"/>
      <c r="T68" s="195">
        <v>67547.810755409853</v>
      </c>
      <c r="U68" s="195">
        <v>61516.40064455026</v>
      </c>
      <c r="V68" s="196">
        <v>65678.027040241286</v>
      </c>
      <c r="W68" s="194"/>
      <c r="X68" s="198">
        <v>150.97675411780213</v>
      </c>
      <c r="Y68" s="198">
        <v>67.832584998682634</v>
      </c>
      <c r="Z68" s="199">
        <v>218.80933911648467</v>
      </c>
    </row>
    <row r="69" spans="1:26" x14ac:dyDescent="0.2">
      <c r="A69" s="135"/>
      <c r="B69" s="135" t="s">
        <v>184</v>
      </c>
      <c r="C69" s="200"/>
      <c r="D69" s="201">
        <v>117027.90403417048</v>
      </c>
      <c r="E69" s="201">
        <v>39985.537895987734</v>
      </c>
      <c r="F69" s="202">
        <v>92224.309239673938</v>
      </c>
      <c r="G69" s="200"/>
      <c r="H69" s="204">
        <v>6.6970238440091192</v>
      </c>
      <c r="I69" s="204">
        <v>3.1798271950735799</v>
      </c>
      <c r="J69" s="205">
        <v>9.8768510390827</v>
      </c>
      <c r="K69" s="200"/>
      <c r="L69" s="201">
        <v>84797.01042289364</v>
      </c>
      <c r="M69" s="201">
        <v>225487.24248775296</v>
      </c>
      <c r="N69" s="202">
        <v>136904.70129195528</v>
      </c>
      <c r="O69" s="203"/>
      <c r="P69" s="204">
        <v>42.372217705544706</v>
      </c>
      <c r="Q69" s="204">
        <v>24.92498399607706</v>
      </c>
      <c r="R69" s="205">
        <v>67.297201701621731</v>
      </c>
      <c r="S69" s="200"/>
      <c r="T69" s="201">
        <v>89195.918093199871</v>
      </c>
      <c r="U69" s="201">
        <v>204499.25715735761</v>
      </c>
      <c r="V69" s="202">
        <v>131186.43769174078</v>
      </c>
      <c r="W69" s="200"/>
      <c r="X69" s="204">
        <v>49.06924154955383</v>
      </c>
      <c r="Y69" s="204">
        <v>28.104811191150635</v>
      </c>
      <c r="Z69" s="205">
        <v>77.174052740704411</v>
      </c>
    </row>
    <row r="71" spans="1:26" x14ac:dyDescent="0.2">
      <c r="A71" s="76" t="s">
        <v>295</v>
      </c>
    </row>
    <row r="72" spans="1:26" x14ac:dyDescent="0.2">
      <c r="A72" s="178" t="s">
        <v>141</v>
      </c>
      <c r="D72" s="206"/>
      <c r="G72" s="207"/>
    </row>
    <row r="76" spans="1:26" x14ac:dyDescent="0.2">
      <c r="A76" s="177" t="s">
        <v>310</v>
      </c>
    </row>
    <row r="77" spans="1:26" x14ac:dyDescent="0.2">
      <c r="A77" s="177" t="s">
        <v>207</v>
      </c>
    </row>
    <row r="78" spans="1:26" x14ac:dyDescent="0.2">
      <c r="B78" s="177"/>
      <c r="C78" s="177"/>
      <c r="D78" s="177"/>
      <c r="E78" s="177"/>
      <c r="F78" s="177"/>
      <c r="G78" s="177"/>
      <c r="H78" s="177"/>
      <c r="I78" s="177"/>
      <c r="J78" s="177"/>
    </row>
    <row r="79" spans="1:26" x14ac:dyDescent="0.2">
      <c r="A79" s="179" t="s">
        <v>177</v>
      </c>
      <c r="B79" s="131" t="s">
        <v>186</v>
      </c>
      <c r="C79" s="180" t="s">
        <v>135</v>
      </c>
      <c r="D79" s="181"/>
      <c r="E79" s="181"/>
      <c r="F79" s="181"/>
      <c r="G79" s="181"/>
      <c r="H79" s="181"/>
      <c r="I79" s="181"/>
      <c r="J79" s="182"/>
      <c r="K79" s="180" t="s">
        <v>136</v>
      </c>
      <c r="L79" s="181"/>
      <c r="M79" s="181"/>
      <c r="N79" s="181"/>
      <c r="O79" s="181"/>
      <c r="P79" s="181"/>
      <c r="Q79" s="181"/>
      <c r="R79" s="182"/>
      <c r="S79" s="180" t="s">
        <v>137</v>
      </c>
      <c r="T79" s="181"/>
      <c r="U79" s="181"/>
      <c r="V79" s="181"/>
      <c r="W79" s="181"/>
      <c r="X79" s="181"/>
      <c r="Y79" s="181"/>
      <c r="Z79" s="182"/>
    </row>
    <row r="80" spans="1:26" x14ac:dyDescent="0.2">
      <c r="A80" s="174"/>
      <c r="B80" s="183"/>
      <c r="C80" s="180" t="s">
        <v>138</v>
      </c>
      <c r="D80" s="181"/>
      <c r="E80" s="181"/>
      <c r="F80" s="182"/>
      <c r="G80" s="180" t="s">
        <v>139</v>
      </c>
      <c r="H80" s="181"/>
      <c r="I80" s="181"/>
      <c r="J80" s="182"/>
      <c r="K80" s="180" t="s">
        <v>138</v>
      </c>
      <c r="L80" s="181"/>
      <c r="M80" s="181"/>
      <c r="N80" s="182"/>
      <c r="O80" s="180" t="s">
        <v>139</v>
      </c>
      <c r="P80" s="181"/>
      <c r="Q80" s="181"/>
      <c r="R80" s="182"/>
      <c r="S80" s="180" t="s">
        <v>138</v>
      </c>
      <c r="T80" s="181"/>
      <c r="U80" s="181"/>
      <c r="V80" s="182"/>
      <c r="W80" s="180" t="s">
        <v>139</v>
      </c>
      <c r="X80" s="181"/>
      <c r="Y80" s="181"/>
      <c r="Z80" s="182"/>
    </row>
    <row r="81" spans="1:26" ht="38.25" x14ac:dyDescent="0.2">
      <c r="A81" s="135"/>
      <c r="B81" s="184"/>
      <c r="C81" s="185" t="s">
        <v>191</v>
      </c>
      <c r="D81" s="186" t="s">
        <v>192</v>
      </c>
      <c r="E81" s="186" t="s">
        <v>193</v>
      </c>
      <c r="F81" s="187" t="s">
        <v>5</v>
      </c>
      <c r="G81" s="185" t="s">
        <v>191</v>
      </c>
      <c r="H81" s="186" t="s">
        <v>192</v>
      </c>
      <c r="I81" s="186" t="s">
        <v>193</v>
      </c>
      <c r="J81" s="187" t="s">
        <v>5</v>
      </c>
      <c r="K81" s="185" t="s">
        <v>191</v>
      </c>
      <c r="L81" s="186" t="s">
        <v>192</v>
      </c>
      <c r="M81" s="186" t="s">
        <v>193</v>
      </c>
      <c r="N81" s="187" t="s">
        <v>5</v>
      </c>
      <c r="O81" s="185" t="s">
        <v>191</v>
      </c>
      <c r="P81" s="186" t="s">
        <v>192</v>
      </c>
      <c r="Q81" s="186" t="s">
        <v>193</v>
      </c>
      <c r="R81" s="187" t="s">
        <v>5</v>
      </c>
      <c r="S81" s="185" t="s">
        <v>191</v>
      </c>
      <c r="T81" s="186" t="s">
        <v>192</v>
      </c>
      <c r="U81" s="186" t="s">
        <v>193</v>
      </c>
      <c r="V81" s="187" t="s">
        <v>5</v>
      </c>
      <c r="W81" s="185" t="s">
        <v>191</v>
      </c>
      <c r="X81" s="186" t="s">
        <v>192</v>
      </c>
      <c r="Y81" s="186" t="s">
        <v>193</v>
      </c>
      <c r="Z81" s="187" t="s">
        <v>5</v>
      </c>
    </row>
    <row r="82" spans="1:26" x14ac:dyDescent="0.2">
      <c r="A82" s="176" t="s">
        <v>140</v>
      </c>
      <c r="B82" s="174"/>
      <c r="C82" s="188">
        <v>60803.929718725674</v>
      </c>
      <c r="D82" s="189">
        <v>79380.368762186728</v>
      </c>
      <c r="E82" s="189">
        <v>19465.759751198973</v>
      </c>
      <c r="F82" s="190">
        <v>56772.07613315247</v>
      </c>
      <c r="G82" s="191">
        <v>940.80926561508102</v>
      </c>
      <c r="H82" s="192">
        <v>92.8504779851541</v>
      </c>
      <c r="I82" s="192">
        <v>157.94633615435635</v>
      </c>
      <c r="J82" s="193">
        <v>1191.6060797545913</v>
      </c>
      <c r="K82" s="194">
        <v>319802.25355329906</v>
      </c>
      <c r="L82" s="195">
        <v>228933.81709842227</v>
      </c>
      <c r="M82" s="195">
        <v>73768.795399666895</v>
      </c>
      <c r="N82" s="196">
        <v>299441.89135878795</v>
      </c>
      <c r="O82" s="191">
        <v>8857.820603314356</v>
      </c>
      <c r="P82" s="192">
        <v>575.57167959950277</v>
      </c>
      <c r="Q82" s="192">
        <v>619.32940839087166</v>
      </c>
      <c r="R82" s="193">
        <v>10052.72169130472</v>
      </c>
      <c r="S82" s="188">
        <v>294934.69287372055</v>
      </c>
      <c r="T82" s="189">
        <v>208159.35741784397</v>
      </c>
      <c r="U82" s="189">
        <v>62734.145749364077</v>
      </c>
      <c r="V82" s="190">
        <v>273725.20708176139</v>
      </c>
      <c r="W82" s="191">
        <v>9798.6298689293762</v>
      </c>
      <c r="X82" s="192">
        <v>668.42215758465659</v>
      </c>
      <c r="Y82" s="192">
        <v>777.27574454522733</v>
      </c>
      <c r="Z82" s="193">
        <v>11244.327771059468</v>
      </c>
    </row>
    <row r="83" spans="1:26" x14ac:dyDescent="0.2">
      <c r="A83" s="172" t="s">
        <v>178</v>
      </c>
      <c r="B83" s="173" t="s">
        <v>179</v>
      </c>
      <c r="C83" s="188">
        <v>159235.83044947844</v>
      </c>
      <c r="D83" s="189">
        <v>36341.699176243776</v>
      </c>
      <c r="E83" s="189"/>
      <c r="F83" s="190">
        <v>150100.24849451569</v>
      </c>
      <c r="G83" s="191">
        <v>26.429323966370621</v>
      </c>
      <c r="H83" s="192">
        <v>2.1224537105648578</v>
      </c>
      <c r="I83" s="192"/>
      <c r="J83" s="193">
        <v>28.55177767693548</v>
      </c>
      <c r="K83" s="188">
        <v>795334.18330606993</v>
      </c>
      <c r="L83" s="189">
        <v>540062.60903322371</v>
      </c>
      <c r="M83" s="189"/>
      <c r="N83" s="190">
        <v>786957.06466341333</v>
      </c>
      <c r="O83" s="191">
        <v>1401.1183244484425</v>
      </c>
      <c r="P83" s="192">
        <v>47.539886654592834</v>
      </c>
      <c r="Q83" s="192"/>
      <c r="R83" s="193">
        <v>1448.6582111030368</v>
      </c>
      <c r="S83" s="188">
        <v>783557.58904612355</v>
      </c>
      <c r="T83" s="189">
        <v>518534.7409071147</v>
      </c>
      <c r="U83" s="189"/>
      <c r="V83" s="190">
        <v>774647.78272962919</v>
      </c>
      <c r="W83" s="191">
        <v>1427.5476484148137</v>
      </c>
      <c r="X83" s="192">
        <v>49.662340365157689</v>
      </c>
      <c r="Y83" s="192"/>
      <c r="Z83" s="193">
        <v>1477.2099887799732</v>
      </c>
    </row>
    <row r="84" spans="1:26" x14ac:dyDescent="0.2">
      <c r="A84" s="174"/>
      <c r="B84" s="174" t="s">
        <v>180</v>
      </c>
      <c r="C84" s="194">
        <v>60864.93285310502</v>
      </c>
      <c r="D84" s="195">
        <v>74442.739484543083</v>
      </c>
      <c r="E84" s="195"/>
      <c r="F84" s="196">
        <v>62504.893958172484</v>
      </c>
      <c r="G84" s="197">
        <v>20.249292205724629</v>
      </c>
      <c r="H84" s="198">
        <v>2.7817457973617143</v>
      </c>
      <c r="I84" s="198"/>
      <c r="J84" s="199">
        <v>23.031038003086341</v>
      </c>
      <c r="K84" s="194">
        <v>142164.61903755995</v>
      </c>
      <c r="L84" s="195">
        <v>80804.73659120455</v>
      </c>
      <c r="M84" s="195"/>
      <c r="N84" s="196">
        <v>137534.1134846553</v>
      </c>
      <c r="O84" s="197">
        <v>391.15985999321117</v>
      </c>
      <c r="P84" s="198">
        <v>31.928217846883499</v>
      </c>
      <c r="Q84" s="198"/>
      <c r="R84" s="199">
        <v>423.08807784009468</v>
      </c>
      <c r="S84" s="194">
        <v>138163.10110101532</v>
      </c>
      <c r="T84" s="195">
        <v>80294.86977325943</v>
      </c>
      <c r="U84" s="195"/>
      <c r="V84" s="196">
        <v>133660.70670855144</v>
      </c>
      <c r="W84" s="197">
        <v>411.40915219893594</v>
      </c>
      <c r="X84" s="198">
        <v>34.7099636442452</v>
      </c>
      <c r="Y84" s="198"/>
      <c r="Z84" s="199">
        <v>446.11911584318096</v>
      </c>
    </row>
    <row r="85" spans="1:26" x14ac:dyDescent="0.2">
      <c r="A85" s="174"/>
      <c r="B85" s="174" t="s">
        <v>181</v>
      </c>
      <c r="C85" s="194">
        <v>31624.24805770435</v>
      </c>
      <c r="D85" s="195">
        <v>34750.196488301728</v>
      </c>
      <c r="E85" s="195"/>
      <c r="F85" s="196">
        <v>31902.858282278234</v>
      </c>
      <c r="G85" s="197">
        <v>541.68873634235285</v>
      </c>
      <c r="H85" s="198">
        <v>53.003896819219307</v>
      </c>
      <c r="I85" s="198"/>
      <c r="J85" s="199">
        <v>594.69263316157173</v>
      </c>
      <c r="K85" s="194">
        <v>188832.32070696756</v>
      </c>
      <c r="L85" s="195">
        <v>93078.181077798799</v>
      </c>
      <c r="M85" s="195"/>
      <c r="N85" s="196">
        <v>183093.01149890586</v>
      </c>
      <c r="O85" s="197">
        <v>5612.3768254916995</v>
      </c>
      <c r="P85" s="198">
        <v>357.84287814533928</v>
      </c>
      <c r="Q85" s="198"/>
      <c r="R85" s="199">
        <v>5970.2197036370253</v>
      </c>
      <c r="S85" s="194">
        <v>174994.66471182724</v>
      </c>
      <c r="T85" s="195">
        <v>85553.209080339613</v>
      </c>
      <c r="U85" s="195"/>
      <c r="V85" s="196">
        <v>169397.22003791219</v>
      </c>
      <c r="W85" s="197">
        <v>6154.0655618340488</v>
      </c>
      <c r="X85" s="198">
        <v>410.84677496455856</v>
      </c>
      <c r="Y85" s="198"/>
      <c r="Z85" s="199">
        <v>6564.9123367985294</v>
      </c>
    </row>
    <row r="86" spans="1:26" x14ac:dyDescent="0.2">
      <c r="A86" s="174"/>
      <c r="B86" s="174" t="s">
        <v>182</v>
      </c>
      <c r="C86" s="194">
        <v>39151.237972922427</v>
      </c>
      <c r="D86" s="195">
        <v>44455.24160843392</v>
      </c>
      <c r="E86" s="195"/>
      <c r="F86" s="196">
        <v>39531.430526198194</v>
      </c>
      <c r="G86" s="197">
        <v>80.893092329510992</v>
      </c>
      <c r="H86" s="198">
        <v>6.2461680193395193</v>
      </c>
      <c r="I86" s="198"/>
      <c r="J86" s="199">
        <v>87.139260348850499</v>
      </c>
      <c r="K86" s="194">
        <v>274507.25781017472</v>
      </c>
      <c r="L86" s="195">
        <v>108582.66396456758</v>
      </c>
      <c r="M86" s="195"/>
      <c r="N86" s="196">
        <v>262606.94495401275</v>
      </c>
      <c r="O86" s="197">
        <v>1047.9656343429278</v>
      </c>
      <c r="P86" s="198">
        <v>80.968525423863852</v>
      </c>
      <c r="Q86" s="198"/>
      <c r="R86" s="199">
        <v>1128.9341597667908</v>
      </c>
      <c r="S86" s="194">
        <v>257641.83807858237</v>
      </c>
      <c r="T86" s="195">
        <v>103989.96703621787</v>
      </c>
      <c r="U86" s="195"/>
      <c r="V86" s="196">
        <v>246622.19024460469</v>
      </c>
      <c r="W86" s="197">
        <v>1128.8587266724369</v>
      </c>
      <c r="X86" s="198">
        <v>87.214693443203387</v>
      </c>
      <c r="Y86" s="198"/>
      <c r="Z86" s="199">
        <v>1216.0734201156399</v>
      </c>
    </row>
    <row r="87" spans="1:26" x14ac:dyDescent="0.2">
      <c r="A87" s="174"/>
      <c r="B87" s="174" t="s">
        <v>183</v>
      </c>
      <c r="C87" s="194">
        <v>61933.955909977747</v>
      </c>
      <c r="D87" s="195">
        <v>44203.64135561906</v>
      </c>
      <c r="E87" s="195"/>
      <c r="F87" s="196">
        <v>60530.619717174595</v>
      </c>
      <c r="G87" s="197">
        <v>484.22394949553342</v>
      </c>
      <c r="H87" s="198">
        <v>41.620009453139971</v>
      </c>
      <c r="I87" s="198"/>
      <c r="J87" s="199">
        <v>525.8439589486735</v>
      </c>
      <c r="K87" s="194">
        <v>108122.81570933231</v>
      </c>
      <c r="L87" s="195">
        <v>131984.29039147444</v>
      </c>
      <c r="M87" s="195"/>
      <c r="N87" s="196">
        <v>109527.19992079404</v>
      </c>
      <c r="O87" s="197">
        <v>2624.4887365402919</v>
      </c>
      <c r="P87" s="198">
        <v>164.12591602495135</v>
      </c>
      <c r="Q87" s="198"/>
      <c r="R87" s="199">
        <v>2788.6146525652402</v>
      </c>
      <c r="S87" s="194">
        <v>100928.27752791609</v>
      </c>
      <c r="T87" s="195">
        <v>114227.28531744648</v>
      </c>
      <c r="U87" s="195"/>
      <c r="V87" s="196">
        <v>101753.81707639372</v>
      </c>
      <c r="W87" s="197">
        <v>3108.7126860358267</v>
      </c>
      <c r="X87" s="198">
        <v>205.74592547809138</v>
      </c>
      <c r="Y87" s="198"/>
      <c r="Z87" s="199">
        <v>3314.4586115139191</v>
      </c>
    </row>
    <row r="88" spans="1:26" x14ac:dyDescent="0.2">
      <c r="A88" s="135"/>
      <c r="B88" s="135" t="s">
        <v>184</v>
      </c>
      <c r="C88" s="200">
        <v>73255.929473517463</v>
      </c>
      <c r="D88" s="201">
        <v>78646.106515435633</v>
      </c>
      <c r="E88" s="201"/>
      <c r="F88" s="202">
        <v>74015.325921417461</v>
      </c>
      <c r="G88" s="203">
        <v>20.15488576070214</v>
      </c>
      <c r="H88" s="204">
        <v>3.3051768149582714</v>
      </c>
      <c r="I88" s="204"/>
      <c r="J88" s="205">
        <v>23.460062575660412</v>
      </c>
      <c r="K88" s="200">
        <v>206144.93891817593</v>
      </c>
      <c r="L88" s="201">
        <v>158732.6458757176</v>
      </c>
      <c r="M88" s="201"/>
      <c r="N88" s="202">
        <v>202032.59860378012</v>
      </c>
      <c r="O88" s="203">
        <v>153.02424940783089</v>
      </c>
      <c r="P88" s="204">
        <v>14.533221176293955</v>
      </c>
      <c r="Q88" s="204"/>
      <c r="R88" s="205">
        <v>167.55747058412493</v>
      </c>
      <c r="S88" s="200">
        <v>190679.08732119537</v>
      </c>
      <c r="T88" s="201">
        <v>143893.85972386395</v>
      </c>
      <c r="U88" s="201"/>
      <c r="V88" s="202">
        <v>186309.99357264207</v>
      </c>
      <c r="W88" s="203">
        <v>173.17913516853315</v>
      </c>
      <c r="X88" s="204">
        <v>17.838397991252219</v>
      </c>
      <c r="Y88" s="204"/>
      <c r="Z88" s="205">
        <v>191.0175331597853</v>
      </c>
    </row>
    <row r="89" spans="1:26" x14ac:dyDescent="0.2">
      <c r="A89" s="176" t="s">
        <v>185</v>
      </c>
      <c r="B89" s="174" t="s">
        <v>179</v>
      </c>
      <c r="C89" s="194"/>
      <c r="D89" s="195">
        <v>33053.346972344691</v>
      </c>
      <c r="E89" s="195">
        <v>53269.249845999097</v>
      </c>
      <c r="F89" s="196">
        <v>45643.820409275904</v>
      </c>
      <c r="G89" s="194"/>
      <c r="H89" s="198">
        <v>3.0863381900009936</v>
      </c>
      <c r="I89" s="198">
        <v>5.0959043449351213</v>
      </c>
      <c r="J89" s="199">
        <v>8.1822425349361172</v>
      </c>
      <c r="K89" s="194"/>
      <c r="L89" s="195">
        <v>148086.5902844329</v>
      </c>
      <c r="M89" s="195">
        <v>457981.76494307036</v>
      </c>
      <c r="N89" s="196">
        <v>330249.82156203227</v>
      </c>
      <c r="O89" s="197"/>
      <c r="P89" s="198">
        <v>23.507702579393715</v>
      </c>
      <c r="Q89" s="198">
        <v>33.525200888870458</v>
      </c>
      <c r="R89" s="199">
        <v>57.032903468264173</v>
      </c>
      <c r="S89" s="194"/>
      <c r="T89" s="195">
        <v>134736.55088905242</v>
      </c>
      <c r="U89" s="195">
        <v>404581.52557530702</v>
      </c>
      <c r="V89" s="196">
        <v>294541.62383422395</v>
      </c>
      <c r="W89" s="194"/>
      <c r="X89" s="198">
        <v>26.594040769394709</v>
      </c>
      <c r="Y89" s="198">
        <v>38.621105233805579</v>
      </c>
      <c r="Z89" s="199">
        <v>65.215146003200303</v>
      </c>
    </row>
    <row r="90" spans="1:26" x14ac:dyDescent="0.2">
      <c r="A90" s="174"/>
      <c r="B90" s="174" t="s">
        <v>180</v>
      </c>
      <c r="C90" s="194"/>
      <c r="D90" s="195">
        <v>42141.261416411027</v>
      </c>
      <c r="E90" s="195">
        <v>19107.17972554548</v>
      </c>
      <c r="F90" s="196">
        <v>31054.156024873675</v>
      </c>
      <c r="G90" s="194"/>
      <c r="H90" s="198">
        <v>3.8457197126705003</v>
      </c>
      <c r="I90" s="198">
        <v>3.5689281281229461</v>
      </c>
      <c r="J90" s="199">
        <v>7.4146478407934469</v>
      </c>
      <c r="K90" s="194"/>
      <c r="L90" s="195">
        <v>33539.402763853672</v>
      </c>
      <c r="M90" s="195">
        <v>82138.310223168155</v>
      </c>
      <c r="N90" s="196">
        <v>59507.718955921802</v>
      </c>
      <c r="O90" s="197"/>
      <c r="P90" s="198">
        <v>9.8962712779248534</v>
      </c>
      <c r="Q90" s="198">
        <v>11.355845661866573</v>
      </c>
      <c r="R90" s="199">
        <v>21.252116939791428</v>
      </c>
      <c r="S90" s="194"/>
      <c r="T90" s="195">
        <v>35946.647638951057</v>
      </c>
      <c r="U90" s="195">
        <v>67065.815474119663</v>
      </c>
      <c r="V90" s="196">
        <v>52148.215692670354</v>
      </c>
      <c r="W90" s="194"/>
      <c r="X90" s="198">
        <v>13.741990990595353</v>
      </c>
      <c r="Y90" s="198">
        <v>14.924773789989516</v>
      </c>
      <c r="Z90" s="199">
        <v>28.666764780584881</v>
      </c>
    </row>
    <row r="91" spans="1:26" x14ac:dyDescent="0.2">
      <c r="A91" s="174"/>
      <c r="B91" s="174" t="s">
        <v>181</v>
      </c>
      <c r="C91" s="194"/>
      <c r="D91" s="195">
        <v>23780.501175652887</v>
      </c>
      <c r="E91" s="195">
        <v>14443.319187788944</v>
      </c>
      <c r="F91" s="196">
        <v>17647.57251962486</v>
      </c>
      <c r="G91" s="194"/>
      <c r="H91" s="198">
        <v>62.415633268855039</v>
      </c>
      <c r="I91" s="198">
        <v>119.46328402173248</v>
      </c>
      <c r="J91" s="199">
        <v>181.87891729058748</v>
      </c>
      <c r="K91" s="194"/>
      <c r="L91" s="195">
        <v>45556.33660289352</v>
      </c>
      <c r="M91" s="195">
        <v>35810.686462692931</v>
      </c>
      <c r="N91" s="196">
        <v>40274.520447680145</v>
      </c>
      <c r="O91" s="197"/>
      <c r="P91" s="198">
        <v>374.20155720856656</v>
      </c>
      <c r="Q91" s="198">
        <v>442.77270096009573</v>
      </c>
      <c r="R91" s="199">
        <v>816.97425816866325</v>
      </c>
      <c r="S91" s="194"/>
      <c r="T91" s="195">
        <v>42443.420786034738</v>
      </c>
      <c r="U91" s="195">
        <v>31270.571753313296</v>
      </c>
      <c r="V91" s="196">
        <v>36154.43063682974</v>
      </c>
      <c r="W91" s="194"/>
      <c r="X91" s="198">
        <v>436.6171904774215</v>
      </c>
      <c r="Y91" s="198">
        <v>562.23598498182776</v>
      </c>
      <c r="Z91" s="199">
        <v>998.85317545924829</v>
      </c>
    </row>
    <row r="92" spans="1:26" x14ac:dyDescent="0.2">
      <c r="A92" s="174"/>
      <c r="B92" s="174" t="s">
        <v>182</v>
      </c>
      <c r="C92" s="194"/>
      <c r="D92" s="195">
        <v>22541.463144224334</v>
      </c>
      <c r="E92" s="195">
        <v>29026.200631941727</v>
      </c>
      <c r="F92" s="196">
        <v>26238.834761717117</v>
      </c>
      <c r="G92" s="194"/>
      <c r="H92" s="198">
        <v>6.8492487684178753</v>
      </c>
      <c r="I92" s="198">
        <v>9.0853584267553895</v>
      </c>
      <c r="J92" s="199">
        <v>15.934607195173266</v>
      </c>
      <c r="K92" s="194"/>
      <c r="L92" s="195">
        <v>106713.59554987631</v>
      </c>
      <c r="M92" s="195">
        <v>97562.66135722601</v>
      </c>
      <c r="N92" s="196">
        <v>101195.37003152774</v>
      </c>
      <c r="O92" s="197"/>
      <c r="P92" s="198">
        <v>66.107343710292994</v>
      </c>
      <c r="Q92" s="198">
        <v>100.41962175304442</v>
      </c>
      <c r="R92" s="199">
        <v>166.52696546333749</v>
      </c>
      <c r="S92" s="194"/>
      <c r="T92" s="195">
        <v>98811.419000406138</v>
      </c>
      <c r="U92" s="195">
        <v>91876.360058709222</v>
      </c>
      <c r="V92" s="196">
        <v>94649.318011736163</v>
      </c>
      <c r="W92" s="194"/>
      <c r="X92" s="198">
        <v>72.95659247871086</v>
      </c>
      <c r="Y92" s="198">
        <v>109.50498017979976</v>
      </c>
      <c r="Z92" s="199">
        <v>182.46157265851079</v>
      </c>
    </row>
    <row r="93" spans="1:26" x14ac:dyDescent="0.2">
      <c r="A93" s="174"/>
      <c r="B93" s="174" t="s">
        <v>183</v>
      </c>
      <c r="C93" s="194"/>
      <c r="D93" s="195">
        <v>48058.341224684795</v>
      </c>
      <c r="E93" s="195">
        <v>26326.873397297681</v>
      </c>
      <c r="F93" s="196">
        <v>36068.950772306533</v>
      </c>
      <c r="G93" s="194"/>
      <c r="H93" s="198">
        <v>15.819804228188003</v>
      </c>
      <c r="I93" s="198">
        <v>19.469133991738371</v>
      </c>
      <c r="J93" s="199">
        <v>35.288938219926372</v>
      </c>
      <c r="K93" s="194"/>
      <c r="L93" s="195">
        <v>78680.856035246543</v>
      </c>
      <c r="M93" s="195">
        <v>63794.784012580632</v>
      </c>
      <c r="N93" s="196">
        <v>74520.994880535203</v>
      </c>
      <c r="O93" s="197"/>
      <c r="P93" s="198">
        <v>83.127879515093966</v>
      </c>
      <c r="Q93" s="198">
        <v>32.238825166255005</v>
      </c>
      <c r="R93" s="199">
        <v>115.36670468134898</v>
      </c>
      <c r="S93" s="194"/>
      <c r="T93" s="195">
        <v>73784.913341582826</v>
      </c>
      <c r="U93" s="195">
        <v>49687.327751726589</v>
      </c>
      <c r="V93" s="196">
        <v>65514.151307776563</v>
      </c>
      <c r="W93" s="194"/>
      <c r="X93" s="198">
        <v>98.947683743281999</v>
      </c>
      <c r="Y93" s="198">
        <v>51.707959157993365</v>
      </c>
      <c r="Z93" s="199">
        <v>150.65564290127546</v>
      </c>
    </row>
    <row r="94" spans="1:26" x14ac:dyDescent="0.2">
      <c r="A94" s="135"/>
      <c r="B94" s="135" t="s">
        <v>184</v>
      </c>
      <c r="C94" s="200"/>
      <c r="D94" s="201">
        <v>63557.053223505805</v>
      </c>
      <c r="E94" s="201">
        <v>55822.799502798225</v>
      </c>
      <c r="F94" s="202">
        <v>59183.549895986194</v>
      </c>
      <c r="G94" s="200"/>
      <c r="H94" s="204">
        <v>3.209822638024967</v>
      </c>
      <c r="I94" s="204">
        <v>4.1770939063503221</v>
      </c>
      <c r="J94" s="205">
        <v>7.3869165443752882</v>
      </c>
      <c r="K94" s="200"/>
      <c r="L94" s="201">
        <v>100702.61159178401</v>
      </c>
      <c r="M94" s="201">
        <v>122536.85730373734</v>
      </c>
      <c r="N94" s="202">
        <v>107629.97177345115</v>
      </c>
      <c r="O94" s="203"/>
      <c r="P94" s="204">
        <v>29.68945699631556</v>
      </c>
      <c r="Q94" s="204">
        <v>13.796950529588393</v>
      </c>
      <c r="R94" s="205">
        <v>43.48640752590395</v>
      </c>
      <c r="S94" s="200"/>
      <c r="T94" s="201">
        <v>97078.500198532609</v>
      </c>
      <c r="U94" s="201">
        <v>107032.78501208276</v>
      </c>
      <c r="V94" s="202">
        <v>100595.44666972394</v>
      </c>
      <c r="W94" s="200"/>
      <c r="X94" s="204">
        <v>32.89927963434053</v>
      </c>
      <c r="Y94" s="204">
        <v>17.974044435938719</v>
      </c>
      <c r="Z94" s="205">
        <v>50.873324070279232</v>
      </c>
    </row>
    <row r="96" spans="1:26" x14ac:dyDescent="0.2">
      <c r="A96" s="76" t="s">
        <v>295</v>
      </c>
    </row>
    <row r="97" spans="1:26" x14ac:dyDescent="0.2">
      <c r="A97" s="178" t="s">
        <v>141</v>
      </c>
      <c r="D97" s="206"/>
      <c r="G97" s="207"/>
    </row>
    <row r="101" spans="1:26" x14ac:dyDescent="0.2">
      <c r="A101" s="177" t="s">
        <v>310</v>
      </c>
    </row>
    <row r="102" spans="1:26" x14ac:dyDescent="0.2">
      <c r="A102" s="177" t="s">
        <v>224</v>
      </c>
    </row>
    <row r="103" spans="1:26" x14ac:dyDescent="0.2">
      <c r="B103" s="177"/>
      <c r="C103" s="177"/>
      <c r="D103" s="177"/>
      <c r="E103" s="177"/>
      <c r="F103" s="177"/>
      <c r="G103" s="177"/>
      <c r="H103" s="177"/>
      <c r="I103" s="177"/>
      <c r="J103" s="177"/>
    </row>
    <row r="104" spans="1:26" x14ac:dyDescent="0.2">
      <c r="A104" s="179" t="s">
        <v>177</v>
      </c>
      <c r="B104" s="131" t="s">
        <v>186</v>
      </c>
      <c r="C104" s="180" t="s">
        <v>135</v>
      </c>
      <c r="D104" s="181"/>
      <c r="E104" s="181"/>
      <c r="F104" s="181"/>
      <c r="G104" s="181"/>
      <c r="H104" s="181"/>
      <c r="I104" s="181"/>
      <c r="J104" s="182"/>
      <c r="K104" s="180" t="s">
        <v>136</v>
      </c>
      <c r="L104" s="181"/>
      <c r="M104" s="181"/>
      <c r="N104" s="181"/>
      <c r="O104" s="181"/>
      <c r="P104" s="181"/>
      <c r="Q104" s="181"/>
      <c r="R104" s="182"/>
      <c r="S104" s="180" t="s">
        <v>137</v>
      </c>
      <c r="T104" s="181"/>
      <c r="U104" s="181"/>
      <c r="V104" s="181"/>
      <c r="W104" s="181"/>
      <c r="X104" s="181"/>
      <c r="Y104" s="181"/>
      <c r="Z104" s="182"/>
    </row>
    <row r="105" spans="1:26" x14ac:dyDescent="0.2">
      <c r="A105" s="174"/>
      <c r="B105" s="183"/>
      <c r="C105" s="180" t="s">
        <v>138</v>
      </c>
      <c r="D105" s="181"/>
      <c r="E105" s="181"/>
      <c r="F105" s="182"/>
      <c r="G105" s="180" t="s">
        <v>139</v>
      </c>
      <c r="H105" s="181"/>
      <c r="I105" s="181"/>
      <c r="J105" s="182"/>
      <c r="K105" s="180" t="s">
        <v>138</v>
      </c>
      <c r="L105" s="181"/>
      <c r="M105" s="181"/>
      <c r="N105" s="182"/>
      <c r="O105" s="180" t="s">
        <v>139</v>
      </c>
      <c r="P105" s="181"/>
      <c r="Q105" s="181"/>
      <c r="R105" s="182"/>
      <c r="S105" s="180" t="s">
        <v>138</v>
      </c>
      <c r="T105" s="181"/>
      <c r="U105" s="181"/>
      <c r="V105" s="182"/>
      <c r="W105" s="180" t="s">
        <v>139</v>
      </c>
      <c r="X105" s="181"/>
      <c r="Y105" s="181"/>
      <c r="Z105" s="182"/>
    </row>
    <row r="106" spans="1:26" ht="38.25" x14ac:dyDescent="0.2">
      <c r="A106" s="135"/>
      <c r="B106" s="184"/>
      <c r="C106" s="185" t="s">
        <v>191</v>
      </c>
      <c r="D106" s="186" t="s">
        <v>192</v>
      </c>
      <c r="E106" s="186" t="s">
        <v>193</v>
      </c>
      <c r="F106" s="187" t="s">
        <v>5</v>
      </c>
      <c r="G106" s="185" t="s">
        <v>191</v>
      </c>
      <c r="H106" s="186" t="s">
        <v>192</v>
      </c>
      <c r="I106" s="186" t="s">
        <v>193</v>
      </c>
      <c r="J106" s="187" t="s">
        <v>5</v>
      </c>
      <c r="K106" s="185" t="s">
        <v>191</v>
      </c>
      <c r="L106" s="186" t="s">
        <v>192</v>
      </c>
      <c r="M106" s="186" t="s">
        <v>193</v>
      </c>
      <c r="N106" s="187" t="s">
        <v>5</v>
      </c>
      <c r="O106" s="185" t="s">
        <v>191</v>
      </c>
      <c r="P106" s="186" t="s">
        <v>192</v>
      </c>
      <c r="Q106" s="186" t="s">
        <v>193</v>
      </c>
      <c r="R106" s="187" t="s">
        <v>5</v>
      </c>
      <c r="S106" s="185" t="s">
        <v>191</v>
      </c>
      <c r="T106" s="186" t="s">
        <v>192</v>
      </c>
      <c r="U106" s="186" t="s">
        <v>193</v>
      </c>
      <c r="V106" s="187" t="s">
        <v>5</v>
      </c>
      <c r="W106" s="185" t="s">
        <v>191</v>
      </c>
      <c r="X106" s="186" t="s">
        <v>192</v>
      </c>
      <c r="Y106" s="186" t="s">
        <v>193</v>
      </c>
      <c r="Z106" s="187" t="s">
        <v>5</v>
      </c>
    </row>
    <row r="107" spans="1:26" x14ac:dyDescent="0.2">
      <c r="A107" s="176" t="s">
        <v>140</v>
      </c>
      <c r="B107" s="174"/>
      <c r="C107" s="188">
        <v>65177.725682732344</v>
      </c>
      <c r="D107" s="189">
        <v>120876.32381132527</v>
      </c>
      <c r="E107" s="189">
        <v>21306.664736495655</v>
      </c>
      <c r="F107" s="190">
        <v>64006.300597419955</v>
      </c>
      <c r="G107" s="191">
        <v>863.1251731833778</v>
      </c>
      <c r="H107" s="192">
        <v>38.985617008082279</v>
      </c>
      <c r="I107" s="192">
        <v>75.602504770865465</v>
      </c>
      <c r="J107" s="193">
        <v>977.71329496232659</v>
      </c>
      <c r="K107" s="194">
        <v>385791.0381182378</v>
      </c>
      <c r="L107" s="195">
        <v>333572.82947476511</v>
      </c>
      <c r="M107" s="195">
        <v>65881.321008214509</v>
      </c>
      <c r="N107" s="196">
        <v>368444.91167263157</v>
      </c>
      <c r="O107" s="191">
        <v>9569.7081613171886</v>
      </c>
      <c r="P107" s="192">
        <v>375.11403836001131</v>
      </c>
      <c r="Q107" s="192">
        <v>505.40238466469725</v>
      </c>
      <c r="R107" s="193">
        <v>10450.224584342022</v>
      </c>
      <c r="S107" s="188">
        <v>359266.18030174804</v>
      </c>
      <c r="T107" s="189">
        <v>313548.41167760105</v>
      </c>
      <c r="U107" s="189">
        <v>60081.101896949905</v>
      </c>
      <c r="V107" s="190">
        <v>342398.77100475633</v>
      </c>
      <c r="W107" s="191">
        <v>10432.83333450071</v>
      </c>
      <c r="X107" s="192">
        <v>414.09965536809335</v>
      </c>
      <c r="Y107" s="192">
        <v>581.00488943556218</v>
      </c>
      <c r="Z107" s="193">
        <v>11427.937879304365</v>
      </c>
    </row>
    <row r="108" spans="1:26" x14ac:dyDescent="0.2">
      <c r="A108" s="172" t="s">
        <v>178</v>
      </c>
      <c r="B108" s="173" t="s">
        <v>179</v>
      </c>
      <c r="C108" s="188">
        <v>176688.90730816184</v>
      </c>
      <c r="D108" s="189">
        <v>63020.420259228769</v>
      </c>
      <c r="E108" s="189"/>
      <c r="F108" s="190">
        <v>162660.71508645115</v>
      </c>
      <c r="G108" s="191">
        <v>25.277079086259658</v>
      </c>
      <c r="H108" s="192">
        <v>3.5587181354721924</v>
      </c>
      <c r="I108" s="192"/>
      <c r="J108" s="193">
        <v>28.835797221731848</v>
      </c>
      <c r="K108" s="188">
        <v>930152.07448805752</v>
      </c>
      <c r="L108" s="189">
        <v>437951.64811949607</v>
      </c>
      <c r="M108" s="189"/>
      <c r="N108" s="190">
        <v>917304.98430915002</v>
      </c>
      <c r="O108" s="191">
        <v>1691.6058819881794</v>
      </c>
      <c r="P108" s="192">
        <v>45.336522503044833</v>
      </c>
      <c r="Q108" s="192"/>
      <c r="R108" s="193">
        <v>1736.9424044912239</v>
      </c>
      <c r="S108" s="188">
        <v>919059.09465356509</v>
      </c>
      <c r="T108" s="189">
        <v>410663.21385233506</v>
      </c>
      <c r="U108" s="189"/>
      <c r="V108" s="190">
        <v>904981.37022175489</v>
      </c>
      <c r="W108" s="191">
        <v>1716.8829610744392</v>
      </c>
      <c r="X108" s="192">
        <v>48.895240638517024</v>
      </c>
      <c r="Y108" s="192"/>
      <c r="Z108" s="193">
        <v>1765.7782017129564</v>
      </c>
    </row>
    <row r="109" spans="1:26" x14ac:dyDescent="0.2">
      <c r="A109" s="174"/>
      <c r="B109" s="174" t="s">
        <v>180</v>
      </c>
      <c r="C109" s="194">
        <v>71309.131492008411</v>
      </c>
      <c r="D109" s="195">
        <v>23100</v>
      </c>
      <c r="E109" s="195"/>
      <c r="F109" s="196">
        <v>70877.460729742816</v>
      </c>
      <c r="G109" s="197">
        <v>17.361502114512408</v>
      </c>
      <c r="H109" s="198">
        <v>0.15686168200191561</v>
      </c>
      <c r="I109" s="198"/>
      <c r="J109" s="199">
        <v>17.518363796514326</v>
      </c>
      <c r="K109" s="194">
        <v>130142.53292326648</v>
      </c>
      <c r="L109" s="195">
        <v>98506.04129554762</v>
      </c>
      <c r="M109" s="195"/>
      <c r="N109" s="196">
        <v>128099.78722599194</v>
      </c>
      <c r="O109" s="197">
        <v>403.7429349347463</v>
      </c>
      <c r="P109" s="198">
        <v>27.868866113853663</v>
      </c>
      <c r="Q109" s="198"/>
      <c r="R109" s="199">
        <v>431.61180104860011</v>
      </c>
      <c r="S109" s="194">
        <v>127716.92033530601</v>
      </c>
      <c r="T109" s="195">
        <v>98083.989152713519</v>
      </c>
      <c r="U109" s="195"/>
      <c r="V109" s="196">
        <v>125867.82506600217</v>
      </c>
      <c r="W109" s="197">
        <v>421.10443704925899</v>
      </c>
      <c r="X109" s="198">
        <v>28.02572779585558</v>
      </c>
      <c r="Y109" s="198"/>
      <c r="Z109" s="199">
        <v>449.13016484511439</v>
      </c>
    </row>
    <row r="110" spans="1:26" x14ac:dyDescent="0.2">
      <c r="A110" s="174"/>
      <c r="B110" s="174" t="s">
        <v>181</v>
      </c>
      <c r="C110" s="194">
        <v>29632.189953810012</v>
      </c>
      <c r="D110" s="195">
        <v>32501.104304346285</v>
      </c>
      <c r="E110" s="195"/>
      <c r="F110" s="196">
        <v>29753.911044877274</v>
      </c>
      <c r="G110" s="197">
        <v>467.01509297619498</v>
      </c>
      <c r="H110" s="198">
        <v>20.692241605511501</v>
      </c>
      <c r="I110" s="198"/>
      <c r="J110" s="199">
        <v>487.7073345817065</v>
      </c>
      <c r="K110" s="194">
        <v>210241.52628717324</v>
      </c>
      <c r="L110" s="195">
        <v>137519.75926922765</v>
      </c>
      <c r="M110" s="195"/>
      <c r="N110" s="196">
        <v>207348.63799958737</v>
      </c>
      <c r="O110" s="197">
        <v>6244.0019530564377</v>
      </c>
      <c r="P110" s="198">
        <v>258.67807769634607</v>
      </c>
      <c r="Q110" s="198"/>
      <c r="R110" s="199">
        <v>6502.6800307528019</v>
      </c>
      <c r="S110" s="194">
        <v>197673.04591802397</v>
      </c>
      <c r="T110" s="195">
        <v>129741.29738018519</v>
      </c>
      <c r="U110" s="195"/>
      <c r="V110" s="196">
        <v>194958.1585608715</v>
      </c>
      <c r="W110" s="197">
        <v>6711.0170460326526</v>
      </c>
      <c r="X110" s="198">
        <v>279.37031930185748</v>
      </c>
      <c r="Y110" s="198"/>
      <c r="Z110" s="199">
        <v>6990.3873653345081</v>
      </c>
    </row>
    <row r="111" spans="1:26" x14ac:dyDescent="0.2">
      <c r="A111" s="174"/>
      <c r="B111" s="174" t="s">
        <v>182</v>
      </c>
      <c r="C111" s="194">
        <v>41702.553764407581</v>
      </c>
      <c r="D111" s="195">
        <v>39904.979442437594</v>
      </c>
      <c r="E111" s="195"/>
      <c r="F111" s="196">
        <v>41640.026813826909</v>
      </c>
      <c r="G111" s="197">
        <v>66.600100856722037</v>
      </c>
      <c r="H111" s="198">
        <v>2.4001080798162646</v>
      </c>
      <c r="I111" s="198"/>
      <c r="J111" s="199">
        <v>69.000208936538343</v>
      </c>
      <c r="K111" s="194">
        <v>385184.56555331562</v>
      </c>
      <c r="L111" s="195">
        <v>244414.01773654108</v>
      </c>
      <c r="M111" s="195"/>
      <c r="N111" s="196">
        <v>378528.02336177212</v>
      </c>
      <c r="O111" s="197">
        <v>979.80837971524977</v>
      </c>
      <c r="P111" s="198">
        <v>48.631280445293896</v>
      </c>
      <c r="Q111" s="198"/>
      <c r="R111" s="199">
        <v>1028.4396601605431</v>
      </c>
      <c r="S111" s="194">
        <v>363323.18249656912</v>
      </c>
      <c r="T111" s="195">
        <v>234795.54939007215</v>
      </c>
      <c r="U111" s="195"/>
      <c r="V111" s="196">
        <v>357346.59665714053</v>
      </c>
      <c r="W111" s="197">
        <v>1046.4084805719717</v>
      </c>
      <c r="X111" s="198">
        <v>51.031388525110167</v>
      </c>
      <c r="Y111" s="198"/>
      <c r="Z111" s="199">
        <v>1097.4398690970836</v>
      </c>
    </row>
    <row r="112" spans="1:26" x14ac:dyDescent="0.2">
      <c r="A112" s="174"/>
      <c r="B112" s="174" t="s">
        <v>183</v>
      </c>
      <c r="C112" s="194">
        <v>68958.938637770087</v>
      </c>
      <c r="D112" s="195">
        <v>75396.203549059632</v>
      </c>
      <c r="E112" s="195"/>
      <c r="F112" s="196">
        <v>69170.236268043285</v>
      </c>
      <c r="G112" s="197">
        <v>482.22092433334848</v>
      </c>
      <c r="H112" s="198">
        <v>16.36567202825206</v>
      </c>
      <c r="I112" s="198"/>
      <c r="J112" s="199">
        <v>498.58659636160041</v>
      </c>
      <c r="K112" s="194">
        <v>122524.81838751063</v>
      </c>
      <c r="L112" s="195">
        <v>156013.3180224011</v>
      </c>
      <c r="M112" s="195"/>
      <c r="N112" s="196">
        <v>123506.5691683764</v>
      </c>
      <c r="O112" s="197">
        <v>2864.361799793277</v>
      </c>
      <c r="P112" s="198">
        <v>86.507864759365887</v>
      </c>
      <c r="Q112" s="198"/>
      <c r="R112" s="199">
        <v>2950.869664552652</v>
      </c>
      <c r="S112" s="194">
        <v>114806.32158794628</v>
      </c>
      <c r="T112" s="195">
        <v>143188.31660285662</v>
      </c>
      <c r="U112" s="195"/>
      <c r="V112" s="196">
        <v>115652.76113882731</v>
      </c>
      <c r="W112" s="197">
        <v>3346.5827241266275</v>
      </c>
      <c r="X112" s="198">
        <v>102.87353678761795</v>
      </c>
      <c r="Y112" s="198"/>
      <c r="Z112" s="199">
        <v>3449.4562609142386</v>
      </c>
    </row>
    <row r="113" spans="1:26" x14ac:dyDescent="0.2">
      <c r="A113" s="135"/>
      <c r="B113" s="135" t="s">
        <v>184</v>
      </c>
      <c r="C113" s="200">
        <v>63181.316763738032</v>
      </c>
      <c r="D113" s="201">
        <v>110274.06545093401</v>
      </c>
      <c r="E113" s="201"/>
      <c r="F113" s="202">
        <v>72849.167040103901</v>
      </c>
      <c r="G113" s="203">
        <v>10.807075852395119</v>
      </c>
      <c r="H113" s="204">
        <v>2.791756175777623</v>
      </c>
      <c r="I113" s="204"/>
      <c r="J113" s="205">
        <v>13.598832028172742</v>
      </c>
      <c r="K113" s="200">
        <v>198864.23655959821</v>
      </c>
      <c r="L113" s="201">
        <v>208594.93364288865</v>
      </c>
      <c r="M113" s="201"/>
      <c r="N113" s="202">
        <v>199742.80511519141</v>
      </c>
      <c r="O113" s="203">
        <v>124.71735888701589</v>
      </c>
      <c r="P113" s="204">
        <v>12.378124595898996</v>
      </c>
      <c r="Q113" s="204"/>
      <c r="R113" s="205">
        <v>137.09548348291491</v>
      </c>
      <c r="S113" s="200">
        <v>188044.52269082022</v>
      </c>
      <c r="T113" s="201">
        <v>190500.66546016186</v>
      </c>
      <c r="U113" s="201"/>
      <c r="V113" s="202">
        <v>188291.77417368322</v>
      </c>
      <c r="W113" s="203">
        <v>135.52443473941111</v>
      </c>
      <c r="X113" s="204">
        <v>15.169880771676619</v>
      </c>
      <c r="Y113" s="204"/>
      <c r="Z113" s="205">
        <v>150.69431551108775</v>
      </c>
    </row>
    <row r="114" spans="1:26" x14ac:dyDescent="0.2">
      <c r="A114" s="176" t="s">
        <v>185</v>
      </c>
      <c r="B114" s="174" t="s">
        <v>179</v>
      </c>
      <c r="C114" s="194"/>
      <c r="D114" s="195">
        <v>42472.47222875485</v>
      </c>
      <c r="E114" s="195">
        <v>26315.87131407292</v>
      </c>
      <c r="F114" s="196">
        <v>33960.526900420889</v>
      </c>
      <c r="G114" s="194"/>
      <c r="H114" s="198">
        <v>2.159706164634831</v>
      </c>
      <c r="I114" s="198">
        <v>2.4047258363695181</v>
      </c>
      <c r="J114" s="199">
        <v>4.5644320010043495</v>
      </c>
      <c r="K114" s="194"/>
      <c r="L114" s="195">
        <v>367084.58793208736</v>
      </c>
      <c r="M114" s="195">
        <v>192398.11023158315</v>
      </c>
      <c r="N114" s="196">
        <v>274514.36431722483</v>
      </c>
      <c r="O114" s="197"/>
      <c r="P114" s="198">
        <v>21.039086682595435</v>
      </c>
      <c r="Q114" s="198">
        <v>23.717508555969108</v>
      </c>
      <c r="R114" s="199">
        <v>44.756595238564564</v>
      </c>
      <c r="S114" s="194"/>
      <c r="T114" s="195">
        <v>336864.61950457754</v>
      </c>
      <c r="U114" s="195">
        <v>177109.1328459362</v>
      </c>
      <c r="V114" s="196">
        <v>252252.22390931426</v>
      </c>
      <c r="W114" s="194"/>
      <c r="X114" s="198">
        <v>23.198792847230269</v>
      </c>
      <c r="Y114" s="198">
        <v>26.12223439233863</v>
      </c>
      <c r="Z114" s="199">
        <v>49.321027239568927</v>
      </c>
    </row>
    <row r="115" spans="1:26" x14ac:dyDescent="0.2">
      <c r="A115" s="174"/>
      <c r="B115" s="174" t="s">
        <v>180</v>
      </c>
      <c r="C115" s="194"/>
      <c r="D115" s="195"/>
      <c r="E115" s="195">
        <v>14400</v>
      </c>
      <c r="F115" s="196">
        <v>14400</v>
      </c>
      <c r="G115" s="194"/>
      <c r="H115" s="198">
        <v>0</v>
      </c>
      <c r="I115" s="198">
        <v>0.53519203288943173</v>
      </c>
      <c r="J115" s="199">
        <v>0.53519203288943173</v>
      </c>
      <c r="K115" s="194"/>
      <c r="L115" s="195">
        <v>57805.107870846492</v>
      </c>
      <c r="M115" s="195">
        <v>63923.135987178408</v>
      </c>
      <c r="N115" s="196">
        <v>62549.018420560009</v>
      </c>
      <c r="O115" s="197"/>
      <c r="P115" s="198">
        <v>4.0862424868095362</v>
      </c>
      <c r="Q115" s="198">
        <v>14.107067191905497</v>
      </c>
      <c r="R115" s="199">
        <v>18.193309678715039</v>
      </c>
      <c r="S115" s="194"/>
      <c r="T115" s="195">
        <v>57805.107870846492</v>
      </c>
      <c r="U115" s="195">
        <v>62113.006319541077</v>
      </c>
      <c r="V115" s="196">
        <v>61173.095698767305</v>
      </c>
      <c r="W115" s="194"/>
      <c r="X115" s="198">
        <v>4.0862424868095362</v>
      </c>
      <c r="Y115" s="198">
        <v>14.642259224794927</v>
      </c>
      <c r="Z115" s="199">
        <v>18.728501711604466</v>
      </c>
    </row>
    <row r="116" spans="1:26" x14ac:dyDescent="0.2">
      <c r="A116" s="174"/>
      <c r="B116" s="174" t="s">
        <v>181</v>
      </c>
      <c r="C116" s="194"/>
      <c r="D116" s="195">
        <v>32345.119110367952</v>
      </c>
      <c r="E116" s="195">
        <v>18951.227592235431</v>
      </c>
      <c r="F116" s="196">
        <v>23044.544152900537</v>
      </c>
      <c r="G116" s="194"/>
      <c r="H116" s="198">
        <v>25.734053604928469</v>
      </c>
      <c r="I116" s="198">
        <v>58.471288737373222</v>
      </c>
      <c r="J116" s="199">
        <v>84.20534234230162</v>
      </c>
      <c r="K116" s="194"/>
      <c r="L116" s="195">
        <v>43599.076762905133</v>
      </c>
      <c r="M116" s="195">
        <v>44091.455882912735</v>
      </c>
      <c r="N116" s="196">
        <v>43898.386896339878</v>
      </c>
      <c r="O116" s="197"/>
      <c r="P116" s="198">
        <v>233.44655965731639</v>
      </c>
      <c r="Q116" s="198">
        <v>361.90649861102025</v>
      </c>
      <c r="R116" s="199">
        <v>595.35305826833701</v>
      </c>
      <c r="S116" s="194"/>
      <c r="T116" s="195">
        <v>42481.670851048017</v>
      </c>
      <c r="U116" s="195">
        <v>40594.645177047802</v>
      </c>
      <c r="V116" s="196">
        <v>41314.348547632981</v>
      </c>
      <c r="W116" s="194"/>
      <c r="X116" s="198">
        <v>259.18061326224495</v>
      </c>
      <c r="Y116" s="198">
        <v>420.37778734839344</v>
      </c>
      <c r="Z116" s="199">
        <v>679.55840061063839</v>
      </c>
    </row>
    <row r="117" spans="1:26" x14ac:dyDescent="0.2">
      <c r="A117" s="174"/>
      <c r="B117" s="174" t="s">
        <v>182</v>
      </c>
      <c r="C117" s="194"/>
      <c r="D117" s="195">
        <v>122339.98871533242</v>
      </c>
      <c r="E117" s="195">
        <v>29104.532429085979</v>
      </c>
      <c r="F117" s="196">
        <v>62687.641374217928</v>
      </c>
      <c r="G117" s="194"/>
      <c r="H117" s="198">
        <v>2.4542455092456392</v>
      </c>
      <c r="I117" s="198">
        <v>4.359379169364038</v>
      </c>
      <c r="J117" s="199">
        <v>6.8136246786096759</v>
      </c>
      <c r="K117" s="194"/>
      <c r="L117" s="195">
        <v>190498.74901749982</v>
      </c>
      <c r="M117" s="195">
        <v>108555.9693495129</v>
      </c>
      <c r="N117" s="196">
        <v>144756.90908909912</v>
      </c>
      <c r="O117" s="197"/>
      <c r="P117" s="198">
        <v>59.706630224783162</v>
      </c>
      <c r="Q117" s="198">
        <v>75.44254768115151</v>
      </c>
      <c r="R117" s="199">
        <v>135.14917790593475</v>
      </c>
      <c r="S117" s="194"/>
      <c r="T117" s="195">
        <v>187807.69408283176</v>
      </c>
      <c r="U117" s="195">
        <v>104215.73656621489</v>
      </c>
      <c r="V117" s="196">
        <v>140817.92523081342</v>
      </c>
      <c r="W117" s="194"/>
      <c r="X117" s="198">
        <v>62.160875734028807</v>
      </c>
      <c r="Y117" s="198">
        <v>79.801926850515528</v>
      </c>
      <c r="Z117" s="199">
        <v>141.96280258454442</v>
      </c>
    </row>
    <row r="118" spans="1:26" x14ac:dyDescent="0.2">
      <c r="A118" s="174"/>
      <c r="B118" s="174" t="s">
        <v>183</v>
      </c>
      <c r="C118" s="194"/>
      <c r="D118" s="195">
        <v>101658.54687598572</v>
      </c>
      <c r="E118" s="195">
        <v>17133.547834593268</v>
      </c>
      <c r="F118" s="196">
        <v>60804.752368167297</v>
      </c>
      <c r="G118" s="194"/>
      <c r="H118" s="198">
        <v>7.9538486317165065</v>
      </c>
      <c r="I118" s="198">
        <v>7.4407129598778141</v>
      </c>
      <c r="J118" s="199">
        <v>15.394561591594318</v>
      </c>
      <c r="K118" s="194"/>
      <c r="L118" s="195">
        <v>80913.18016002787</v>
      </c>
      <c r="M118" s="195">
        <v>92046.843693401242</v>
      </c>
      <c r="N118" s="196">
        <v>85697.104198889545</v>
      </c>
      <c r="O118" s="197"/>
      <c r="P118" s="198">
        <v>45.211655081726967</v>
      </c>
      <c r="Q118" s="198">
        <v>34.062676708099112</v>
      </c>
      <c r="R118" s="199">
        <v>79.274331789826093</v>
      </c>
      <c r="S118" s="194"/>
      <c r="T118" s="195">
        <v>84016.799897321092</v>
      </c>
      <c r="U118" s="195">
        <v>78616.414617053379</v>
      </c>
      <c r="V118" s="196">
        <v>81649.239797710266</v>
      </c>
      <c r="W118" s="194"/>
      <c r="X118" s="198">
        <v>53.165503713443464</v>
      </c>
      <c r="Y118" s="198">
        <v>41.50338966797694</v>
      </c>
      <c r="Z118" s="199">
        <v>94.668893381420418</v>
      </c>
    </row>
    <row r="119" spans="1:26" x14ac:dyDescent="0.2">
      <c r="A119" s="135"/>
      <c r="B119" s="135" t="s">
        <v>184</v>
      </c>
      <c r="C119" s="200"/>
      <c r="D119" s="201">
        <v>69528.137477211436</v>
      </c>
      <c r="E119" s="201">
        <v>47005.588940767957</v>
      </c>
      <c r="F119" s="202">
        <v>54898.324390989721</v>
      </c>
      <c r="G119" s="200"/>
      <c r="H119" s="204">
        <v>2.0358619290833029</v>
      </c>
      <c r="I119" s="204">
        <v>3.7736320543984112</v>
      </c>
      <c r="J119" s="205">
        <v>5.8094939834817145</v>
      </c>
      <c r="K119" s="200"/>
      <c r="L119" s="201">
        <v>354799.8662291533</v>
      </c>
      <c r="M119" s="201">
        <v>54079.556413890103</v>
      </c>
      <c r="N119" s="202">
        <v>239769.82604382173</v>
      </c>
      <c r="O119" s="203"/>
      <c r="P119" s="204">
        <v>16.403180449835016</v>
      </c>
      <c r="Q119" s="204">
        <v>10.161321377109049</v>
      </c>
      <c r="R119" s="205">
        <v>26.56450182694407</v>
      </c>
      <c r="S119" s="200"/>
      <c r="T119" s="201">
        <v>323302.90233726136</v>
      </c>
      <c r="U119" s="201">
        <v>52163.902332981022</v>
      </c>
      <c r="V119" s="202">
        <v>206594.74679631394</v>
      </c>
      <c r="W119" s="200"/>
      <c r="X119" s="204">
        <v>18.43904237891832</v>
      </c>
      <c r="Y119" s="204">
        <v>13.934953431507459</v>
      </c>
      <c r="Z119" s="205">
        <v>32.373995810425789</v>
      </c>
    </row>
    <row r="121" spans="1:26" x14ac:dyDescent="0.2">
      <c r="A121" s="76" t="s">
        <v>295</v>
      </c>
    </row>
    <row r="122" spans="1:26" x14ac:dyDescent="0.2">
      <c r="A122" s="178" t="s">
        <v>141</v>
      </c>
      <c r="D122" s="206"/>
      <c r="G122" s="207"/>
    </row>
    <row r="126" spans="1:26" x14ac:dyDescent="0.2">
      <c r="A126" s="177" t="s">
        <v>310</v>
      </c>
    </row>
    <row r="127" spans="1:26" x14ac:dyDescent="0.2">
      <c r="A127" s="177" t="s">
        <v>231</v>
      </c>
    </row>
    <row r="128" spans="1:26" x14ac:dyDescent="0.2">
      <c r="B128" s="177"/>
      <c r="C128" s="177"/>
      <c r="D128" s="177"/>
      <c r="E128" s="177"/>
      <c r="F128" s="177"/>
      <c r="G128" s="177"/>
      <c r="H128" s="177"/>
      <c r="I128" s="177"/>
      <c r="J128" s="177"/>
    </row>
    <row r="129" spans="1:26" x14ac:dyDescent="0.2">
      <c r="A129" s="179" t="s">
        <v>177</v>
      </c>
      <c r="B129" s="131" t="s">
        <v>186</v>
      </c>
      <c r="C129" s="180" t="s">
        <v>135</v>
      </c>
      <c r="D129" s="181"/>
      <c r="E129" s="181"/>
      <c r="F129" s="181"/>
      <c r="G129" s="181"/>
      <c r="H129" s="181"/>
      <c r="I129" s="181"/>
      <c r="J129" s="182"/>
      <c r="K129" s="180" t="s">
        <v>136</v>
      </c>
      <c r="L129" s="181"/>
      <c r="M129" s="181"/>
      <c r="N129" s="181"/>
      <c r="O129" s="181"/>
      <c r="P129" s="181"/>
      <c r="Q129" s="181"/>
      <c r="R129" s="182"/>
      <c r="S129" s="180" t="s">
        <v>137</v>
      </c>
      <c r="T129" s="181"/>
      <c r="U129" s="181"/>
      <c r="V129" s="181"/>
      <c r="W129" s="181"/>
      <c r="X129" s="181"/>
      <c r="Y129" s="181"/>
      <c r="Z129" s="182"/>
    </row>
    <row r="130" spans="1:26" x14ac:dyDescent="0.2">
      <c r="A130" s="174"/>
      <c r="B130" s="183"/>
      <c r="C130" s="180" t="s">
        <v>138</v>
      </c>
      <c r="D130" s="181"/>
      <c r="E130" s="181"/>
      <c r="F130" s="182"/>
      <c r="G130" s="180" t="s">
        <v>139</v>
      </c>
      <c r="H130" s="181"/>
      <c r="I130" s="181"/>
      <c r="J130" s="182"/>
      <c r="K130" s="180" t="s">
        <v>138</v>
      </c>
      <c r="L130" s="181"/>
      <c r="M130" s="181"/>
      <c r="N130" s="182"/>
      <c r="O130" s="180" t="s">
        <v>139</v>
      </c>
      <c r="P130" s="181"/>
      <c r="Q130" s="181"/>
      <c r="R130" s="182"/>
      <c r="S130" s="180" t="s">
        <v>138</v>
      </c>
      <c r="T130" s="181"/>
      <c r="U130" s="181"/>
      <c r="V130" s="182"/>
      <c r="W130" s="180" t="s">
        <v>139</v>
      </c>
      <c r="X130" s="181"/>
      <c r="Y130" s="181"/>
      <c r="Z130" s="182"/>
    </row>
    <row r="131" spans="1:26" ht="38.25" x14ac:dyDescent="0.2">
      <c r="A131" s="135"/>
      <c r="B131" s="184"/>
      <c r="C131" s="185" t="s">
        <v>191</v>
      </c>
      <c r="D131" s="186" t="s">
        <v>192</v>
      </c>
      <c r="E131" s="186" t="s">
        <v>193</v>
      </c>
      <c r="F131" s="187" t="s">
        <v>5</v>
      </c>
      <c r="G131" s="185" t="s">
        <v>191</v>
      </c>
      <c r="H131" s="186" t="s">
        <v>192</v>
      </c>
      <c r="I131" s="186" t="s">
        <v>193</v>
      </c>
      <c r="J131" s="187" t="s">
        <v>5</v>
      </c>
      <c r="K131" s="185" t="s">
        <v>191</v>
      </c>
      <c r="L131" s="186" t="s">
        <v>192</v>
      </c>
      <c r="M131" s="186" t="s">
        <v>193</v>
      </c>
      <c r="N131" s="187" t="s">
        <v>5</v>
      </c>
      <c r="O131" s="185" t="s">
        <v>191</v>
      </c>
      <c r="P131" s="186" t="s">
        <v>192</v>
      </c>
      <c r="Q131" s="186" t="s">
        <v>193</v>
      </c>
      <c r="R131" s="187" t="s">
        <v>5</v>
      </c>
      <c r="S131" s="185" t="s">
        <v>191</v>
      </c>
      <c r="T131" s="186" t="s">
        <v>192</v>
      </c>
      <c r="U131" s="186" t="s">
        <v>193</v>
      </c>
      <c r="V131" s="187" t="s">
        <v>5</v>
      </c>
      <c r="W131" s="185" t="s">
        <v>191</v>
      </c>
      <c r="X131" s="186" t="s">
        <v>192</v>
      </c>
      <c r="Y131" s="186" t="s">
        <v>193</v>
      </c>
      <c r="Z131" s="187" t="s">
        <v>5</v>
      </c>
    </row>
    <row r="132" spans="1:26" x14ac:dyDescent="0.2">
      <c r="A132" s="176" t="s">
        <v>140</v>
      </c>
      <c r="B132" s="174"/>
      <c r="C132" s="188">
        <v>73054.265129250518</v>
      </c>
      <c r="D132" s="189">
        <v>94762.841159198244</v>
      </c>
      <c r="E132" s="189">
        <v>25731.909975971972</v>
      </c>
      <c r="F132" s="190">
        <v>68387.624537303724</v>
      </c>
      <c r="G132" s="191">
        <v>508.62714049193391</v>
      </c>
      <c r="H132" s="192">
        <v>24.445685284788656</v>
      </c>
      <c r="I132" s="192">
        <v>70.760514408980498</v>
      </c>
      <c r="J132" s="193">
        <v>603.83334018570304</v>
      </c>
      <c r="K132" s="194">
        <v>353667.15335517912</v>
      </c>
      <c r="L132" s="195">
        <v>345509.89386461192</v>
      </c>
      <c r="M132" s="195">
        <v>73707.297181539543</v>
      </c>
      <c r="N132" s="196">
        <v>340293.94191524782</v>
      </c>
      <c r="O132" s="191">
        <v>9838.6088963263574</v>
      </c>
      <c r="P132" s="192">
        <v>388.8394013782808</v>
      </c>
      <c r="Q132" s="192">
        <v>501.15775609260919</v>
      </c>
      <c r="R132" s="193">
        <v>10728.60605379723</v>
      </c>
      <c r="S132" s="188">
        <v>339873.38945381658</v>
      </c>
      <c r="T132" s="189">
        <v>330678.28310890612</v>
      </c>
      <c r="U132" s="189">
        <v>67771.548574210523</v>
      </c>
      <c r="V132" s="190">
        <v>325805.7903238844</v>
      </c>
      <c r="W132" s="191">
        <v>10347.236036818191</v>
      </c>
      <c r="X132" s="192">
        <v>413.28508666306931</v>
      </c>
      <c r="Y132" s="192">
        <v>571.91827050159088</v>
      </c>
      <c r="Z132" s="193">
        <v>11332.439393982893</v>
      </c>
    </row>
    <row r="133" spans="1:26" x14ac:dyDescent="0.2">
      <c r="A133" s="172" t="s">
        <v>178</v>
      </c>
      <c r="B133" s="173" t="s">
        <v>179</v>
      </c>
      <c r="C133" s="188">
        <v>266429.8269008366</v>
      </c>
      <c r="D133" s="189">
        <v>50000</v>
      </c>
      <c r="E133" s="189"/>
      <c r="F133" s="190">
        <v>261212.21454882619</v>
      </c>
      <c r="G133" s="191">
        <v>17.415919106710504</v>
      </c>
      <c r="H133" s="192">
        <v>0.43022850192114054</v>
      </c>
      <c r="I133" s="192"/>
      <c r="J133" s="193">
        <v>17.846147608631647</v>
      </c>
      <c r="K133" s="188">
        <v>854706.72375567444</v>
      </c>
      <c r="L133" s="189">
        <v>554649.05024099082</v>
      </c>
      <c r="M133" s="189"/>
      <c r="N133" s="190">
        <v>844016.83644890331</v>
      </c>
      <c r="O133" s="191">
        <v>1372.4687232748818</v>
      </c>
      <c r="P133" s="192">
        <v>50.702036243020018</v>
      </c>
      <c r="Q133" s="192"/>
      <c r="R133" s="193">
        <v>1423.1707595179053</v>
      </c>
      <c r="S133" s="188">
        <v>847335.33296858543</v>
      </c>
      <c r="T133" s="189">
        <v>550402.91708095686</v>
      </c>
      <c r="U133" s="189"/>
      <c r="V133" s="190">
        <v>836799.14368070499</v>
      </c>
      <c r="W133" s="191">
        <v>1389.8846423815926</v>
      </c>
      <c r="X133" s="192">
        <v>51.13226474494116</v>
      </c>
      <c r="Y133" s="192"/>
      <c r="Z133" s="193">
        <v>1441.0169071265368</v>
      </c>
    </row>
    <row r="134" spans="1:26" x14ac:dyDescent="0.2">
      <c r="A134" s="174"/>
      <c r="B134" s="174" t="s">
        <v>180</v>
      </c>
      <c r="C134" s="194">
        <v>73021.964820071065</v>
      </c>
      <c r="D134" s="195">
        <v>26301.272637779679</v>
      </c>
      <c r="E134" s="195"/>
      <c r="F134" s="196">
        <v>62997.764202846491</v>
      </c>
      <c r="G134" s="197">
        <v>7.4229762577012099</v>
      </c>
      <c r="H134" s="198">
        <v>2.0276980171839014</v>
      </c>
      <c r="I134" s="198"/>
      <c r="J134" s="199">
        <v>9.4506742748851096</v>
      </c>
      <c r="K134" s="194">
        <v>137398.385186859</v>
      </c>
      <c r="L134" s="195">
        <v>88722.453327247131</v>
      </c>
      <c r="M134" s="195"/>
      <c r="N134" s="196">
        <v>134456.52067629542</v>
      </c>
      <c r="O134" s="197">
        <v>305.9035718163031</v>
      </c>
      <c r="P134" s="198">
        <v>19.677385234787945</v>
      </c>
      <c r="Q134" s="198"/>
      <c r="R134" s="199">
        <v>325.58095705109099</v>
      </c>
      <c r="S134" s="194">
        <v>135873.25224528124</v>
      </c>
      <c r="T134" s="195">
        <v>82891.040342327498</v>
      </c>
      <c r="U134" s="195"/>
      <c r="V134" s="196">
        <v>132440.79031422155</v>
      </c>
      <c r="W134" s="197">
        <v>313.32654807400422</v>
      </c>
      <c r="X134" s="198">
        <v>21.705083251971846</v>
      </c>
      <c r="Y134" s="198"/>
      <c r="Z134" s="199">
        <v>335.03163132597615</v>
      </c>
    </row>
    <row r="135" spans="1:26" x14ac:dyDescent="0.2">
      <c r="A135" s="174"/>
      <c r="B135" s="174" t="s">
        <v>181</v>
      </c>
      <c r="C135" s="194">
        <v>35586.670860670645</v>
      </c>
      <c r="D135" s="195">
        <v>45066.625856733313</v>
      </c>
      <c r="E135" s="195"/>
      <c r="F135" s="196">
        <v>36163.36569160677</v>
      </c>
      <c r="G135" s="197">
        <v>312.83609453982564</v>
      </c>
      <c r="H135" s="198">
        <v>20.263471504292948</v>
      </c>
      <c r="I135" s="198"/>
      <c r="J135" s="199">
        <v>333.0995660441186</v>
      </c>
      <c r="K135" s="194">
        <v>211210.99111857222</v>
      </c>
      <c r="L135" s="195">
        <v>147386.56841925031</v>
      </c>
      <c r="M135" s="195"/>
      <c r="N135" s="196">
        <v>208793.51533945632</v>
      </c>
      <c r="O135" s="197">
        <v>6849.0332897383778</v>
      </c>
      <c r="P135" s="198">
        <v>269.63353364263088</v>
      </c>
      <c r="Q135" s="198"/>
      <c r="R135" s="199">
        <v>7118.6668233810124</v>
      </c>
      <c r="S135" s="194">
        <v>203539.58250892843</v>
      </c>
      <c r="T135" s="195">
        <v>140234.52061045854</v>
      </c>
      <c r="U135" s="195"/>
      <c r="V135" s="196">
        <v>201076.8177232453</v>
      </c>
      <c r="W135" s="197">
        <v>7161.8693842782031</v>
      </c>
      <c r="X135" s="198">
        <v>289.8970051469239</v>
      </c>
      <c r="Y135" s="198"/>
      <c r="Z135" s="199">
        <v>7451.7663894251173</v>
      </c>
    </row>
    <row r="136" spans="1:26" x14ac:dyDescent="0.2">
      <c r="A136" s="174"/>
      <c r="B136" s="174" t="s">
        <v>182</v>
      </c>
      <c r="C136" s="194">
        <v>59920.085193766725</v>
      </c>
      <c r="D136" s="195">
        <v>47386.47241348205</v>
      </c>
      <c r="E136" s="195"/>
      <c r="F136" s="196">
        <v>58855.21510588473</v>
      </c>
      <c r="G136" s="197">
        <v>34.151381670075338</v>
      </c>
      <c r="H136" s="198">
        <v>3.170947834098254</v>
      </c>
      <c r="I136" s="198"/>
      <c r="J136" s="199">
        <v>37.322329504173581</v>
      </c>
      <c r="K136" s="194">
        <v>366939.55296206061</v>
      </c>
      <c r="L136" s="195">
        <v>224789.65501276116</v>
      </c>
      <c r="M136" s="195"/>
      <c r="N136" s="196">
        <v>361448.19170367171</v>
      </c>
      <c r="O136" s="197">
        <v>978.15069667835257</v>
      </c>
      <c r="P136" s="198">
        <v>39.305110172180406</v>
      </c>
      <c r="Q136" s="198"/>
      <c r="R136" s="199">
        <v>1017.4558068505328</v>
      </c>
      <c r="S136" s="194">
        <v>356581.83539122995</v>
      </c>
      <c r="T136" s="195">
        <v>211546.04757766987</v>
      </c>
      <c r="U136" s="195"/>
      <c r="V136" s="196">
        <v>350741.22462786536</v>
      </c>
      <c r="W136" s="197">
        <v>1012.302078348428</v>
      </c>
      <c r="X136" s="198">
        <v>42.476058006278656</v>
      </c>
      <c r="Y136" s="198"/>
      <c r="Z136" s="199">
        <v>1054.7781363547072</v>
      </c>
    </row>
    <row r="137" spans="1:26" x14ac:dyDescent="0.2">
      <c r="A137" s="174"/>
      <c r="B137" s="174" t="s">
        <v>183</v>
      </c>
      <c r="C137" s="194">
        <v>77694.102415431218</v>
      </c>
      <c r="D137" s="195">
        <v>80542.299854583747</v>
      </c>
      <c r="E137" s="195"/>
      <c r="F137" s="196">
        <v>77735.933622984492</v>
      </c>
      <c r="G137" s="197">
        <v>238.04093113094316</v>
      </c>
      <c r="H137" s="198">
        <v>3.5481967692543828</v>
      </c>
      <c r="I137" s="198"/>
      <c r="J137" s="199">
        <v>241.58912790019755</v>
      </c>
      <c r="K137" s="194">
        <v>159003.70513132817</v>
      </c>
      <c r="L137" s="195">
        <v>192372.52391143612</v>
      </c>
      <c r="M137" s="195"/>
      <c r="N137" s="196">
        <v>160058.81197889528</v>
      </c>
      <c r="O137" s="197">
        <v>2793.0763499715954</v>
      </c>
      <c r="P137" s="198">
        <v>91.199487969245652</v>
      </c>
      <c r="Q137" s="198"/>
      <c r="R137" s="199">
        <v>2884.2758379408451</v>
      </c>
      <c r="S137" s="194">
        <v>152618.26644802585</v>
      </c>
      <c r="T137" s="195">
        <v>188184.60479975896</v>
      </c>
      <c r="U137" s="195"/>
      <c r="V137" s="196">
        <v>153696.31308480573</v>
      </c>
      <c r="W137" s="197">
        <v>3031.1172811025554</v>
      </c>
      <c r="X137" s="198">
        <v>94.747684738500041</v>
      </c>
      <c r="Y137" s="198"/>
      <c r="Z137" s="199">
        <v>3125.8649658410532</v>
      </c>
    </row>
    <row r="138" spans="1:26" x14ac:dyDescent="0.2">
      <c r="A138" s="135"/>
      <c r="B138" s="135" t="s">
        <v>184</v>
      </c>
      <c r="C138" s="200">
        <v>192431.08803781564</v>
      </c>
      <c r="D138" s="201"/>
      <c r="E138" s="201"/>
      <c r="F138" s="202">
        <v>192431.08803781564</v>
      </c>
      <c r="G138" s="203">
        <v>1.5678133985651459</v>
      </c>
      <c r="H138" s="204">
        <v>0</v>
      </c>
      <c r="I138" s="204"/>
      <c r="J138" s="205">
        <v>1.5678133985651459</v>
      </c>
      <c r="K138" s="200">
        <v>236248.38817179846</v>
      </c>
      <c r="L138" s="201">
        <v>102094.99985728822</v>
      </c>
      <c r="M138" s="201"/>
      <c r="N138" s="202">
        <v>224908.03885309485</v>
      </c>
      <c r="O138" s="203">
        <v>62.989304085728016</v>
      </c>
      <c r="P138" s="204">
        <v>5.8163263242642573</v>
      </c>
      <c r="Q138" s="204"/>
      <c r="R138" s="205">
        <v>68.805630409992247</v>
      </c>
      <c r="S138" s="200">
        <v>235184.25530905515</v>
      </c>
      <c r="T138" s="201">
        <v>102094.99985728822</v>
      </c>
      <c r="U138" s="201"/>
      <c r="V138" s="202">
        <v>224184.50173629177</v>
      </c>
      <c r="W138" s="203">
        <v>64.557117484293158</v>
      </c>
      <c r="X138" s="204">
        <v>5.8163263242642573</v>
      </c>
      <c r="Y138" s="204"/>
      <c r="Z138" s="205">
        <v>70.373443808557397</v>
      </c>
    </row>
    <row r="139" spans="1:26" x14ac:dyDescent="0.2">
      <c r="A139" s="176" t="s">
        <v>185</v>
      </c>
      <c r="B139" s="174" t="s">
        <v>179</v>
      </c>
      <c r="C139" s="194"/>
      <c r="D139" s="195">
        <v>81450.611004819948</v>
      </c>
      <c r="E139" s="195">
        <v>31143.298660143544</v>
      </c>
      <c r="F139" s="196">
        <v>65484.619720856404</v>
      </c>
      <c r="G139" s="197"/>
      <c r="H139" s="198">
        <v>1.4679303583325714</v>
      </c>
      <c r="I139" s="198">
        <v>0.68247122075381284</v>
      </c>
      <c r="J139" s="199">
        <v>2.1504015790863842</v>
      </c>
      <c r="K139" s="194"/>
      <c r="L139" s="195">
        <v>177638.09822603999</v>
      </c>
      <c r="M139" s="195">
        <v>237755.16776248711</v>
      </c>
      <c r="N139" s="196">
        <v>211549.56501656218</v>
      </c>
      <c r="O139" s="197"/>
      <c r="P139" s="198">
        <v>21.699189268839728</v>
      </c>
      <c r="Q139" s="198">
        <v>28.079924106532438</v>
      </c>
      <c r="R139" s="199">
        <v>49.779113375372191</v>
      </c>
      <c r="S139" s="194"/>
      <c r="T139" s="195">
        <v>171543.40303492319</v>
      </c>
      <c r="U139" s="195">
        <v>232852.70213248677</v>
      </c>
      <c r="V139" s="196">
        <v>205501.01460571168</v>
      </c>
      <c r="W139" s="194"/>
      <c r="X139" s="198">
        <v>23.167119627172298</v>
      </c>
      <c r="Y139" s="198">
        <v>28.762395327286253</v>
      </c>
      <c r="Z139" s="199">
        <v>51.929514954458575</v>
      </c>
    </row>
    <row r="140" spans="1:26" x14ac:dyDescent="0.2">
      <c r="A140" s="174"/>
      <c r="B140" s="174" t="s">
        <v>180</v>
      </c>
      <c r="C140" s="194"/>
      <c r="D140" s="195">
        <v>50000</v>
      </c>
      <c r="E140" s="195">
        <v>24654.522844197127</v>
      </c>
      <c r="F140" s="196">
        <v>27937.25151635104</v>
      </c>
      <c r="G140" s="197"/>
      <c r="H140" s="198">
        <v>0.41873771301739648</v>
      </c>
      <c r="I140" s="198">
        <v>2.8142760994192919</v>
      </c>
      <c r="J140" s="199">
        <v>3.2330138124366883</v>
      </c>
      <c r="K140" s="194"/>
      <c r="L140" s="195">
        <v>54070.450052752087</v>
      </c>
      <c r="M140" s="195">
        <v>42737.622577730719</v>
      </c>
      <c r="N140" s="196">
        <v>46353.151472428974</v>
      </c>
      <c r="O140" s="197"/>
      <c r="P140" s="198">
        <v>5.8629142644185661</v>
      </c>
      <c r="Q140" s="198">
        <v>12.514312911646567</v>
      </c>
      <c r="R140" s="199">
        <v>18.377227176065134</v>
      </c>
      <c r="S140" s="194"/>
      <c r="T140" s="195">
        <v>53799.11204291592</v>
      </c>
      <c r="U140" s="195">
        <v>39417.627805429081</v>
      </c>
      <c r="V140" s="196">
        <v>43598.029076610663</v>
      </c>
      <c r="W140" s="194"/>
      <c r="X140" s="198">
        <v>6.2816519774359625</v>
      </c>
      <c r="Y140" s="198">
        <v>15.328589011065857</v>
      </c>
      <c r="Z140" s="199">
        <v>21.610240988501825</v>
      </c>
    </row>
    <row r="141" spans="1:26" x14ac:dyDescent="0.2">
      <c r="A141" s="174"/>
      <c r="B141" s="174" t="s">
        <v>181</v>
      </c>
      <c r="C141" s="194"/>
      <c r="D141" s="195">
        <v>32940.538432990936</v>
      </c>
      <c r="E141" s="195">
        <v>18856.4466129801</v>
      </c>
      <c r="F141" s="196">
        <v>22288.930613632259</v>
      </c>
      <c r="G141" s="197"/>
      <c r="H141" s="198">
        <v>19.45422945566915</v>
      </c>
      <c r="I141" s="198">
        <v>60.369931090788349</v>
      </c>
      <c r="J141" s="199">
        <v>79.824160546457421</v>
      </c>
      <c r="K141" s="194"/>
      <c r="L141" s="195">
        <v>51863.887089167416</v>
      </c>
      <c r="M141" s="195">
        <v>46989.74174417129</v>
      </c>
      <c r="N141" s="196">
        <v>48860.466556620377</v>
      </c>
      <c r="O141" s="197"/>
      <c r="P141" s="198">
        <v>241.95190716301931</v>
      </c>
      <c r="Q141" s="198">
        <v>388.45014564755371</v>
      </c>
      <c r="R141" s="199">
        <v>630.40205281057467</v>
      </c>
      <c r="S141" s="194"/>
      <c r="T141" s="195">
        <v>50455.583628549342</v>
      </c>
      <c r="U141" s="195">
        <v>43205.585962261044</v>
      </c>
      <c r="V141" s="196">
        <v>45874.022926141726</v>
      </c>
      <c r="W141" s="194"/>
      <c r="X141" s="198">
        <v>261.40613661868844</v>
      </c>
      <c r="Y141" s="198">
        <v>448.82007673834227</v>
      </c>
      <c r="Z141" s="199">
        <v>710.22621335703343</v>
      </c>
    </row>
    <row r="142" spans="1:26" x14ac:dyDescent="0.2">
      <c r="A142" s="174"/>
      <c r="B142" s="174" t="s">
        <v>182</v>
      </c>
      <c r="C142" s="194"/>
      <c r="D142" s="195"/>
      <c r="E142" s="195">
        <v>125178.74348782265</v>
      </c>
      <c r="F142" s="196">
        <v>125178.74348782265</v>
      </c>
      <c r="G142" s="197"/>
      <c r="H142" s="198">
        <v>0</v>
      </c>
      <c r="I142" s="198">
        <v>3.7606729246562947</v>
      </c>
      <c r="J142" s="199">
        <v>3.7606729246562947</v>
      </c>
      <c r="K142" s="194"/>
      <c r="L142" s="195">
        <v>217175.3241952979</v>
      </c>
      <c r="M142" s="195">
        <v>118837.625396364</v>
      </c>
      <c r="N142" s="196">
        <v>165295.7881401458</v>
      </c>
      <c r="O142" s="197"/>
      <c r="P142" s="198">
        <v>52.118330592823888</v>
      </c>
      <c r="Q142" s="198">
        <v>58.200209638867776</v>
      </c>
      <c r="R142" s="199">
        <v>110.31854023169176</v>
      </c>
      <c r="S142" s="194"/>
      <c r="T142" s="195">
        <v>217175.3241952979</v>
      </c>
      <c r="U142" s="195">
        <v>119222.49517439128</v>
      </c>
      <c r="V142" s="196">
        <v>163973.31159540985</v>
      </c>
      <c r="W142" s="194"/>
      <c r="X142" s="198">
        <v>52.118330592823888</v>
      </c>
      <c r="Y142" s="198">
        <v>61.960882563524066</v>
      </c>
      <c r="Z142" s="199">
        <v>114.07921315634805</v>
      </c>
    </row>
    <row r="143" spans="1:26" x14ac:dyDescent="0.2">
      <c r="A143" s="174"/>
      <c r="B143" s="174" t="s">
        <v>183</v>
      </c>
      <c r="C143" s="194"/>
      <c r="D143" s="195">
        <v>35790.007082045027</v>
      </c>
      <c r="E143" s="195">
        <v>18405.433850484958</v>
      </c>
      <c r="F143" s="196">
        <v>25045.244614443778</v>
      </c>
      <c r="G143" s="197"/>
      <c r="H143" s="198">
        <v>3.1047877577695382</v>
      </c>
      <c r="I143" s="198">
        <v>5.0242707443758219</v>
      </c>
      <c r="J143" s="199">
        <v>8.1290585021453605</v>
      </c>
      <c r="K143" s="194"/>
      <c r="L143" s="195">
        <v>131515.03493845352</v>
      </c>
      <c r="M143" s="195">
        <v>116613.92894189102</v>
      </c>
      <c r="N143" s="196">
        <v>127146.21703814733</v>
      </c>
      <c r="O143" s="197"/>
      <c r="P143" s="198">
        <v>65.940361163195774</v>
      </c>
      <c r="Q143" s="198">
        <v>27.352217065237951</v>
      </c>
      <c r="R143" s="199">
        <v>93.292578228433783</v>
      </c>
      <c r="S143" s="194"/>
      <c r="T143" s="195">
        <v>127210.51971550954</v>
      </c>
      <c r="U143" s="195">
        <v>101373.66966366221</v>
      </c>
      <c r="V143" s="196">
        <v>118962.70901447954</v>
      </c>
      <c r="W143" s="194"/>
      <c r="X143" s="198">
        <v>69.045148920965332</v>
      </c>
      <c r="Y143" s="198">
        <v>32.376487809613778</v>
      </c>
      <c r="Z143" s="199">
        <v>101.42163673057914</v>
      </c>
    </row>
    <row r="144" spans="1:26" x14ac:dyDescent="0.2">
      <c r="A144" s="135"/>
      <c r="B144" s="135" t="s">
        <v>184</v>
      </c>
      <c r="C144" s="200"/>
      <c r="D144" s="201"/>
      <c r="E144" s="201">
        <v>33000</v>
      </c>
      <c r="F144" s="202">
        <v>33000</v>
      </c>
      <c r="G144" s="203"/>
      <c r="H144" s="204">
        <v>0</v>
      </c>
      <c r="I144" s="204">
        <v>0.86580516166756205</v>
      </c>
      <c r="J144" s="205">
        <v>0.86580516166756205</v>
      </c>
      <c r="K144" s="200"/>
      <c r="L144" s="201">
        <v>124436.70788573369</v>
      </c>
      <c r="M144" s="201">
        <v>219922.52433089269</v>
      </c>
      <c r="N144" s="202">
        <v>164854.84323557478</v>
      </c>
      <c r="O144" s="203"/>
      <c r="P144" s="204">
        <v>8.4799532663673709</v>
      </c>
      <c r="Q144" s="204">
        <v>6.2240481542540467</v>
      </c>
      <c r="R144" s="205">
        <v>14.704001420621418</v>
      </c>
      <c r="S144" s="200"/>
      <c r="T144" s="201">
        <v>124436.70788573369</v>
      </c>
      <c r="U144" s="201">
        <v>197095.74933483193</v>
      </c>
      <c r="V144" s="202">
        <v>157522.66455622701</v>
      </c>
      <c r="W144" s="200"/>
      <c r="X144" s="204">
        <v>8.4799532663673709</v>
      </c>
      <c r="Y144" s="204">
        <v>7.0898533159216095</v>
      </c>
      <c r="Z144" s="205">
        <v>15.569806582288981</v>
      </c>
    </row>
    <row r="146" spans="1:26" x14ac:dyDescent="0.2">
      <c r="A146" s="76" t="s">
        <v>295</v>
      </c>
    </row>
    <row r="147" spans="1:26" x14ac:dyDescent="0.2">
      <c r="A147" s="178" t="s">
        <v>141</v>
      </c>
      <c r="D147" s="206"/>
      <c r="G147" s="207"/>
    </row>
    <row r="151" spans="1:26" x14ac:dyDescent="0.2">
      <c r="A151" s="177" t="s">
        <v>310</v>
      </c>
    </row>
    <row r="152" spans="1:26" x14ac:dyDescent="0.2">
      <c r="A152" s="177" t="s">
        <v>234</v>
      </c>
    </row>
    <row r="153" spans="1:26" x14ac:dyDescent="0.2">
      <c r="B153" s="177"/>
      <c r="C153" s="177"/>
      <c r="D153" s="177"/>
      <c r="E153" s="177"/>
      <c r="F153" s="177"/>
      <c r="G153" s="177"/>
      <c r="H153" s="177"/>
      <c r="I153" s="177"/>
      <c r="J153" s="177"/>
    </row>
    <row r="154" spans="1:26" x14ac:dyDescent="0.2">
      <c r="A154" s="179" t="s">
        <v>177</v>
      </c>
      <c r="B154" s="131" t="s">
        <v>186</v>
      </c>
      <c r="C154" s="180" t="s">
        <v>135</v>
      </c>
      <c r="D154" s="181"/>
      <c r="E154" s="181"/>
      <c r="F154" s="181"/>
      <c r="G154" s="181"/>
      <c r="H154" s="181"/>
      <c r="I154" s="181"/>
      <c r="J154" s="182"/>
      <c r="K154" s="180" t="s">
        <v>136</v>
      </c>
      <c r="L154" s="181"/>
      <c r="M154" s="181"/>
      <c r="N154" s="181"/>
      <c r="O154" s="181"/>
      <c r="P154" s="181"/>
      <c r="Q154" s="181"/>
      <c r="R154" s="182"/>
      <c r="S154" s="180" t="s">
        <v>137</v>
      </c>
      <c r="T154" s="181"/>
      <c r="U154" s="181"/>
      <c r="V154" s="181"/>
      <c r="W154" s="181"/>
      <c r="X154" s="181"/>
      <c r="Y154" s="181"/>
      <c r="Z154" s="182"/>
    </row>
    <row r="155" spans="1:26" x14ac:dyDescent="0.2">
      <c r="A155" s="174"/>
      <c r="B155" s="183"/>
      <c r="C155" s="180" t="s">
        <v>138</v>
      </c>
      <c r="D155" s="181"/>
      <c r="E155" s="181"/>
      <c r="F155" s="182"/>
      <c r="G155" s="180" t="s">
        <v>139</v>
      </c>
      <c r="H155" s="181"/>
      <c r="I155" s="181"/>
      <c r="J155" s="182"/>
      <c r="K155" s="180" t="s">
        <v>138</v>
      </c>
      <c r="L155" s="181"/>
      <c r="M155" s="181"/>
      <c r="N155" s="182"/>
      <c r="O155" s="180" t="s">
        <v>139</v>
      </c>
      <c r="P155" s="181"/>
      <c r="Q155" s="181"/>
      <c r="R155" s="182"/>
      <c r="S155" s="180" t="s">
        <v>138</v>
      </c>
      <c r="T155" s="181"/>
      <c r="U155" s="181"/>
      <c r="V155" s="182"/>
      <c r="W155" s="180" t="s">
        <v>139</v>
      </c>
      <c r="X155" s="181"/>
      <c r="Y155" s="181"/>
      <c r="Z155" s="182"/>
    </row>
    <row r="156" spans="1:26" ht="38.25" x14ac:dyDescent="0.2">
      <c r="A156" s="135"/>
      <c r="B156" s="184"/>
      <c r="C156" s="185" t="s">
        <v>191</v>
      </c>
      <c r="D156" s="186" t="s">
        <v>192</v>
      </c>
      <c r="E156" s="186" t="s">
        <v>193</v>
      </c>
      <c r="F156" s="187" t="s">
        <v>5</v>
      </c>
      <c r="G156" s="185" t="s">
        <v>191</v>
      </c>
      <c r="H156" s="186" t="s">
        <v>192</v>
      </c>
      <c r="I156" s="186" t="s">
        <v>193</v>
      </c>
      <c r="J156" s="187" t="s">
        <v>5</v>
      </c>
      <c r="K156" s="185" t="s">
        <v>191</v>
      </c>
      <c r="L156" s="186" t="s">
        <v>192</v>
      </c>
      <c r="M156" s="186" t="s">
        <v>193</v>
      </c>
      <c r="N156" s="187" t="s">
        <v>5</v>
      </c>
      <c r="O156" s="185" t="s">
        <v>191</v>
      </c>
      <c r="P156" s="186" t="s">
        <v>192</v>
      </c>
      <c r="Q156" s="186" t="s">
        <v>193</v>
      </c>
      <c r="R156" s="187" t="s">
        <v>5</v>
      </c>
      <c r="S156" s="185" t="s">
        <v>191</v>
      </c>
      <c r="T156" s="186" t="s">
        <v>192</v>
      </c>
      <c r="U156" s="186" t="s">
        <v>193</v>
      </c>
      <c r="V156" s="187" t="s">
        <v>5</v>
      </c>
      <c r="W156" s="185" t="s">
        <v>191</v>
      </c>
      <c r="X156" s="186" t="s">
        <v>192</v>
      </c>
      <c r="Y156" s="186" t="s">
        <v>193</v>
      </c>
      <c r="Z156" s="187" t="s">
        <v>5</v>
      </c>
    </row>
    <row r="157" spans="1:26" x14ac:dyDescent="0.2">
      <c r="A157" s="176" t="s">
        <v>140</v>
      </c>
      <c r="B157" s="174"/>
      <c r="C157" s="188">
        <v>96336</v>
      </c>
      <c r="D157" s="189">
        <v>144422</v>
      </c>
      <c r="E157" s="189">
        <v>31562</v>
      </c>
      <c r="F157" s="190">
        <v>93127</v>
      </c>
      <c r="G157" s="191">
        <v>623.20000000000005</v>
      </c>
      <c r="H157" s="192">
        <v>45</v>
      </c>
      <c r="I157" s="192">
        <v>70</v>
      </c>
      <c r="J157" s="193">
        <v>738.2</v>
      </c>
      <c r="K157" s="194">
        <v>402682</v>
      </c>
      <c r="L157" s="195">
        <v>317267</v>
      </c>
      <c r="M157" s="195">
        <v>91284</v>
      </c>
      <c r="N157" s="196">
        <v>381075</v>
      </c>
      <c r="O157" s="191">
        <v>10081.200000000001</v>
      </c>
      <c r="P157" s="192">
        <v>447.3</v>
      </c>
      <c r="Q157" s="192">
        <v>653.20000000000005</v>
      </c>
      <c r="R157" s="193">
        <v>11181.6</v>
      </c>
      <c r="S157" s="188">
        <v>384847</v>
      </c>
      <c r="T157" s="189">
        <v>301453</v>
      </c>
      <c r="U157" s="189">
        <v>85502</v>
      </c>
      <c r="V157" s="190">
        <v>363241</v>
      </c>
      <c r="W157" s="191">
        <v>10704.4</v>
      </c>
      <c r="X157" s="192">
        <v>492.3</v>
      </c>
      <c r="Y157" s="192">
        <v>723.2</v>
      </c>
      <c r="Z157" s="193">
        <v>11919.9</v>
      </c>
    </row>
    <row r="158" spans="1:26" x14ac:dyDescent="0.2">
      <c r="A158" s="172" t="s">
        <v>178</v>
      </c>
      <c r="B158" s="173" t="s">
        <v>179</v>
      </c>
      <c r="C158" s="188">
        <v>256305</v>
      </c>
      <c r="D158" s="189">
        <v>99891</v>
      </c>
      <c r="E158" s="189"/>
      <c r="F158" s="190">
        <v>248182</v>
      </c>
      <c r="G158" s="191">
        <v>17.600000000000001</v>
      </c>
      <c r="H158" s="192">
        <v>1</v>
      </c>
      <c r="I158" s="192"/>
      <c r="J158" s="193">
        <v>18.5</v>
      </c>
      <c r="K158" s="188">
        <v>1023251</v>
      </c>
      <c r="L158" s="189">
        <v>523120</v>
      </c>
      <c r="M158" s="189"/>
      <c r="N158" s="190">
        <v>1008967</v>
      </c>
      <c r="O158" s="191">
        <v>1551.8</v>
      </c>
      <c r="P158" s="192">
        <v>45.6</v>
      </c>
      <c r="Q158" s="192"/>
      <c r="R158" s="193">
        <v>1597.4</v>
      </c>
      <c r="S158" s="188">
        <v>1014674</v>
      </c>
      <c r="T158" s="189">
        <v>514386</v>
      </c>
      <c r="U158" s="189"/>
      <c r="V158" s="190">
        <v>1000252</v>
      </c>
      <c r="W158" s="191">
        <v>1569.4</v>
      </c>
      <c r="X158" s="192">
        <v>46.6</v>
      </c>
      <c r="Y158" s="192"/>
      <c r="Z158" s="193">
        <v>1615.9</v>
      </c>
    </row>
    <row r="159" spans="1:26" x14ac:dyDescent="0.2">
      <c r="A159" s="174"/>
      <c r="B159" s="174" t="s">
        <v>180</v>
      </c>
      <c r="C159" s="194">
        <v>63099</v>
      </c>
      <c r="D159" s="195">
        <v>42880</v>
      </c>
      <c r="E159" s="195"/>
      <c r="F159" s="196">
        <v>61747</v>
      </c>
      <c r="G159" s="197">
        <v>15.4</v>
      </c>
      <c r="H159" s="198">
        <v>1.1000000000000001</v>
      </c>
      <c r="I159" s="198"/>
      <c r="J159" s="199">
        <v>16.5</v>
      </c>
      <c r="K159" s="194">
        <v>151246</v>
      </c>
      <c r="L159" s="195">
        <v>110056</v>
      </c>
      <c r="M159" s="195"/>
      <c r="N159" s="196">
        <v>149093</v>
      </c>
      <c r="O159" s="197">
        <v>436.3</v>
      </c>
      <c r="P159" s="198">
        <v>24.1</v>
      </c>
      <c r="Q159" s="198"/>
      <c r="R159" s="199">
        <v>460.3</v>
      </c>
      <c r="S159" s="194">
        <v>148248</v>
      </c>
      <c r="T159" s="195">
        <v>107116</v>
      </c>
      <c r="U159" s="195"/>
      <c r="V159" s="196">
        <v>146078</v>
      </c>
      <c r="W159" s="197">
        <v>451.6</v>
      </c>
      <c r="X159" s="198">
        <v>25.2</v>
      </c>
      <c r="Y159" s="198"/>
      <c r="Z159" s="199">
        <v>476.8</v>
      </c>
    </row>
    <row r="160" spans="1:26" x14ac:dyDescent="0.2">
      <c r="A160" s="174"/>
      <c r="B160" s="174" t="s">
        <v>181</v>
      </c>
      <c r="C160" s="194">
        <v>49836</v>
      </c>
      <c r="D160" s="195">
        <v>58713</v>
      </c>
      <c r="E160" s="195"/>
      <c r="F160" s="196">
        <v>50314</v>
      </c>
      <c r="G160" s="197">
        <v>436.1</v>
      </c>
      <c r="H160" s="198">
        <v>24.8</v>
      </c>
      <c r="I160" s="198"/>
      <c r="J160" s="199">
        <v>460.9</v>
      </c>
      <c r="K160" s="194">
        <v>219554</v>
      </c>
      <c r="L160" s="195">
        <v>147244</v>
      </c>
      <c r="M160" s="195"/>
      <c r="N160" s="196">
        <v>216532</v>
      </c>
      <c r="O160" s="197">
        <v>7187.3</v>
      </c>
      <c r="P160" s="198">
        <v>313.39999999999998</v>
      </c>
      <c r="Q160" s="198"/>
      <c r="R160" s="199">
        <v>7500.7</v>
      </c>
      <c r="S160" s="194">
        <v>209846</v>
      </c>
      <c r="T160" s="195">
        <v>140749</v>
      </c>
      <c r="U160" s="195"/>
      <c r="V160" s="196">
        <v>206910</v>
      </c>
      <c r="W160" s="197">
        <v>7623.4</v>
      </c>
      <c r="X160" s="198">
        <v>338.2</v>
      </c>
      <c r="Y160" s="198"/>
      <c r="Z160" s="199">
        <v>7961.6</v>
      </c>
    </row>
    <row r="161" spans="1:26" x14ac:dyDescent="0.2">
      <c r="A161" s="174"/>
      <c r="B161" s="174" t="s">
        <v>182</v>
      </c>
      <c r="C161" s="194">
        <v>72527</v>
      </c>
      <c r="D161" s="195">
        <v>33884</v>
      </c>
      <c r="E161" s="195"/>
      <c r="F161" s="196">
        <v>70717</v>
      </c>
      <c r="G161" s="197">
        <v>39.799999999999997</v>
      </c>
      <c r="H161" s="198">
        <v>2</v>
      </c>
      <c r="I161" s="198"/>
      <c r="J161" s="199">
        <v>41.8</v>
      </c>
      <c r="K161" s="194">
        <v>293461</v>
      </c>
      <c r="L161" s="195">
        <v>187027</v>
      </c>
      <c r="M161" s="195"/>
      <c r="N161" s="196">
        <v>287690</v>
      </c>
      <c r="O161" s="197">
        <v>1078.0999999999999</v>
      </c>
      <c r="P161" s="198">
        <v>61.8</v>
      </c>
      <c r="Q161" s="198"/>
      <c r="R161" s="199">
        <v>1139.9000000000001</v>
      </c>
      <c r="S161" s="194">
        <v>285587</v>
      </c>
      <c r="T161" s="195">
        <v>182325</v>
      </c>
      <c r="U161" s="195"/>
      <c r="V161" s="196">
        <v>280014</v>
      </c>
      <c r="W161" s="197">
        <v>1117.9000000000001</v>
      </c>
      <c r="X161" s="198">
        <v>63.8</v>
      </c>
      <c r="Y161" s="198"/>
      <c r="Z161" s="199">
        <v>1181.7</v>
      </c>
    </row>
    <row r="162" spans="1:26" x14ac:dyDescent="0.2">
      <c r="A162" s="174"/>
      <c r="B162" s="174" t="s">
        <v>183</v>
      </c>
      <c r="C162" s="194">
        <v>103334</v>
      </c>
      <c r="D162" s="195">
        <v>144653</v>
      </c>
      <c r="E162" s="195"/>
      <c r="F162" s="196">
        <v>106112</v>
      </c>
      <c r="G162" s="197">
        <v>270.7</v>
      </c>
      <c r="H162" s="198">
        <v>19.5</v>
      </c>
      <c r="I162" s="198"/>
      <c r="J162" s="199">
        <v>290.2</v>
      </c>
      <c r="K162" s="194">
        <v>182280</v>
      </c>
      <c r="L162" s="195">
        <v>174653</v>
      </c>
      <c r="M162" s="195"/>
      <c r="N162" s="196">
        <v>181993</v>
      </c>
      <c r="O162" s="197">
        <v>2684.4</v>
      </c>
      <c r="P162" s="198">
        <v>104.9</v>
      </c>
      <c r="Q162" s="198"/>
      <c r="R162" s="199">
        <v>2789.3</v>
      </c>
      <c r="S162" s="194">
        <v>175047</v>
      </c>
      <c r="T162" s="195">
        <v>169946</v>
      </c>
      <c r="U162" s="195"/>
      <c r="V162" s="196">
        <v>174841</v>
      </c>
      <c r="W162" s="197">
        <v>2955.1</v>
      </c>
      <c r="X162" s="198">
        <v>124.4</v>
      </c>
      <c r="Y162" s="198"/>
      <c r="Z162" s="199">
        <v>3079.5</v>
      </c>
    </row>
    <row r="163" spans="1:26" x14ac:dyDescent="0.2">
      <c r="A163" s="135"/>
      <c r="B163" s="135" t="s">
        <v>184</v>
      </c>
      <c r="C163" s="200">
        <v>186849</v>
      </c>
      <c r="D163" s="201">
        <v>28000</v>
      </c>
      <c r="E163" s="201"/>
      <c r="F163" s="202">
        <v>171016</v>
      </c>
      <c r="G163" s="203">
        <v>10.5</v>
      </c>
      <c r="H163" s="204">
        <v>1.2</v>
      </c>
      <c r="I163" s="204"/>
      <c r="J163" s="205">
        <v>11.7</v>
      </c>
      <c r="K163" s="200">
        <v>277524</v>
      </c>
      <c r="L163" s="201">
        <v>109827</v>
      </c>
      <c r="M163" s="201"/>
      <c r="N163" s="202">
        <v>263178</v>
      </c>
      <c r="O163" s="203">
        <v>79</v>
      </c>
      <c r="P163" s="204">
        <v>7.4</v>
      </c>
      <c r="Q163" s="204"/>
      <c r="R163" s="205">
        <v>86.4</v>
      </c>
      <c r="S163" s="200">
        <v>266847</v>
      </c>
      <c r="T163" s="201">
        <v>98666</v>
      </c>
      <c r="U163" s="201"/>
      <c r="V163" s="202">
        <v>252176</v>
      </c>
      <c r="W163" s="203">
        <v>89.6</v>
      </c>
      <c r="X163" s="204">
        <v>8.6</v>
      </c>
      <c r="Y163" s="204"/>
      <c r="Z163" s="205">
        <v>98.1</v>
      </c>
    </row>
    <row r="164" spans="1:26" x14ac:dyDescent="0.2">
      <c r="A164" s="176" t="s">
        <v>185</v>
      </c>
      <c r="B164" s="174" t="s">
        <v>179</v>
      </c>
      <c r="C164" s="194"/>
      <c r="D164" s="195">
        <v>128414</v>
      </c>
      <c r="E164" s="195">
        <v>43147</v>
      </c>
      <c r="F164" s="196">
        <v>75062</v>
      </c>
      <c r="G164" s="197"/>
      <c r="H164" s="198">
        <v>1.3</v>
      </c>
      <c r="I164" s="198">
        <v>2.2999999999999998</v>
      </c>
      <c r="J164" s="199">
        <v>3.6</v>
      </c>
      <c r="K164" s="194"/>
      <c r="L164" s="195">
        <v>241992</v>
      </c>
      <c r="M164" s="195">
        <v>267797</v>
      </c>
      <c r="N164" s="196">
        <v>257765</v>
      </c>
      <c r="O164" s="197"/>
      <c r="P164" s="198">
        <v>16.100000000000001</v>
      </c>
      <c r="Q164" s="198">
        <v>25.3</v>
      </c>
      <c r="R164" s="199">
        <v>41.3</v>
      </c>
      <c r="S164" s="194"/>
      <c r="T164" s="195">
        <v>233200</v>
      </c>
      <c r="U164" s="195">
        <v>249397</v>
      </c>
      <c r="V164" s="196">
        <v>243119</v>
      </c>
      <c r="W164" s="194"/>
      <c r="X164" s="198">
        <v>17.399999999999999</v>
      </c>
      <c r="Y164" s="198">
        <v>27.5</v>
      </c>
      <c r="Z164" s="199">
        <v>44.9</v>
      </c>
    </row>
    <row r="165" spans="1:26" x14ac:dyDescent="0.2">
      <c r="A165" s="174"/>
      <c r="B165" s="174" t="s">
        <v>180</v>
      </c>
      <c r="C165" s="194"/>
      <c r="D165" s="195">
        <v>10000</v>
      </c>
      <c r="E165" s="195">
        <v>18102</v>
      </c>
      <c r="F165" s="196">
        <v>14479</v>
      </c>
      <c r="G165" s="197"/>
      <c r="H165" s="198">
        <v>0.6</v>
      </c>
      <c r="I165" s="198">
        <v>0.7</v>
      </c>
      <c r="J165" s="199">
        <v>1.2</v>
      </c>
      <c r="K165" s="194"/>
      <c r="L165" s="195">
        <v>81385</v>
      </c>
      <c r="M165" s="195">
        <v>36305</v>
      </c>
      <c r="N165" s="196">
        <v>61509</v>
      </c>
      <c r="O165" s="197"/>
      <c r="P165" s="198">
        <v>12.6</v>
      </c>
      <c r="Q165" s="198">
        <v>10</v>
      </c>
      <c r="R165" s="199">
        <v>22.6</v>
      </c>
      <c r="S165" s="194"/>
      <c r="T165" s="195">
        <v>78381</v>
      </c>
      <c r="U165" s="195">
        <v>35133</v>
      </c>
      <c r="V165" s="196">
        <v>59060</v>
      </c>
      <c r="W165" s="194"/>
      <c r="X165" s="198">
        <v>13.2</v>
      </c>
      <c r="Y165" s="198">
        <v>10.7</v>
      </c>
      <c r="Z165" s="199">
        <v>23.9</v>
      </c>
    </row>
    <row r="166" spans="1:26" x14ac:dyDescent="0.2">
      <c r="A166" s="174"/>
      <c r="B166" s="174" t="s">
        <v>181</v>
      </c>
      <c r="C166" s="194"/>
      <c r="D166" s="195">
        <v>44398</v>
      </c>
      <c r="E166" s="195">
        <v>29607</v>
      </c>
      <c r="F166" s="196">
        <v>34843</v>
      </c>
      <c r="G166" s="197"/>
      <c r="H166" s="198">
        <v>32.700000000000003</v>
      </c>
      <c r="I166" s="198">
        <v>59.7</v>
      </c>
      <c r="J166" s="199">
        <v>92.4</v>
      </c>
      <c r="K166" s="194"/>
      <c r="L166" s="195">
        <v>60100</v>
      </c>
      <c r="M166" s="195">
        <v>45029</v>
      </c>
      <c r="N166" s="196">
        <v>50418</v>
      </c>
      <c r="O166" s="197"/>
      <c r="P166" s="198">
        <v>291.3</v>
      </c>
      <c r="Q166" s="198">
        <v>523.29999999999995</v>
      </c>
      <c r="R166" s="199">
        <v>814.5</v>
      </c>
      <c r="S166" s="194"/>
      <c r="T166" s="195">
        <v>58515</v>
      </c>
      <c r="U166" s="195">
        <v>43450</v>
      </c>
      <c r="V166" s="196">
        <v>48831</v>
      </c>
      <c r="W166" s="194"/>
      <c r="X166" s="198">
        <v>324</v>
      </c>
      <c r="Y166" s="198">
        <v>583</v>
      </c>
      <c r="Z166" s="199">
        <v>906.9</v>
      </c>
    </row>
    <row r="167" spans="1:26" x14ac:dyDescent="0.2">
      <c r="A167" s="174"/>
      <c r="B167" s="174" t="s">
        <v>182</v>
      </c>
      <c r="C167" s="194"/>
      <c r="D167" s="195">
        <v>26574</v>
      </c>
      <c r="E167" s="195">
        <v>40796</v>
      </c>
      <c r="F167" s="196">
        <v>35874</v>
      </c>
      <c r="G167" s="197"/>
      <c r="H167" s="198">
        <v>2.1</v>
      </c>
      <c r="I167" s="198">
        <v>3.9</v>
      </c>
      <c r="J167" s="199">
        <v>6</v>
      </c>
      <c r="K167" s="194"/>
      <c r="L167" s="195">
        <v>134046</v>
      </c>
      <c r="M167" s="195">
        <v>299288</v>
      </c>
      <c r="N167" s="196">
        <v>238717</v>
      </c>
      <c r="O167" s="197"/>
      <c r="P167" s="198">
        <v>52</v>
      </c>
      <c r="Q167" s="198">
        <v>89.8</v>
      </c>
      <c r="R167" s="199">
        <v>141.80000000000001</v>
      </c>
      <c r="S167" s="194"/>
      <c r="T167" s="195">
        <v>129923</v>
      </c>
      <c r="U167" s="195">
        <v>288481</v>
      </c>
      <c r="V167" s="196">
        <v>230492</v>
      </c>
      <c r="W167" s="194"/>
      <c r="X167" s="198">
        <v>54.1</v>
      </c>
      <c r="Y167" s="198">
        <v>93.7</v>
      </c>
      <c r="Z167" s="199">
        <v>147.80000000000001</v>
      </c>
    </row>
    <row r="168" spans="1:26" x14ac:dyDescent="0.2">
      <c r="A168" s="174"/>
      <c r="B168" s="174" t="s">
        <v>183</v>
      </c>
      <c r="C168" s="194"/>
      <c r="D168" s="195">
        <v>35655</v>
      </c>
      <c r="E168" s="195">
        <v>18759</v>
      </c>
      <c r="F168" s="196">
        <v>30146</v>
      </c>
      <c r="G168" s="197"/>
      <c r="H168" s="198">
        <v>8</v>
      </c>
      <c r="I168" s="198">
        <v>3.9</v>
      </c>
      <c r="J168" s="199">
        <v>11.8</v>
      </c>
      <c r="K168" s="194"/>
      <c r="L168" s="195">
        <v>104940</v>
      </c>
      <c r="M168" s="195">
        <v>80042</v>
      </c>
      <c r="N168" s="196">
        <v>99344</v>
      </c>
      <c r="O168" s="197"/>
      <c r="P168" s="198">
        <v>70.599999999999994</v>
      </c>
      <c r="Q168" s="198">
        <v>20.5</v>
      </c>
      <c r="R168" s="199">
        <v>91.1</v>
      </c>
      <c r="S168" s="194"/>
      <c r="T168" s="195">
        <v>97923</v>
      </c>
      <c r="U168" s="195">
        <v>70342</v>
      </c>
      <c r="V168" s="196">
        <v>91403</v>
      </c>
      <c r="W168" s="194"/>
      <c r="X168" s="198">
        <v>78.599999999999994</v>
      </c>
      <c r="Y168" s="198">
        <v>24.3</v>
      </c>
      <c r="Z168" s="199">
        <v>102.9</v>
      </c>
    </row>
    <row r="169" spans="1:26" x14ac:dyDescent="0.2">
      <c r="A169" s="135"/>
      <c r="B169" s="135" t="s">
        <v>184</v>
      </c>
      <c r="C169" s="200"/>
      <c r="D169" s="201">
        <v>34644</v>
      </c>
      <c r="E169" s="201">
        <v>53059</v>
      </c>
      <c r="F169" s="202">
        <v>49822</v>
      </c>
      <c r="G169" s="203"/>
      <c r="H169" s="204">
        <v>0.4</v>
      </c>
      <c r="I169" s="204">
        <v>1.9</v>
      </c>
      <c r="J169" s="205">
        <v>2.2999999999999998</v>
      </c>
      <c r="K169" s="200"/>
      <c r="L169" s="201">
        <v>120752</v>
      </c>
      <c r="M169" s="201">
        <v>74620</v>
      </c>
      <c r="N169" s="202">
        <v>108177</v>
      </c>
      <c r="O169" s="203"/>
      <c r="P169" s="204">
        <v>14.6</v>
      </c>
      <c r="Q169" s="204">
        <v>5.5</v>
      </c>
      <c r="R169" s="205">
        <v>20</v>
      </c>
      <c r="S169" s="200"/>
      <c r="T169" s="201">
        <v>118415</v>
      </c>
      <c r="U169" s="201">
        <v>69040</v>
      </c>
      <c r="V169" s="202">
        <v>102136</v>
      </c>
      <c r="W169" s="200"/>
      <c r="X169" s="204">
        <v>15</v>
      </c>
      <c r="Y169" s="204">
        <v>7.4</v>
      </c>
      <c r="Z169" s="205">
        <v>22.3</v>
      </c>
    </row>
    <row r="171" spans="1:26" x14ac:dyDescent="0.2">
      <c r="A171" s="76" t="s">
        <v>295</v>
      </c>
    </row>
    <row r="172" spans="1:26" x14ac:dyDescent="0.2">
      <c r="A172" s="178" t="s">
        <v>141</v>
      </c>
      <c r="D172" s="206"/>
      <c r="G172" s="207"/>
    </row>
    <row r="176" spans="1:26" x14ac:dyDescent="0.2">
      <c r="A176" s="177" t="s">
        <v>310</v>
      </c>
    </row>
    <row r="177" spans="1:26" x14ac:dyDescent="0.2">
      <c r="A177" s="177" t="s">
        <v>309</v>
      </c>
    </row>
    <row r="178" spans="1:26" x14ac:dyDescent="0.2">
      <c r="B178" s="177"/>
      <c r="C178" s="177"/>
      <c r="D178" s="177"/>
      <c r="E178" s="177"/>
      <c r="F178" s="177"/>
      <c r="G178" s="177"/>
      <c r="H178" s="177"/>
      <c r="I178" s="177"/>
      <c r="J178" s="177"/>
    </row>
    <row r="179" spans="1:26" x14ac:dyDescent="0.2">
      <c r="A179" s="179" t="s">
        <v>177</v>
      </c>
      <c r="B179" s="131" t="s">
        <v>186</v>
      </c>
      <c r="C179" s="180" t="s">
        <v>135</v>
      </c>
      <c r="D179" s="181"/>
      <c r="E179" s="181"/>
      <c r="F179" s="181"/>
      <c r="G179" s="181"/>
      <c r="H179" s="181"/>
      <c r="I179" s="181"/>
      <c r="J179" s="182"/>
      <c r="K179" s="180" t="s">
        <v>136</v>
      </c>
      <c r="L179" s="181"/>
      <c r="M179" s="181"/>
      <c r="N179" s="181"/>
      <c r="O179" s="181"/>
      <c r="P179" s="181"/>
      <c r="Q179" s="181"/>
      <c r="R179" s="182"/>
      <c r="S179" s="180" t="s">
        <v>137</v>
      </c>
      <c r="T179" s="181"/>
      <c r="U179" s="181"/>
      <c r="V179" s="181"/>
      <c r="W179" s="181"/>
      <c r="X179" s="181"/>
      <c r="Y179" s="181"/>
      <c r="Z179" s="182"/>
    </row>
    <row r="180" spans="1:26" x14ac:dyDescent="0.2">
      <c r="A180" s="174"/>
      <c r="B180" s="183"/>
      <c r="C180" s="180" t="s">
        <v>138</v>
      </c>
      <c r="D180" s="181"/>
      <c r="E180" s="181"/>
      <c r="F180" s="182"/>
      <c r="G180" s="180" t="s">
        <v>139</v>
      </c>
      <c r="H180" s="181"/>
      <c r="I180" s="181"/>
      <c r="J180" s="182"/>
      <c r="K180" s="180" t="s">
        <v>138</v>
      </c>
      <c r="L180" s="181"/>
      <c r="M180" s="181"/>
      <c r="N180" s="182"/>
      <c r="O180" s="180" t="s">
        <v>139</v>
      </c>
      <c r="P180" s="181"/>
      <c r="Q180" s="181"/>
      <c r="R180" s="182"/>
      <c r="S180" s="180" t="s">
        <v>138</v>
      </c>
      <c r="T180" s="181"/>
      <c r="U180" s="181"/>
      <c r="V180" s="182"/>
      <c r="W180" s="180" t="s">
        <v>139</v>
      </c>
      <c r="X180" s="181"/>
      <c r="Y180" s="181"/>
      <c r="Z180" s="182"/>
    </row>
    <row r="181" spans="1:26" ht="38.25" x14ac:dyDescent="0.2">
      <c r="A181" s="135"/>
      <c r="B181" s="184"/>
      <c r="C181" s="185" t="s">
        <v>191</v>
      </c>
      <c r="D181" s="186" t="s">
        <v>192</v>
      </c>
      <c r="E181" s="186" t="s">
        <v>193</v>
      </c>
      <c r="F181" s="187" t="s">
        <v>5</v>
      </c>
      <c r="G181" s="185" t="s">
        <v>191</v>
      </c>
      <c r="H181" s="186" t="s">
        <v>192</v>
      </c>
      <c r="I181" s="186" t="s">
        <v>193</v>
      </c>
      <c r="J181" s="187" t="s">
        <v>5</v>
      </c>
      <c r="K181" s="185" t="s">
        <v>191</v>
      </c>
      <c r="L181" s="186" t="s">
        <v>192</v>
      </c>
      <c r="M181" s="186" t="s">
        <v>193</v>
      </c>
      <c r="N181" s="187" t="s">
        <v>5</v>
      </c>
      <c r="O181" s="185" t="s">
        <v>191</v>
      </c>
      <c r="P181" s="186" t="s">
        <v>192</v>
      </c>
      <c r="Q181" s="186" t="s">
        <v>193</v>
      </c>
      <c r="R181" s="187" t="s">
        <v>5</v>
      </c>
      <c r="S181" s="185" t="s">
        <v>191</v>
      </c>
      <c r="T181" s="186" t="s">
        <v>192</v>
      </c>
      <c r="U181" s="186" t="s">
        <v>193</v>
      </c>
      <c r="V181" s="187" t="s">
        <v>5</v>
      </c>
      <c r="W181" s="185" t="s">
        <v>191</v>
      </c>
      <c r="X181" s="186" t="s">
        <v>192</v>
      </c>
      <c r="Y181" s="186" t="s">
        <v>193</v>
      </c>
      <c r="Z181" s="187" t="s">
        <v>5</v>
      </c>
    </row>
    <row r="182" spans="1:26" x14ac:dyDescent="0.2">
      <c r="A182" s="176" t="s">
        <v>140</v>
      </c>
      <c r="B182" s="174"/>
      <c r="C182" s="188">
        <v>93446.15</v>
      </c>
      <c r="D182" s="189">
        <v>155223.95000000001</v>
      </c>
      <c r="E182" s="189">
        <v>18643.759999999998</v>
      </c>
      <c r="F182" s="190">
        <v>89207.93</v>
      </c>
      <c r="G182" s="191">
        <v>443.40800000000002</v>
      </c>
      <c r="H182" s="192">
        <v>17.827999999999999</v>
      </c>
      <c r="I182" s="192">
        <v>43.311</v>
      </c>
      <c r="J182" s="193">
        <v>504.54700000000003</v>
      </c>
      <c r="K182" s="194">
        <v>412523.92</v>
      </c>
      <c r="L182" s="195">
        <v>373206.38</v>
      </c>
      <c r="M182" s="195">
        <v>55164.959999999999</v>
      </c>
      <c r="N182" s="196">
        <v>393664.36</v>
      </c>
      <c r="O182" s="191">
        <v>9899.2170000000006</v>
      </c>
      <c r="P182" s="192">
        <v>374.81</v>
      </c>
      <c r="Q182" s="192">
        <v>528.88400000000001</v>
      </c>
      <c r="R182" s="193">
        <v>10802.911</v>
      </c>
      <c r="S182" s="188">
        <v>398844.44</v>
      </c>
      <c r="T182" s="189">
        <v>363308.93</v>
      </c>
      <c r="U182" s="189">
        <v>52400.6</v>
      </c>
      <c r="V182" s="190">
        <v>380079.3</v>
      </c>
      <c r="W182" s="191">
        <v>10342.625</v>
      </c>
      <c r="X182" s="192">
        <v>392.63799999999998</v>
      </c>
      <c r="Y182" s="192">
        <v>572.19500000000005</v>
      </c>
      <c r="Z182" s="193">
        <v>11307.458000000001</v>
      </c>
    </row>
    <row r="183" spans="1:26" x14ac:dyDescent="0.2">
      <c r="A183" s="172" t="s">
        <v>178</v>
      </c>
      <c r="B183" s="173" t="s">
        <v>179</v>
      </c>
      <c r="C183" s="188">
        <v>161236.64000000001</v>
      </c>
      <c r="D183" s="189">
        <v>363234.93</v>
      </c>
      <c r="E183" s="189"/>
      <c r="F183" s="190">
        <v>173281.03</v>
      </c>
      <c r="G183" s="191">
        <v>10.138</v>
      </c>
      <c r="H183" s="192">
        <v>0.64300000000000002</v>
      </c>
      <c r="I183" s="192"/>
      <c r="J183" s="193">
        <v>10.78</v>
      </c>
      <c r="K183" s="188">
        <v>988037.56</v>
      </c>
      <c r="L183" s="189">
        <v>858942.41</v>
      </c>
      <c r="M183" s="189"/>
      <c r="N183" s="190">
        <v>984061.32</v>
      </c>
      <c r="O183" s="191">
        <v>1557.1790000000001</v>
      </c>
      <c r="P183" s="192">
        <v>49.487000000000002</v>
      </c>
      <c r="Q183" s="192"/>
      <c r="R183" s="193">
        <v>1606.665</v>
      </c>
      <c r="S183" s="188">
        <v>982689.74</v>
      </c>
      <c r="T183" s="189">
        <v>852586.15</v>
      </c>
      <c r="U183" s="189"/>
      <c r="V183" s="190">
        <v>978657.45</v>
      </c>
      <c r="W183" s="191">
        <v>1567.316</v>
      </c>
      <c r="X183" s="192">
        <v>50.128999999999998</v>
      </c>
      <c r="Y183" s="192"/>
      <c r="Z183" s="193">
        <v>1617.4459999999999</v>
      </c>
    </row>
    <row r="184" spans="1:26" x14ac:dyDescent="0.2">
      <c r="A184" s="174"/>
      <c r="B184" s="174" t="s">
        <v>180</v>
      </c>
      <c r="C184" s="194">
        <v>72858.66</v>
      </c>
      <c r="D184" s="195">
        <v>54048.32</v>
      </c>
      <c r="E184" s="195"/>
      <c r="F184" s="196">
        <v>71269.8</v>
      </c>
      <c r="G184" s="197">
        <v>11.925000000000001</v>
      </c>
      <c r="H184" s="198">
        <v>1.1000000000000001</v>
      </c>
      <c r="I184" s="198"/>
      <c r="J184" s="199">
        <v>13.025</v>
      </c>
      <c r="K184" s="194">
        <v>153853.76999999999</v>
      </c>
      <c r="L184" s="195">
        <v>114506.82</v>
      </c>
      <c r="M184" s="195"/>
      <c r="N184" s="196">
        <v>151867.22</v>
      </c>
      <c r="O184" s="197">
        <v>347.86900000000003</v>
      </c>
      <c r="P184" s="198">
        <v>18.497</v>
      </c>
      <c r="Q184" s="198"/>
      <c r="R184" s="199">
        <v>366.36599999999999</v>
      </c>
      <c r="S184" s="194">
        <v>151169.26</v>
      </c>
      <c r="T184" s="195">
        <v>111112.64</v>
      </c>
      <c r="U184" s="195"/>
      <c r="V184" s="196">
        <v>149100.15</v>
      </c>
      <c r="W184" s="197">
        <v>359.79399999999998</v>
      </c>
      <c r="X184" s="198">
        <v>19.597000000000001</v>
      </c>
      <c r="Y184" s="198"/>
      <c r="Z184" s="199">
        <v>379.39100000000002</v>
      </c>
    </row>
    <row r="185" spans="1:26" x14ac:dyDescent="0.2">
      <c r="A185" s="174"/>
      <c r="B185" s="174" t="s">
        <v>181</v>
      </c>
      <c r="C185" s="194">
        <v>52156.54</v>
      </c>
      <c r="D185" s="195">
        <v>71559.75</v>
      </c>
      <c r="E185" s="195"/>
      <c r="F185" s="196">
        <v>53014.85</v>
      </c>
      <c r="G185" s="197">
        <v>296.339</v>
      </c>
      <c r="H185" s="198">
        <v>13.715999999999999</v>
      </c>
      <c r="I185" s="198"/>
      <c r="J185" s="199">
        <v>310.05500000000001</v>
      </c>
      <c r="K185" s="194">
        <v>216571.3</v>
      </c>
      <c r="L185" s="195">
        <v>160027.15</v>
      </c>
      <c r="M185" s="195"/>
      <c r="N185" s="196">
        <v>214469.2</v>
      </c>
      <c r="O185" s="197">
        <v>6911.9440000000004</v>
      </c>
      <c r="P185" s="198">
        <v>266.88200000000001</v>
      </c>
      <c r="Q185" s="198"/>
      <c r="R185" s="199">
        <v>7178.826</v>
      </c>
      <c r="S185" s="194">
        <v>209812.06</v>
      </c>
      <c r="T185" s="195">
        <v>155702.88</v>
      </c>
      <c r="U185" s="195"/>
      <c r="V185" s="196">
        <v>207784.66</v>
      </c>
      <c r="W185" s="197">
        <v>7208.2830000000004</v>
      </c>
      <c r="X185" s="198">
        <v>280.59800000000001</v>
      </c>
      <c r="Y185" s="198"/>
      <c r="Z185" s="199">
        <v>7488.8810000000003</v>
      </c>
    </row>
    <row r="186" spans="1:26" x14ac:dyDescent="0.2">
      <c r="A186" s="174"/>
      <c r="B186" s="174" t="s">
        <v>182</v>
      </c>
      <c r="C186" s="194">
        <v>81857.62</v>
      </c>
      <c r="D186" s="195">
        <v>112091.28</v>
      </c>
      <c r="E186" s="195"/>
      <c r="F186" s="196">
        <v>83529.509999999995</v>
      </c>
      <c r="G186" s="197">
        <v>34.084000000000003</v>
      </c>
      <c r="H186" s="198">
        <v>1.9950000000000001</v>
      </c>
      <c r="I186" s="198"/>
      <c r="J186" s="199">
        <v>36.08</v>
      </c>
      <c r="K186" s="194">
        <v>467915</v>
      </c>
      <c r="L186" s="195">
        <v>289446.82</v>
      </c>
      <c r="M186" s="195"/>
      <c r="N186" s="196">
        <v>459618.08</v>
      </c>
      <c r="O186" s="197">
        <v>1003.611</v>
      </c>
      <c r="P186" s="198">
        <v>48.932000000000002</v>
      </c>
      <c r="Q186" s="198"/>
      <c r="R186" s="199">
        <v>1052.5440000000001</v>
      </c>
      <c r="S186" s="194">
        <v>455234.49</v>
      </c>
      <c r="T186" s="195">
        <v>282498.68</v>
      </c>
      <c r="U186" s="195"/>
      <c r="V186" s="196">
        <v>447153.63</v>
      </c>
      <c r="W186" s="197">
        <v>1037.6959999999999</v>
      </c>
      <c r="X186" s="198">
        <v>50.927999999999997</v>
      </c>
      <c r="Y186" s="198"/>
      <c r="Z186" s="199">
        <v>1088.623</v>
      </c>
    </row>
    <row r="187" spans="1:26" x14ac:dyDescent="0.2">
      <c r="A187" s="174"/>
      <c r="B187" s="174" t="s">
        <v>183</v>
      </c>
      <c r="C187" s="194">
        <v>103611.65</v>
      </c>
      <c r="D187" s="195">
        <v>95095.66</v>
      </c>
      <c r="E187" s="195"/>
      <c r="F187" s="196">
        <v>103387.21</v>
      </c>
      <c r="G187" s="197">
        <v>189.30099999999999</v>
      </c>
      <c r="H187" s="198">
        <v>5.1239999999999997</v>
      </c>
      <c r="I187" s="198"/>
      <c r="J187" s="199">
        <v>194.42500000000001</v>
      </c>
      <c r="K187" s="194">
        <v>197579.32</v>
      </c>
      <c r="L187" s="195">
        <v>208483.07</v>
      </c>
      <c r="M187" s="195"/>
      <c r="N187" s="196">
        <v>197835.36</v>
      </c>
      <c r="O187" s="197">
        <v>2553.0729999999999</v>
      </c>
      <c r="P187" s="198">
        <v>61.395000000000003</v>
      </c>
      <c r="Q187" s="198"/>
      <c r="R187" s="199">
        <v>2614.4679999999998</v>
      </c>
      <c r="S187" s="194">
        <v>191092.9</v>
      </c>
      <c r="T187" s="195">
        <v>199748.53</v>
      </c>
      <c r="U187" s="195"/>
      <c r="V187" s="196">
        <v>191297.87</v>
      </c>
      <c r="W187" s="197">
        <v>2742.375</v>
      </c>
      <c r="X187" s="198">
        <v>66.519000000000005</v>
      </c>
      <c r="Y187" s="198"/>
      <c r="Z187" s="199">
        <v>2808.893</v>
      </c>
    </row>
    <row r="188" spans="1:26" x14ac:dyDescent="0.2">
      <c r="A188" s="135"/>
      <c r="B188" s="135" t="s">
        <v>184</v>
      </c>
      <c r="C188" s="200">
        <v>165506.66</v>
      </c>
      <c r="D188" s="201"/>
      <c r="E188" s="201"/>
      <c r="F188" s="202">
        <v>165506.66</v>
      </c>
      <c r="G188" s="203">
        <v>6.4740000000000002</v>
      </c>
      <c r="H188" s="204"/>
      <c r="I188" s="204"/>
      <c r="J188" s="205">
        <v>6.4740000000000002</v>
      </c>
      <c r="K188" s="200">
        <v>285064.01</v>
      </c>
      <c r="L188" s="201">
        <v>117980.1</v>
      </c>
      <c r="M188" s="201"/>
      <c r="N188" s="202">
        <v>276489.96999999997</v>
      </c>
      <c r="O188" s="203">
        <v>72.347999999999999</v>
      </c>
      <c r="P188" s="204">
        <v>3.9129999999999998</v>
      </c>
      <c r="Q188" s="204"/>
      <c r="R188" s="205">
        <v>76.262</v>
      </c>
      <c r="S188" s="200">
        <v>275243.82</v>
      </c>
      <c r="T188" s="201">
        <v>117980.1</v>
      </c>
      <c r="U188" s="201"/>
      <c r="V188" s="202">
        <v>267805.21999999997</v>
      </c>
      <c r="W188" s="203">
        <v>78.822999999999993</v>
      </c>
      <c r="X188" s="204">
        <v>3.9129999999999998</v>
      </c>
      <c r="Y188" s="204"/>
      <c r="Z188" s="205">
        <v>82.736000000000004</v>
      </c>
    </row>
    <row r="189" spans="1:26" x14ac:dyDescent="0.2">
      <c r="A189" s="176" t="s">
        <v>185</v>
      </c>
      <c r="B189" s="174" t="s">
        <v>179</v>
      </c>
      <c r="C189" s="194"/>
      <c r="D189" s="195"/>
      <c r="E189" s="195">
        <v>150000</v>
      </c>
      <c r="F189" s="196">
        <v>150000</v>
      </c>
      <c r="G189" s="197"/>
      <c r="H189" s="198"/>
      <c r="I189" s="198">
        <v>0.374</v>
      </c>
      <c r="J189" s="199">
        <v>0.374</v>
      </c>
      <c r="K189" s="194"/>
      <c r="L189" s="195">
        <v>166318.29</v>
      </c>
      <c r="M189" s="195">
        <v>319039.76</v>
      </c>
      <c r="N189" s="196">
        <v>272243.13</v>
      </c>
      <c r="O189" s="197"/>
      <c r="P189" s="198">
        <v>7.4050000000000002</v>
      </c>
      <c r="Q189" s="198">
        <v>16.760999999999999</v>
      </c>
      <c r="R189" s="199">
        <v>24.164999999999999</v>
      </c>
      <c r="S189" s="194"/>
      <c r="T189" s="195">
        <v>166318.29</v>
      </c>
      <c r="U189" s="195">
        <v>315345.40000000002</v>
      </c>
      <c r="V189" s="196">
        <v>270377.65000000002</v>
      </c>
      <c r="W189" s="194"/>
      <c r="X189" s="198">
        <v>7.4050000000000002</v>
      </c>
      <c r="Y189" s="198">
        <v>17.135000000000002</v>
      </c>
      <c r="Z189" s="199">
        <v>24.54</v>
      </c>
    </row>
    <row r="190" spans="1:26" x14ac:dyDescent="0.2">
      <c r="A190" s="174"/>
      <c r="B190" s="174" t="s">
        <v>180</v>
      </c>
      <c r="C190" s="194"/>
      <c r="D190" s="195">
        <v>11000</v>
      </c>
      <c r="E190" s="195">
        <v>1000</v>
      </c>
      <c r="F190" s="196">
        <v>5286.54</v>
      </c>
      <c r="G190" s="197"/>
      <c r="H190" s="198">
        <v>0.224</v>
      </c>
      <c r="I190" s="198">
        <v>0.29799999999999999</v>
      </c>
      <c r="J190" s="199">
        <v>0.52200000000000002</v>
      </c>
      <c r="K190" s="194"/>
      <c r="L190" s="195">
        <v>107208</v>
      </c>
      <c r="M190" s="195">
        <v>71662.73</v>
      </c>
      <c r="N190" s="196">
        <v>94344.9</v>
      </c>
      <c r="O190" s="197"/>
      <c r="P190" s="198">
        <v>7.7210000000000001</v>
      </c>
      <c r="Q190" s="198">
        <v>4.3780000000000001</v>
      </c>
      <c r="R190" s="199">
        <v>12.099</v>
      </c>
      <c r="S190" s="194"/>
      <c r="T190" s="195">
        <v>104496.8</v>
      </c>
      <c r="U190" s="195">
        <v>67154.009999999995</v>
      </c>
      <c r="V190" s="196">
        <v>90659.520000000004</v>
      </c>
      <c r="W190" s="194"/>
      <c r="X190" s="198">
        <v>7.9450000000000003</v>
      </c>
      <c r="Y190" s="198">
        <v>4.6769999999999996</v>
      </c>
      <c r="Z190" s="199">
        <v>12.621</v>
      </c>
    </row>
    <row r="191" spans="1:26" x14ac:dyDescent="0.2">
      <c r="A191" s="174"/>
      <c r="B191" s="174" t="s">
        <v>181</v>
      </c>
      <c r="C191" s="194"/>
      <c r="D191" s="195">
        <v>46625.919999999998</v>
      </c>
      <c r="E191" s="195">
        <v>17649.169999999998</v>
      </c>
      <c r="F191" s="196">
        <v>25896.02</v>
      </c>
      <c r="G191" s="197"/>
      <c r="H191" s="198">
        <v>15.247</v>
      </c>
      <c r="I191" s="198">
        <v>38.326999999999998</v>
      </c>
      <c r="J191" s="199">
        <v>53.573999999999998</v>
      </c>
      <c r="K191" s="194"/>
      <c r="L191" s="195">
        <v>50568.32</v>
      </c>
      <c r="M191" s="195">
        <v>39339.129999999997</v>
      </c>
      <c r="N191" s="196">
        <v>43798.45</v>
      </c>
      <c r="O191" s="197"/>
      <c r="P191" s="198">
        <v>288.10000000000002</v>
      </c>
      <c r="Q191" s="198">
        <v>437.37599999999998</v>
      </c>
      <c r="R191" s="199">
        <v>725.476</v>
      </c>
      <c r="S191" s="194"/>
      <c r="T191" s="195">
        <v>50370.17</v>
      </c>
      <c r="U191" s="195">
        <v>37591.599999999999</v>
      </c>
      <c r="V191" s="196">
        <v>42567.33</v>
      </c>
      <c r="W191" s="194"/>
      <c r="X191" s="198">
        <v>303.34699999999998</v>
      </c>
      <c r="Y191" s="198">
        <v>475.70299999999997</v>
      </c>
      <c r="Z191" s="199">
        <v>779.05</v>
      </c>
    </row>
    <row r="192" spans="1:26" x14ac:dyDescent="0.2">
      <c r="A192" s="174"/>
      <c r="B192" s="174" t="s">
        <v>182</v>
      </c>
      <c r="C192" s="194"/>
      <c r="D192" s="195">
        <v>20722.05</v>
      </c>
      <c r="E192" s="195">
        <v>20121.599999999999</v>
      </c>
      <c r="F192" s="196">
        <v>20375.53</v>
      </c>
      <c r="G192" s="197"/>
      <c r="H192" s="198">
        <v>0.55000000000000004</v>
      </c>
      <c r="I192" s="198">
        <v>0.751</v>
      </c>
      <c r="J192" s="199">
        <v>1.3009999999999999</v>
      </c>
      <c r="K192" s="194"/>
      <c r="L192" s="195">
        <v>120349.62</v>
      </c>
      <c r="M192" s="195">
        <v>76758.31</v>
      </c>
      <c r="N192" s="196">
        <v>97423.71</v>
      </c>
      <c r="O192" s="197"/>
      <c r="P192" s="198">
        <v>50.469000000000001</v>
      </c>
      <c r="Q192" s="198">
        <v>55.99</v>
      </c>
      <c r="R192" s="199">
        <v>106.459</v>
      </c>
      <c r="S192" s="194"/>
      <c r="T192" s="195">
        <v>119274.9</v>
      </c>
      <c r="U192" s="195">
        <v>76008.62</v>
      </c>
      <c r="V192" s="196">
        <v>96493.18</v>
      </c>
      <c r="W192" s="194"/>
      <c r="X192" s="198">
        <v>51.018999999999998</v>
      </c>
      <c r="Y192" s="198">
        <v>56.741</v>
      </c>
      <c r="Z192" s="199">
        <v>107.76</v>
      </c>
    </row>
    <row r="193" spans="1:26" x14ac:dyDescent="0.2">
      <c r="A193" s="174"/>
      <c r="B193" s="174" t="s">
        <v>183</v>
      </c>
      <c r="C193" s="194"/>
      <c r="D193" s="195">
        <v>31638.080000000002</v>
      </c>
      <c r="E193" s="195">
        <v>21648.94</v>
      </c>
      <c r="F193" s="196">
        <v>26271.13</v>
      </c>
      <c r="G193" s="197"/>
      <c r="H193" s="198">
        <v>1.806</v>
      </c>
      <c r="I193" s="198">
        <v>2.097</v>
      </c>
      <c r="J193" s="199">
        <v>3.903</v>
      </c>
      <c r="K193" s="194"/>
      <c r="L193" s="195">
        <v>87736.47</v>
      </c>
      <c r="M193" s="195">
        <v>66003.360000000001</v>
      </c>
      <c r="N193" s="196">
        <v>77123.490000000005</v>
      </c>
      <c r="O193" s="197"/>
      <c r="P193" s="198">
        <v>23.253</v>
      </c>
      <c r="Q193" s="198">
        <v>22.193000000000001</v>
      </c>
      <c r="R193" s="199">
        <v>45.445999999999998</v>
      </c>
      <c r="S193" s="194"/>
      <c r="T193" s="195">
        <v>83693.179999999993</v>
      </c>
      <c r="U193" s="195">
        <v>62173.83</v>
      </c>
      <c r="V193" s="196">
        <v>73101.279999999999</v>
      </c>
      <c r="W193" s="194"/>
      <c r="X193" s="198">
        <v>25.059000000000001</v>
      </c>
      <c r="Y193" s="198">
        <v>24.29</v>
      </c>
      <c r="Z193" s="199">
        <v>49.348999999999997</v>
      </c>
    </row>
    <row r="194" spans="1:26" x14ac:dyDescent="0.2">
      <c r="A194" s="135"/>
      <c r="B194" s="135" t="s">
        <v>184</v>
      </c>
      <c r="C194" s="200"/>
      <c r="D194" s="201"/>
      <c r="E194" s="201">
        <v>4958.05</v>
      </c>
      <c r="F194" s="202">
        <v>4958.05</v>
      </c>
      <c r="G194" s="203"/>
      <c r="H194" s="204"/>
      <c r="I194" s="204">
        <v>2.8340000000000001</v>
      </c>
      <c r="J194" s="205">
        <v>2.8340000000000001</v>
      </c>
      <c r="K194" s="200"/>
      <c r="L194" s="201">
        <v>101793.95</v>
      </c>
      <c r="M194" s="201">
        <v>50357.71</v>
      </c>
      <c r="N194" s="202">
        <v>63580.29</v>
      </c>
      <c r="O194" s="203"/>
      <c r="P194" s="204">
        <v>3.754</v>
      </c>
      <c r="Q194" s="204">
        <v>10.849</v>
      </c>
      <c r="R194" s="205">
        <v>14.603</v>
      </c>
      <c r="S194" s="200"/>
      <c r="T194" s="201">
        <v>101793.95</v>
      </c>
      <c r="U194" s="201">
        <v>40953.72</v>
      </c>
      <c r="V194" s="202">
        <v>54051.56</v>
      </c>
      <c r="W194" s="200"/>
      <c r="X194" s="204">
        <v>3.754</v>
      </c>
      <c r="Y194" s="204">
        <v>13.683</v>
      </c>
      <c r="Z194" s="205">
        <v>17.437000000000001</v>
      </c>
    </row>
    <row r="196" spans="1:26" x14ac:dyDescent="0.2">
      <c r="A196" s="76" t="s">
        <v>295</v>
      </c>
    </row>
    <row r="197" spans="1:26" x14ac:dyDescent="0.2">
      <c r="A197" s="178" t="s">
        <v>141</v>
      </c>
      <c r="D197" s="206"/>
      <c r="G197" s="207"/>
    </row>
  </sheetData>
  <mergeCells count="72">
    <mergeCell ref="C179:J179"/>
    <mergeCell ref="K179:R179"/>
    <mergeCell ref="S179:Z179"/>
    <mergeCell ref="C180:F180"/>
    <mergeCell ref="G180:J180"/>
    <mergeCell ref="K180:N180"/>
    <mergeCell ref="O180:R180"/>
    <mergeCell ref="S180:V180"/>
    <mergeCell ref="W180:Z180"/>
    <mergeCell ref="S4:Z4"/>
    <mergeCell ref="S5:V5"/>
    <mergeCell ref="W5:Z5"/>
    <mergeCell ref="C4:J4"/>
    <mergeCell ref="C5:F5"/>
    <mergeCell ref="G5:J5"/>
    <mergeCell ref="K4:R4"/>
    <mergeCell ref="K5:N5"/>
    <mergeCell ref="O5:R5"/>
    <mergeCell ref="C29:J29"/>
    <mergeCell ref="K29:R29"/>
    <mergeCell ref="S29:Z29"/>
    <mergeCell ref="C30:F30"/>
    <mergeCell ref="G30:J30"/>
    <mergeCell ref="K30:N30"/>
    <mergeCell ref="O30:R30"/>
    <mergeCell ref="S30:V30"/>
    <mergeCell ref="W30:Z30"/>
    <mergeCell ref="C54:J54"/>
    <mergeCell ref="K54:R54"/>
    <mergeCell ref="S54:Z54"/>
    <mergeCell ref="C55:F55"/>
    <mergeCell ref="G55:J55"/>
    <mergeCell ref="K55:N55"/>
    <mergeCell ref="O55:R55"/>
    <mergeCell ref="S55:V55"/>
    <mergeCell ref="W55:Z55"/>
    <mergeCell ref="C79:J79"/>
    <mergeCell ref="K79:R79"/>
    <mergeCell ref="S79:Z79"/>
    <mergeCell ref="C80:F80"/>
    <mergeCell ref="G80:J80"/>
    <mergeCell ref="K80:N80"/>
    <mergeCell ref="O80:R80"/>
    <mergeCell ref="S80:V80"/>
    <mergeCell ref="W80:Z80"/>
    <mergeCell ref="C104:J104"/>
    <mergeCell ref="K104:R104"/>
    <mergeCell ref="S104:Z104"/>
    <mergeCell ref="C105:F105"/>
    <mergeCell ref="G105:J105"/>
    <mergeCell ref="K105:N105"/>
    <mergeCell ref="O105:R105"/>
    <mergeCell ref="S105:V105"/>
    <mergeCell ref="W105:Z105"/>
    <mergeCell ref="C129:J129"/>
    <mergeCell ref="K129:R129"/>
    <mergeCell ref="S129:Z129"/>
    <mergeCell ref="C130:F130"/>
    <mergeCell ref="G130:J130"/>
    <mergeCell ref="K130:N130"/>
    <mergeCell ref="O130:R130"/>
    <mergeCell ref="S130:V130"/>
    <mergeCell ref="W130:Z130"/>
    <mergeCell ref="C155:F155"/>
    <mergeCell ref="S154:Z154"/>
    <mergeCell ref="K154:R154"/>
    <mergeCell ref="C154:J154"/>
    <mergeCell ref="W155:Z155"/>
    <mergeCell ref="S155:V155"/>
    <mergeCell ref="O155:R155"/>
    <mergeCell ref="K155:N155"/>
    <mergeCell ref="G155:J155"/>
  </mergeCells>
  <printOptions horizontalCentered="1"/>
  <pageMargins left="0.31496062992125984" right="0.31496062992125984" top="1.1417322834645669" bottom="0.55118110236220474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topLeftCell="A145" zoomScaleNormal="100" workbookViewId="0">
      <selection activeCell="C13" sqref="C13"/>
    </sheetView>
  </sheetViews>
  <sheetFormatPr defaultColWidth="9" defaultRowHeight="12.75" x14ac:dyDescent="0.2"/>
  <cols>
    <col min="1" max="1" width="14.25" style="178" customWidth="1"/>
    <col min="2" max="2" width="30.125" style="178" customWidth="1"/>
    <col min="3" max="3" width="11.75" style="178" bestFit="1" customWidth="1"/>
    <col min="4" max="4" width="13.125" style="178" bestFit="1" customWidth="1"/>
    <col min="5" max="5" width="8.75" style="178" customWidth="1"/>
    <col min="6" max="6" width="11.75" style="178" bestFit="1" customWidth="1"/>
    <col min="7" max="7" width="13.125" style="178" bestFit="1" customWidth="1"/>
    <col min="8" max="8" width="8.75" style="178" customWidth="1"/>
    <col min="9" max="9" width="11.75" style="178" bestFit="1" customWidth="1"/>
    <col min="10" max="10" width="13.125" style="178" bestFit="1" customWidth="1"/>
    <col min="11" max="11" width="8.75" style="178" customWidth="1"/>
    <col min="12" max="16384" width="9" style="178"/>
  </cols>
  <sheetData>
    <row r="1" spans="1:11" x14ac:dyDescent="0.2">
      <c r="A1" s="177" t="s">
        <v>311</v>
      </c>
    </row>
    <row r="2" spans="1:11" x14ac:dyDescent="0.2">
      <c r="A2" s="177" t="s">
        <v>203</v>
      </c>
      <c r="C2" s="177"/>
      <c r="D2" s="177"/>
      <c r="E2" s="177"/>
      <c r="F2" s="177"/>
      <c r="G2" s="177"/>
      <c r="H2" s="177"/>
    </row>
    <row r="3" spans="1:11" x14ac:dyDescent="0.2">
      <c r="B3" s="177"/>
      <c r="C3" s="177"/>
      <c r="D3" s="177"/>
      <c r="E3" s="177"/>
      <c r="F3" s="177"/>
      <c r="G3" s="177"/>
      <c r="H3" s="177"/>
    </row>
    <row r="4" spans="1:11" ht="39.75" customHeight="1" x14ac:dyDescent="0.2">
      <c r="A4" s="179" t="s">
        <v>177</v>
      </c>
      <c r="B4" s="179" t="s">
        <v>186</v>
      </c>
      <c r="C4" s="286" t="s">
        <v>194</v>
      </c>
      <c r="D4" s="287"/>
      <c r="E4" s="288"/>
      <c r="F4" s="286" t="s">
        <v>195</v>
      </c>
      <c r="G4" s="181"/>
      <c r="H4" s="182"/>
      <c r="I4" s="286" t="s">
        <v>196</v>
      </c>
      <c r="J4" s="181"/>
      <c r="K4" s="182"/>
    </row>
    <row r="5" spans="1:11" x14ac:dyDescent="0.2">
      <c r="A5" s="135"/>
      <c r="B5" s="289"/>
      <c r="C5" s="274" t="s">
        <v>4</v>
      </c>
      <c r="D5" s="275" t="s">
        <v>7</v>
      </c>
      <c r="E5" s="276" t="s">
        <v>5</v>
      </c>
      <c r="F5" s="274" t="s">
        <v>4</v>
      </c>
      <c r="G5" s="275" t="s">
        <v>7</v>
      </c>
      <c r="H5" s="276" t="s">
        <v>5</v>
      </c>
      <c r="I5" s="274" t="s">
        <v>4</v>
      </c>
      <c r="J5" s="275" t="s">
        <v>7</v>
      </c>
      <c r="K5" s="276" t="s">
        <v>5</v>
      </c>
    </row>
    <row r="6" spans="1:11" x14ac:dyDescent="0.2">
      <c r="A6" s="176" t="s">
        <v>140</v>
      </c>
      <c r="B6" s="174"/>
      <c r="C6" s="280">
        <v>100</v>
      </c>
      <c r="D6" s="281">
        <v>100</v>
      </c>
      <c r="E6" s="282">
        <v>100</v>
      </c>
      <c r="F6" s="280">
        <v>100</v>
      </c>
      <c r="G6" s="281">
        <v>100</v>
      </c>
      <c r="H6" s="282">
        <v>100</v>
      </c>
      <c r="I6" s="280">
        <v>100</v>
      </c>
      <c r="J6" s="281">
        <v>100</v>
      </c>
      <c r="K6" s="282">
        <v>100</v>
      </c>
    </row>
    <row r="7" spans="1:11" x14ac:dyDescent="0.2">
      <c r="A7" s="172" t="s">
        <v>178</v>
      </c>
      <c r="B7" s="173" t="s">
        <v>179</v>
      </c>
      <c r="C7" s="277">
        <v>11.215489225442044</v>
      </c>
      <c r="D7" s="278">
        <v>7.9367158967044826</v>
      </c>
      <c r="E7" s="279">
        <v>8.6661348200249311</v>
      </c>
      <c r="F7" s="277">
        <v>39.140009208552563</v>
      </c>
      <c r="G7" s="278">
        <v>30.734052921119392</v>
      </c>
      <c r="H7" s="279">
        <v>35.525718833437622</v>
      </c>
      <c r="I7" s="277">
        <v>38.594981667370433</v>
      </c>
      <c r="J7" s="278">
        <v>28.808849686212994</v>
      </c>
      <c r="K7" s="279">
        <v>34.222189996220656</v>
      </c>
    </row>
    <row r="8" spans="1:11" x14ac:dyDescent="0.2">
      <c r="A8" s="174"/>
      <c r="B8" s="174" t="s">
        <v>180</v>
      </c>
      <c r="C8" s="280">
        <v>4.2336275043330778</v>
      </c>
      <c r="D8" s="281">
        <v>1.6870918517629698</v>
      </c>
      <c r="E8" s="282">
        <v>2.2536120432060871</v>
      </c>
      <c r="F8" s="280">
        <v>3.4487967847359835</v>
      </c>
      <c r="G8" s="281">
        <v>3.1147648839389008</v>
      </c>
      <c r="H8" s="282">
        <v>3.3051738294468418</v>
      </c>
      <c r="I8" s="280">
        <v>3.4641150196637644</v>
      </c>
      <c r="J8" s="281">
        <v>2.9941998926423099</v>
      </c>
      <c r="K8" s="282">
        <v>3.2541402351888205</v>
      </c>
    </row>
    <row r="9" spans="1:11" x14ac:dyDescent="0.2">
      <c r="A9" s="174"/>
      <c r="B9" s="174" t="s">
        <v>181</v>
      </c>
      <c r="C9" s="280">
        <v>21.883857214607012</v>
      </c>
      <c r="D9" s="281">
        <v>24.83864095885292</v>
      </c>
      <c r="E9" s="282">
        <v>24.181299032076982</v>
      </c>
      <c r="F9" s="280">
        <v>23.811560682071306</v>
      </c>
      <c r="G9" s="281">
        <v>26.519989782404281</v>
      </c>
      <c r="H9" s="282">
        <v>24.976097933311415</v>
      </c>
      <c r="I9" s="280">
        <v>23.773935989448781</v>
      </c>
      <c r="J9" s="281">
        <v>26.378002225232834</v>
      </c>
      <c r="K9" s="282">
        <v>24.937525359476378</v>
      </c>
    </row>
    <row r="10" spans="1:11" x14ac:dyDescent="0.2">
      <c r="A10" s="174"/>
      <c r="B10" s="174" t="s">
        <v>182</v>
      </c>
      <c r="C10" s="280">
        <v>22.395026692562958</v>
      </c>
      <c r="D10" s="281">
        <v>5.2862935672274478</v>
      </c>
      <c r="E10" s="282">
        <v>9.0924223978732233</v>
      </c>
      <c r="F10" s="280">
        <v>23.245555071924461</v>
      </c>
      <c r="G10" s="281">
        <v>10.719317953834098</v>
      </c>
      <c r="H10" s="282">
        <v>17.85967668947259</v>
      </c>
      <c r="I10" s="280">
        <v>23.22895455769584</v>
      </c>
      <c r="J10" s="281">
        <v>10.260506641213725</v>
      </c>
      <c r="K10" s="282">
        <v>17.434190993692596</v>
      </c>
    </row>
    <row r="11" spans="1:11" x14ac:dyDescent="0.2">
      <c r="A11" s="174"/>
      <c r="B11" s="174" t="s">
        <v>183</v>
      </c>
      <c r="C11" s="280">
        <v>25.197800163528626</v>
      </c>
      <c r="D11" s="281">
        <v>45.04890832756854</v>
      </c>
      <c r="E11" s="282">
        <v>40.632691501347523</v>
      </c>
      <c r="F11" s="280">
        <v>2.4817240876843805</v>
      </c>
      <c r="G11" s="281">
        <v>19.096717280890182</v>
      </c>
      <c r="H11" s="282">
        <v>9.625635848274678</v>
      </c>
      <c r="I11" s="280">
        <v>2.9250938249766762</v>
      </c>
      <c r="J11" s="281">
        <v>21.288343526642432</v>
      </c>
      <c r="K11" s="282">
        <v>11.130446614547733</v>
      </c>
    </row>
    <row r="12" spans="1:11" x14ac:dyDescent="0.2">
      <c r="A12" s="135"/>
      <c r="B12" s="135" t="s">
        <v>184</v>
      </c>
      <c r="C12" s="283">
        <v>3.7034547491631336</v>
      </c>
      <c r="D12" s="284">
        <v>3.4922293990400997</v>
      </c>
      <c r="E12" s="285">
        <v>3.5392200726905951</v>
      </c>
      <c r="F12" s="283">
        <v>1.5116368690644482</v>
      </c>
      <c r="G12" s="284">
        <v>2.7911983185401579</v>
      </c>
      <c r="H12" s="285">
        <v>2.0618070666089952</v>
      </c>
      <c r="I12" s="283">
        <v>1.5544165161499532</v>
      </c>
      <c r="J12" s="284">
        <v>2.8503994130584505</v>
      </c>
      <c r="K12" s="285">
        <v>2.1335077473398285</v>
      </c>
    </row>
    <row r="13" spans="1:11" x14ac:dyDescent="0.2">
      <c r="A13" s="176" t="s">
        <v>185</v>
      </c>
      <c r="B13" s="174" t="s">
        <v>179</v>
      </c>
      <c r="C13" s="280">
        <v>1.0944605713633784</v>
      </c>
      <c r="D13" s="281">
        <v>1.2107243148255229</v>
      </c>
      <c r="E13" s="282">
        <v>1.1848594665805658</v>
      </c>
      <c r="F13" s="280">
        <v>0.70027291578577722</v>
      </c>
      <c r="G13" s="281">
        <v>0.81670179500779849</v>
      </c>
      <c r="H13" s="282">
        <v>0.75033358267107098</v>
      </c>
      <c r="I13" s="280">
        <v>0.70796662471305283</v>
      </c>
      <c r="J13" s="281">
        <v>0.8499764458569925</v>
      </c>
      <c r="K13" s="282">
        <v>0.77142166132154444</v>
      </c>
    </row>
    <row r="14" spans="1:11" x14ac:dyDescent="0.2">
      <c r="A14" s="174"/>
      <c r="B14" s="174" t="s">
        <v>180</v>
      </c>
      <c r="C14" s="280">
        <v>0.65967838370102305</v>
      </c>
      <c r="D14" s="281">
        <v>0.22216138334017085</v>
      </c>
      <c r="E14" s="282">
        <v>0.31949448549167409</v>
      </c>
      <c r="F14" s="280">
        <v>9.7524758989866317E-2</v>
      </c>
      <c r="G14" s="281">
        <v>0.16192376067503664</v>
      </c>
      <c r="H14" s="282">
        <v>0.12521425486622215</v>
      </c>
      <c r="I14" s="280">
        <v>0.10849680821500238</v>
      </c>
      <c r="J14" s="281">
        <v>0.16701074368071608</v>
      </c>
      <c r="K14" s="282">
        <v>0.13464291478125145</v>
      </c>
    </row>
    <row r="15" spans="1:11" x14ac:dyDescent="0.2">
      <c r="A15" s="174"/>
      <c r="B15" s="174" t="s">
        <v>181</v>
      </c>
      <c r="C15" s="280">
        <v>5.6675771914648427</v>
      </c>
      <c r="D15" s="281">
        <v>4.8438613799381001</v>
      </c>
      <c r="E15" s="282">
        <v>5.0271109797502209</v>
      </c>
      <c r="F15" s="280">
        <v>1.9812095781473158</v>
      </c>
      <c r="G15" s="281">
        <v>2.6564297527089153</v>
      </c>
      <c r="H15" s="282">
        <v>2.2715324985329031</v>
      </c>
      <c r="I15" s="280">
        <v>2.0531596735256863</v>
      </c>
      <c r="J15" s="281">
        <v>2.8411552950109344</v>
      </c>
      <c r="K15" s="282">
        <v>2.4052641308504712</v>
      </c>
    </row>
    <row r="16" spans="1:11" x14ac:dyDescent="0.2">
      <c r="A16" s="174"/>
      <c r="B16" s="174" t="s">
        <v>182</v>
      </c>
      <c r="C16" s="280">
        <v>1.3468583091944915</v>
      </c>
      <c r="D16" s="281">
        <v>0.7478265507969365</v>
      </c>
      <c r="E16" s="282">
        <v>0.88109135944211636</v>
      </c>
      <c r="F16" s="280">
        <v>3.0682411128680513</v>
      </c>
      <c r="G16" s="281">
        <v>0.98784724810489599</v>
      </c>
      <c r="H16" s="282">
        <v>2.1737387784813529</v>
      </c>
      <c r="I16" s="280">
        <v>3.0346433630235965</v>
      </c>
      <c r="J16" s="281">
        <v>0.96757783583068957</v>
      </c>
      <c r="K16" s="282">
        <v>2.1110050002430154</v>
      </c>
    </row>
    <row r="17" spans="1:11" x14ac:dyDescent="0.2">
      <c r="A17" s="174"/>
      <c r="B17" s="174" t="s">
        <v>183</v>
      </c>
      <c r="C17" s="280">
        <v>1.3395759887651923</v>
      </c>
      <c r="D17" s="281">
        <v>2.899311065357336</v>
      </c>
      <c r="E17" s="282">
        <v>2.5523214548644226</v>
      </c>
      <c r="F17" s="280">
        <v>0.26672649572337215</v>
      </c>
      <c r="G17" s="281">
        <v>1.826967393656449</v>
      </c>
      <c r="H17" s="282">
        <v>0.93757981299442317</v>
      </c>
      <c r="I17" s="280">
        <v>0.28766624765482285</v>
      </c>
      <c r="J17" s="281">
        <v>1.9175253173068507</v>
      </c>
      <c r="K17" s="282">
        <v>1.0159452222942491</v>
      </c>
    </row>
    <row r="18" spans="1:11" x14ac:dyDescent="0.2">
      <c r="A18" s="135"/>
      <c r="B18" s="135" t="s">
        <v>184</v>
      </c>
      <c r="C18" s="283">
        <v>1.2625940058743734</v>
      </c>
      <c r="D18" s="284">
        <v>1.7862353045854953</v>
      </c>
      <c r="E18" s="285">
        <v>1.6697423866504972</v>
      </c>
      <c r="F18" s="283">
        <v>0.24674243445208413</v>
      </c>
      <c r="G18" s="284">
        <v>0.57408890911969568</v>
      </c>
      <c r="H18" s="285">
        <v>0.38749087190085602</v>
      </c>
      <c r="I18" s="283">
        <v>0.26656970756235598</v>
      </c>
      <c r="J18" s="284">
        <v>0.67645297731026066</v>
      </c>
      <c r="K18" s="285">
        <v>0.44972012404443529</v>
      </c>
    </row>
    <row r="20" spans="1:11" x14ac:dyDescent="0.2">
      <c r="A20" s="76" t="s">
        <v>295</v>
      </c>
    </row>
    <row r="22" spans="1:11" x14ac:dyDescent="0.2">
      <c r="C22" s="290"/>
    </row>
    <row r="24" spans="1:11" x14ac:dyDescent="0.2">
      <c r="A24" s="177" t="s">
        <v>311</v>
      </c>
    </row>
    <row r="25" spans="1:11" x14ac:dyDescent="0.2">
      <c r="A25" s="177" t="s">
        <v>202</v>
      </c>
      <c r="C25" s="177"/>
      <c r="D25" s="177"/>
      <c r="E25" s="177"/>
      <c r="F25" s="177"/>
      <c r="G25" s="177"/>
      <c r="H25" s="177"/>
    </row>
    <row r="26" spans="1:11" x14ac:dyDescent="0.2">
      <c r="B26" s="177"/>
      <c r="C26" s="177"/>
      <c r="D26" s="177"/>
      <c r="E26" s="177"/>
      <c r="F26" s="177"/>
      <c r="G26" s="177"/>
      <c r="H26" s="177"/>
    </row>
    <row r="27" spans="1:11" ht="42" customHeight="1" x14ac:dyDescent="0.2">
      <c r="A27" s="179" t="s">
        <v>177</v>
      </c>
      <c r="B27" s="179" t="s">
        <v>186</v>
      </c>
      <c r="C27" s="286" t="s">
        <v>194</v>
      </c>
      <c r="D27" s="287"/>
      <c r="E27" s="288"/>
      <c r="F27" s="286" t="s">
        <v>195</v>
      </c>
      <c r="G27" s="181"/>
      <c r="H27" s="182"/>
      <c r="I27" s="286" t="s">
        <v>196</v>
      </c>
      <c r="J27" s="181"/>
      <c r="K27" s="182"/>
    </row>
    <row r="28" spans="1:11" x14ac:dyDescent="0.2">
      <c r="A28" s="135"/>
      <c r="B28" s="289"/>
      <c r="C28" s="274" t="s">
        <v>4</v>
      </c>
      <c r="D28" s="275" t="s">
        <v>7</v>
      </c>
      <c r="E28" s="276" t="s">
        <v>5</v>
      </c>
      <c r="F28" s="274" t="s">
        <v>4</v>
      </c>
      <c r="G28" s="275" t="s">
        <v>7</v>
      </c>
      <c r="H28" s="276" t="s">
        <v>5</v>
      </c>
      <c r="I28" s="274" t="s">
        <v>4</v>
      </c>
      <c r="J28" s="275" t="s">
        <v>7</v>
      </c>
      <c r="K28" s="276" t="s">
        <v>5</v>
      </c>
    </row>
    <row r="29" spans="1:11" x14ac:dyDescent="0.2">
      <c r="A29" s="176" t="s">
        <v>140</v>
      </c>
      <c r="B29" s="174"/>
      <c r="C29" s="280">
        <v>100</v>
      </c>
      <c r="D29" s="281">
        <v>100</v>
      </c>
      <c r="E29" s="282">
        <v>100</v>
      </c>
      <c r="F29" s="280">
        <v>100</v>
      </c>
      <c r="G29" s="281">
        <v>100</v>
      </c>
      <c r="H29" s="282">
        <v>100</v>
      </c>
      <c r="I29" s="280">
        <v>100</v>
      </c>
      <c r="J29" s="281">
        <v>100</v>
      </c>
      <c r="K29" s="282">
        <v>100</v>
      </c>
    </row>
    <row r="30" spans="1:11" x14ac:dyDescent="0.2">
      <c r="A30" s="172" t="s">
        <v>178</v>
      </c>
      <c r="B30" s="173" t="s">
        <v>179</v>
      </c>
      <c r="C30" s="277">
        <v>15.11472395914728</v>
      </c>
      <c r="D30" s="278">
        <v>7.1964034811618758</v>
      </c>
      <c r="E30" s="279">
        <v>8.8297938820171726</v>
      </c>
      <c r="F30" s="277">
        <v>39.148449533521408</v>
      </c>
      <c r="G30" s="278">
        <v>26.048026050055643</v>
      </c>
      <c r="H30" s="279">
        <v>33.497618687175006</v>
      </c>
      <c r="I30" s="277">
        <v>38.756490006673133</v>
      </c>
      <c r="J30" s="278">
        <v>24.585607517993054</v>
      </c>
      <c r="K30" s="279">
        <v>32.419482118654123</v>
      </c>
    </row>
    <row r="31" spans="1:11" x14ac:dyDescent="0.2">
      <c r="A31" s="174"/>
      <c r="B31" s="174" t="s">
        <v>180</v>
      </c>
      <c r="C31" s="280">
        <v>2.4500760791784413</v>
      </c>
      <c r="D31" s="281">
        <v>1.3079744777930244</v>
      </c>
      <c r="E31" s="282">
        <v>1.5435670883334649</v>
      </c>
      <c r="F31" s="280">
        <v>2.9507160169720161</v>
      </c>
      <c r="G31" s="281">
        <v>2.2864038133919005</v>
      </c>
      <c r="H31" s="282">
        <v>2.6641668152356792</v>
      </c>
      <c r="I31" s="280">
        <v>2.9425512157000857</v>
      </c>
      <c r="J31" s="281">
        <v>2.2105019546810967</v>
      </c>
      <c r="K31" s="282">
        <v>2.6151896738058733</v>
      </c>
    </row>
    <row r="32" spans="1:11" x14ac:dyDescent="0.2">
      <c r="A32" s="174"/>
      <c r="B32" s="174" t="s">
        <v>181</v>
      </c>
      <c r="C32" s="280">
        <v>23.542186593187839</v>
      </c>
      <c r="D32" s="281">
        <v>29.556895708492881</v>
      </c>
      <c r="E32" s="282">
        <v>28.316182079865655</v>
      </c>
      <c r="F32" s="280">
        <v>29.283189519550863</v>
      </c>
      <c r="G32" s="281">
        <v>33.525074695902326</v>
      </c>
      <c r="H32" s="282">
        <v>31.112914767092509</v>
      </c>
      <c r="I32" s="280">
        <v>29.189561056344722</v>
      </c>
      <c r="J32" s="281">
        <v>33.217242387647325</v>
      </c>
      <c r="K32" s="282">
        <v>30.990680244741981</v>
      </c>
    </row>
    <row r="33" spans="1:11" x14ac:dyDescent="0.2">
      <c r="A33" s="174"/>
      <c r="B33" s="174" t="s">
        <v>182</v>
      </c>
      <c r="C33" s="280">
        <v>8.2146120282408077</v>
      </c>
      <c r="D33" s="281">
        <v>2.5671771621160731</v>
      </c>
      <c r="E33" s="282">
        <v>3.7321294932864904</v>
      </c>
      <c r="F33" s="280">
        <v>16.560226742770503</v>
      </c>
      <c r="G33" s="281">
        <v>10.154159528936772</v>
      </c>
      <c r="H33" s="282">
        <v>13.796987656538914</v>
      </c>
      <c r="I33" s="280">
        <v>16.424120370720839</v>
      </c>
      <c r="J33" s="281">
        <v>9.5655977977053155</v>
      </c>
      <c r="K33" s="282">
        <v>13.357091081608155</v>
      </c>
    </row>
    <row r="34" spans="1:11" x14ac:dyDescent="0.2">
      <c r="A34" s="174"/>
      <c r="B34" s="174" t="s">
        <v>183</v>
      </c>
      <c r="C34" s="280">
        <v>25.122705007706408</v>
      </c>
      <c r="D34" s="281">
        <v>48.278273901496881</v>
      </c>
      <c r="E34" s="282">
        <v>43.501745335545237</v>
      </c>
      <c r="F34" s="280">
        <v>3.0074139302391787</v>
      </c>
      <c r="G34" s="281">
        <v>20.547728868179757</v>
      </c>
      <c r="H34" s="282">
        <v>10.57337947563069</v>
      </c>
      <c r="I34" s="280">
        <v>3.3680862280074142</v>
      </c>
      <c r="J34" s="281">
        <v>22.698931652593121</v>
      </c>
      <c r="K34" s="282">
        <v>12.012552797786656</v>
      </c>
    </row>
    <row r="35" spans="1:11" x14ac:dyDescent="0.2">
      <c r="A35" s="135"/>
      <c r="B35" s="135" t="s">
        <v>184</v>
      </c>
      <c r="C35" s="283">
        <v>1.6795845658983435</v>
      </c>
      <c r="D35" s="284">
        <v>2.3687895886317429</v>
      </c>
      <c r="E35" s="285">
        <v>2.226620441590565</v>
      </c>
      <c r="F35" s="283">
        <v>3.5341910970672963</v>
      </c>
      <c r="G35" s="284">
        <v>1.635552373919988</v>
      </c>
      <c r="H35" s="285">
        <v>2.7152186206149485</v>
      </c>
      <c r="I35" s="283">
        <v>3.503944821008389</v>
      </c>
      <c r="J35" s="284">
        <v>1.6924334029811867</v>
      </c>
      <c r="K35" s="285">
        <v>2.6938638571414781</v>
      </c>
    </row>
    <row r="36" spans="1:11" x14ac:dyDescent="0.2">
      <c r="A36" s="176" t="s">
        <v>185</v>
      </c>
      <c r="B36" s="174" t="s">
        <v>179</v>
      </c>
      <c r="C36" s="280">
        <v>0.81778367716342126</v>
      </c>
      <c r="D36" s="281">
        <v>1.1664035442796252</v>
      </c>
      <c r="E36" s="282">
        <v>1.0944902709941922</v>
      </c>
      <c r="F36" s="280">
        <v>0.57189419266616859</v>
      </c>
      <c r="G36" s="281">
        <v>0.83232063226207575</v>
      </c>
      <c r="H36" s="282">
        <v>0.68422840536775986</v>
      </c>
      <c r="I36" s="280">
        <v>0.57590433773095895</v>
      </c>
      <c r="J36" s="281">
        <v>0.85823718347639244</v>
      </c>
      <c r="K36" s="282">
        <v>0.70215938726401383</v>
      </c>
    </row>
    <row r="37" spans="1:11" x14ac:dyDescent="0.2">
      <c r="A37" s="174"/>
      <c r="B37" s="174" t="s">
        <v>180</v>
      </c>
      <c r="C37" s="280">
        <v>0.37368944899523959</v>
      </c>
      <c r="D37" s="281">
        <v>6.9943341325816921E-2</v>
      </c>
      <c r="E37" s="282">
        <v>0.13260005974782935</v>
      </c>
      <c r="F37" s="280">
        <v>7.9430186819504797E-2</v>
      </c>
      <c r="G37" s="281">
        <v>9.3830454397958576E-2</v>
      </c>
      <c r="H37" s="282">
        <v>8.5641701762564193E-2</v>
      </c>
      <c r="I37" s="280">
        <v>8.4229181499554148E-2</v>
      </c>
      <c r="J37" s="281">
        <v>9.1977406645357002E-2</v>
      </c>
      <c r="K37" s="282">
        <v>8.7694072546833687E-2</v>
      </c>
    </row>
    <row r="38" spans="1:11" x14ac:dyDescent="0.2">
      <c r="A38" s="174"/>
      <c r="B38" s="174" t="s">
        <v>181</v>
      </c>
      <c r="C38" s="280">
        <v>13.142256600398175</v>
      </c>
      <c r="D38" s="281">
        <v>3.93605247439818</v>
      </c>
      <c r="E38" s="282">
        <v>5.8351073926134189</v>
      </c>
      <c r="F38" s="280">
        <v>1.779217062730782</v>
      </c>
      <c r="G38" s="281">
        <v>2.1842710334615347</v>
      </c>
      <c r="H38" s="282">
        <v>1.9539359544619501</v>
      </c>
      <c r="I38" s="280">
        <v>1.9645337997036665</v>
      </c>
      <c r="J38" s="281">
        <v>2.3201658421967513</v>
      </c>
      <c r="K38" s="282">
        <v>2.1235671598568309</v>
      </c>
    </row>
    <row r="39" spans="1:11" x14ac:dyDescent="0.2">
      <c r="A39" s="174"/>
      <c r="B39" s="174" t="s">
        <v>182</v>
      </c>
      <c r="C39" s="280">
        <v>6.4953159910222702</v>
      </c>
      <c r="D39" s="281">
        <v>0.44428735253562784</v>
      </c>
      <c r="E39" s="282">
        <v>1.6924929689770349</v>
      </c>
      <c r="F39" s="280">
        <v>2.5621647202287314</v>
      </c>
      <c r="G39" s="281">
        <v>1.3874738042603654</v>
      </c>
      <c r="H39" s="282">
        <v>2.0554650954986724</v>
      </c>
      <c r="I39" s="280">
        <v>2.626309419990462</v>
      </c>
      <c r="J39" s="281">
        <v>1.314305919578195</v>
      </c>
      <c r="K39" s="282">
        <v>2.0396009677919094</v>
      </c>
    </row>
    <row r="40" spans="1:11" x14ac:dyDescent="0.2">
      <c r="A40" s="174"/>
      <c r="B40" s="174" t="s">
        <v>183</v>
      </c>
      <c r="C40" s="280">
        <v>2.0731372706830404</v>
      </c>
      <c r="D40" s="281">
        <v>1.7822026168786438</v>
      </c>
      <c r="E40" s="282">
        <v>1.8422165898065515</v>
      </c>
      <c r="F40" s="280">
        <v>0.29868498110567715</v>
      </c>
      <c r="G40" s="281">
        <v>0.78330920618073197</v>
      </c>
      <c r="H40" s="282">
        <v>0.50772627838870021</v>
      </c>
      <c r="I40" s="280">
        <v>0.32762404332828754</v>
      </c>
      <c r="J40" s="281">
        <v>0.86079856976314961</v>
      </c>
      <c r="K40" s="282">
        <v>0.56605176174364791</v>
      </c>
    </row>
    <row r="41" spans="1:11" x14ac:dyDescent="0.2">
      <c r="A41" s="135"/>
      <c r="B41" s="135" t="s">
        <v>184</v>
      </c>
      <c r="C41" s="283">
        <v>0.97392877837836933</v>
      </c>
      <c r="D41" s="284">
        <v>1.3255963508891981</v>
      </c>
      <c r="E41" s="285">
        <v>1.2530543972226107</v>
      </c>
      <c r="F41" s="283">
        <v>0.22442201632776915</v>
      </c>
      <c r="G41" s="284">
        <v>0.52184953905110887</v>
      </c>
      <c r="H41" s="285">
        <v>0.3527165422321098</v>
      </c>
      <c r="I41" s="283">
        <v>0.23664551929296657</v>
      </c>
      <c r="J41" s="284">
        <v>0.58420036473852188</v>
      </c>
      <c r="K41" s="285">
        <v>0.39206687705716042</v>
      </c>
    </row>
    <row r="43" spans="1:11" x14ac:dyDescent="0.2">
      <c r="A43" s="76" t="s">
        <v>295</v>
      </c>
    </row>
    <row r="47" spans="1:11" x14ac:dyDescent="0.2">
      <c r="A47" s="177" t="s">
        <v>311</v>
      </c>
    </row>
    <row r="48" spans="1:11" x14ac:dyDescent="0.2">
      <c r="A48" s="177" t="s">
        <v>201</v>
      </c>
      <c r="C48" s="177"/>
      <c r="D48" s="177"/>
      <c r="E48" s="177"/>
      <c r="F48" s="177"/>
      <c r="G48" s="177"/>
      <c r="H48" s="177"/>
    </row>
    <row r="49" spans="1:11" x14ac:dyDescent="0.2">
      <c r="B49" s="177"/>
      <c r="C49" s="177"/>
      <c r="D49" s="177"/>
      <c r="E49" s="177"/>
      <c r="F49" s="177"/>
      <c r="G49" s="177"/>
      <c r="H49" s="177"/>
    </row>
    <row r="50" spans="1:11" ht="42" customHeight="1" x14ac:dyDescent="0.2">
      <c r="A50" s="179" t="s">
        <v>177</v>
      </c>
      <c r="B50" s="179" t="s">
        <v>186</v>
      </c>
      <c r="C50" s="286" t="s">
        <v>194</v>
      </c>
      <c r="D50" s="287"/>
      <c r="E50" s="288"/>
      <c r="F50" s="286" t="s">
        <v>195</v>
      </c>
      <c r="G50" s="181"/>
      <c r="H50" s="182"/>
      <c r="I50" s="286" t="s">
        <v>196</v>
      </c>
      <c r="J50" s="181"/>
      <c r="K50" s="182"/>
    </row>
    <row r="51" spans="1:11" x14ac:dyDescent="0.2">
      <c r="A51" s="135"/>
      <c r="B51" s="289"/>
      <c r="C51" s="274" t="s">
        <v>4</v>
      </c>
      <c r="D51" s="275" t="s">
        <v>7</v>
      </c>
      <c r="E51" s="276" t="s">
        <v>5</v>
      </c>
      <c r="F51" s="274" t="s">
        <v>4</v>
      </c>
      <c r="G51" s="275" t="s">
        <v>7</v>
      </c>
      <c r="H51" s="276" t="s">
        <v>5</v>
      </c>
      <c r="I51" s="274" t="s">
        <v>4</v>
      </c>
      <c r="J51" s="275" t="s">
        <v>7</v>
      </c>
      <c r="K51" s="276" t="s">
        <v>5</v>
      </c>
    </row>
    <row r="52" spans="1:11" x14ac:dyDescent="0.2">
      <c r="A52" s="176" t="s">
        <v>140</v>
      </c>
      <c r="B52" s="174"/>
      <c r="C52" s="280">
        <v>100</v>
      </c>
      <c r="D52" s="281">
        <v>100</v>
      </c>
      <c r="E52" s="282">
        <v>100</v>
      </c>
      <c r="F52" s="280">
        <v>100</v>
      </c>
      <c r="G52" s="281">
        <v>100</v>
      </c>
      <c r="H52" s="282">
        <v>100</v>
      </c>
      <c r="I52" s="280">
        <v>100</v>
      </c>
      <c r="J52" s="281">
        <v>100</v>
      </c>
      <c r="K52" s="282">
        <v>100</v>
      </c>
    </row>
    <row r="53" spans="1:11" x14ac:dyDescent="0.2">
      <c r="A53" s="172" t="s">
        <v>178</v>
      </c>
      <c r="B53" s="173" t="s">
        <v>179</v>
      </c>
      <c r="C53" s="277">
        <v>13.054800621718837</v>
      </c>
      <c r="D53" s="278">
        <v>7.134380703529569</v>
      </c>
      <c r="E53" s="279">
        <v>8.3844711236937002</v>
      </c>
      <c r="F53" s="277">
        <v>44.57374786137072</v>
      </c>
      <c r="G53" s="278">
        <v>27.99197862133714</v>
      </c>
      <c r="H53" s="279">
        <v>37.509914649129072</v>
      </c>
      <c r="I53" s="277">
        <v>44.171194038989519</v>
      </c>
      <c r="J53" s="278">
        <v>26.716693964913773</v>
      </c>
      <c r="K53" s="279">
        <v>36.520407199826884</v>
      </c>
    </row>
    <row r="54" spans="1:11" x14ac:dyDescent="0.2">
      <c r="A54" s="174"/>
      <c r="B54" s="174" t="s">
        <v>180</v>
      </c>
      <c r="C54" s="280">
        <v>2.8341345342126267</v>
      </c>
      <c r="D54" s="281">
        <v>1.2865033007147788</v>
      </c>
      <c r="E54" s="282">
        <v>1.613284003042758</v>
      </c>
      <c r="F54" s="280">
        <v>2.4301160899849314</v>
      </c>
      <c r="G54" s="281">
        <v>2.4438043283547985</v>
      </c>
      <c r="H54" s="282">
        <v>2.4359472791309855</v>
      </c>
      <c r="I54" s="280">
        <v>2.4352761344432654</v>
      </c>
      <c r="J54" s="281">
        <v>2.3730441071045725</v>
      </c>
      <c r="K54" s="282">
        <v>2.4079981274126303</v>
      </c>
    </row>
    <row r="55" spans="1:11" x14ac:dyDescent="0.2">
      <c r="A55" s="174"/>
      <c r="B55" s="174" t="s">
        <v>181</v>
      </c>
      <c r="C55" s="280">
        <v>25.763045922063093</v>
      </c>
      <c r="D55" s="281">
        <v>19.795966206647069</v>
      </c>
      <c r="E55" s="282">
        <v>21.055908793773355</v>
      </c>
      <c r="F55" s="280">
        <v>28.413095659367503</v>
      </c>
      <c r="G55" s="281">
        <v>30.308565682206133</v>
      </c>
      <c r="H55" s="282">
        <v>29.220565833769374</v>
      </c>
      <c r="I55" s="280">
        <v>28.37924974303202</v>
      </c>
      <c r="J55" s="281">
        <v>29.66579958502026</v>
      </c>
      <c r="K55" s="282">
        <v>28.9431798789421</v>
      </c>
    </row>
    <row r="56" spans="1:11" x14ac:dyDescent="0.2">
      <c r="A56" s="174"/>
      <c r="B56" s="174" t="s">
        <v>182</v>
      </c>
      <c r="C56" s="280">
        <v>9.1305097752389592</v>
      </c>
      <c r="D56" s="281">
        <v>6.3746731029783259</v>
      </c>
      <c r="E56" s="282">
        <v>6.956565109142586</v>
      </c>
      <c r="F56" s="280">
        <v>16.942293944058122</v>
      </c>
      <c r="G56" s="281">
        <v>13.084192352625992</v>
      </c>
      <c r="H56" s="282">
        <v>15.298742778723984</v>
      </c>
      <c r="I56" s="280">
        <v>16.842523366289068</v>
      </c>
      <c r="J56" s="281">
        <v>12.673955901392642</v>
      </c>
      <c r="K56" s="282">
        <v>15.015325740276305</v>
      </c>
    </row>
    <row r="57" spans="1:11" x14ac:dyDescent="0.2">
      <c r="A57" s="174"/>
      <c r="B57" s="174" t="s">
        <v>183</v>
      </c>
      <c r="C57" s="280">
        <v>35.519231629529557</v>
      </c>
      <c r="D57" s="281">
        <v>53.931552282110331</v>
      </c>
      <c r="E57" s="282">
        <v>50.043810199818786</v>
      </c>
      <c r="F57" s="280">
        <v>2.2351986801672106</v>
      </c>
      <c r="G57" s="281">
        <v>19.119450685209177</v>
      </c>
      <c r="H57" s="282">
        <v>9.4278895414738599</v>
      </c>
      <c r="I57" s="280">
        <v>2.6602958316090191</v>
      </c>
      <c r="J57" s="281">
        <v>21.247947897559737</v>
      </c>
      <c r="K57" s="282">
        <v>10.807774315300241</v>
      </c>
    </row>
    <row r="58" spans="1:11" x14ac:dyDescent="0.2">
      <c r="A58" s="135"/>
      <c r="B58" s="135" t="s">
        <v>184</v>
      </c>
      <c r="C58" s="283">
        <v>2.0400733156365418</v>
      </c>
      <c r="D58" s="284">
        <v>3.2228566861165655</v>
      </c>
      <c r="E58" s="285">
        <v>2.9731132251799739</v>
      </c>
      <c r="F58" s="283">
        <v>0.8895437015633868</v>
      </c>
      <c r="G58" s="284">
        <v>1.7208998383722776</v>
      </c>
      <c r="H58" s="285">
        <v>1.2437013915771911</v>
      </c>
      <c r="I58" s="283">
        <v>0.90423804050771062</v>
      </c>
      <c r="J58" s="284">
        <v>1.8127331611780193</v>
      </c>
      <c r="K58" s="285">
        <v>1.3024564072996561</v>
      </c>
    </row>
    <row r="59" spans="1:11" x14ac:dyDescent="0.2">
      <c r="A59" s="176" t="s">
        <v>185</v>
      </c>
      <c r="B59" s="174" t="s">
        <v>179</v>
      </c>
      <c r="C59" s="280">
        <v>0.89633270174424085</v>
      </c>
      <c r="D59" s="281">
        <v>0.98795618228955795</v>
      </c>
      <c r="E59" s="282">
        <v>0.9686099810277351</v>
      </c>
      <c r="F59" s="280">
        <v>0.76089462996676394</v>
      </c>
      <c r="G59" s="281">
        <v>0.96378202519233447</v>
      </c>
      <c r="H59" s="282">
        <v>0.84732465441070337</v>
      </c>
      <c r="I59" s="280">
        <v>0.76262441849921025</v>
      </c>
      <c r="J59" s="281">
        <v>0.96526009240551747</v>
      </c>
      <c r="K59" s="282">
        <v>0.85144520056045103</v>
      </c>
    </row>
    <row r="60" spans="1:11" x14ac:dyDescent="0.2">
      <c r="A60" s="174"/>
      <c r="B60" s="174" t="s">
        <v>180</v>
      </c>
      <c r="C60" s="280">
        <v>0.62305850998276346</v>
      </c>
      <c r="D60" s="281">
        <v>7.9658571545884488E-2</v>
      </c>
      <c r="E60" s="282">
        <v>0.19439689530408832</v>
      </c>
      <c r="F60" s="280">
        <v>0.15708307538128374</v>
      </c>
      <c r="G60" s="281">
        <v>0.11015963860213698</v>
      </c>
      <c r="H60" s="282">
        <v>0.1370936926830367</v>
      </c>
      <c r="I60" s="280">
        <v>0.16303442238879093</v>
      </c>
      <c r="J60" s="281">
        <v>0.10829472860748378</v>
      </c>
      <c r="K60" s="282">
        <v>0.13904051096282871</v>
      </c>
    </row>
    <row r="61" spans="1:11" x14ac:dyDescent="0.2">
      <c r="A61" s="174"/>
      <c r="B61" s="174" t="s">
        <v>181</v>
      </c>
      <c r="C61" s="280">
        <v>7.031814025966594</v>
      </c>
      <c r="D61" s="281">
        <v>4.2732658750363823</v>
      </c>
      <c r="E61" s="282">
        <v>4.8557304070613378</v>
      </c>
      <c r="F61" s="280">
        <v>1.3453606399588369</v>
      </c>
      <c r="G61" s="281">
        <v>1.8616964610436599</v>
      </c>
      <c r="H61" s="282">
        <v>1.5653196846694504</v>
      </c>
      <c r="I61" s="280">
        <v>1.4179869091334911</v>
      </c>
      <c r="J61" s="281">
        <v>2.0091457255123744</v>
      </c>
      <c r="K61" s="282">
        <v>1.6771080568611461</v>
      </c>
    </row>
    <row r="62" spans="1:11" x14ac:dyDescent="0.2">
      <c r="A62" s="174"/>
      <c r="B62" s="174" t="s">
        <v>182</v>
      </c>
      <c r="C62" s="280">
        <v>1.4923748309624978</v>
      </c>
      <c r="D62" s="281">
        <v>0.28312685032787904</v>
      </c>
      <c r="E62" s="282">
        <v>0.53845828578060095</v>
      </c>
      <c r="F62" s="280">
        <v>1.7018724622620904</v>
      </c>
      <c r="G62" s="281">
        <v>1.2577087836969691</v>
      </c>
      <c r="H62" s="282">
        <v>1.5126587481582472</v>
      </c>
      <c r="I62" s="280">
        <v>1.6991967995371213</v>
      </c>
      <c r="J62" s="281">
        <v>1.19812045569531</v>
      </c>
      <c r="K62" s="282">
        <v>1.4795612739929345</v>
      </c>
    </row>
    <row r="63" spans="1:11" x14ac:dyDescent="0.2">
      <c r="A63" s="174"/>
      <c r="B63" s="174" t="s">
        <v>183</v>
      </c>
      <c r="C63" s="280">
        <v>0.8874868941726779</v>
      </c>
      <c r="D63" s="281">
        <v>1.6373769903927853</v>
      </c>
      <c r="E63" s="282">
        <v>1.4790384876489773</v>
      </c>
      <c r="F63" s="280">
        <v>0.15296689709916669</v>
      </c>
      <c r="G63" s="281">
        <v>0.89170411289298002</v>
      </c>
      <c r="H63" s="282">
        <v>0.46766892946403021</v>
      </c>
      <c r="I63" s="280">
        <v>0.16234804267452529</v>
      </c>
      <c r="J63" s="281">
        <v>0.93729638018732242</v>
      </c>
      <c r="K63" s="282">
        <v>0.50202918601934043</v>
      </c>
    </row>
    <row r="64" spans="1:11" x14ac:dyDescent="0.2">
      <c r="A64" s="135"/>
      <c r="B64" s="135" t="s">
        <v>184</v>
      </c>
      <c r="C64" s="283">
        <v>0.72713723877183156</v>
      </c>
      <c r="D64" s="284">
        <v>0.99268324831057164</v>
      </c>
      <c r="E64" s="285">
        <v>0.93661348852591142</v>
      </c>
      <c r="F64" s="283">
        <v>0.39782635882057865</v>
      </c>
      <c r="G64" s="284">
        <v>0.24605747046587706</v>
      </c>
      <c r="H64" s="285">
        <v>0.33317281681152533</v>
      </c>
      <c r="I64" s="283">
        <v>0.4020322528965477</v>
      </c>
      <c r="J64" s="284">
        <v>0.29170800042276179</v>
      </c>
      <c r="K64" s="285">
        <v>0.35367410254650994</v>
      </c>
    </row>
    <row r="66" spans="1:11" x14ac:dyDescent="0.2">
      <c r="A66" s="76" t="s">
        <v>295</v>
      </c>
    </row>
    <row r="70" spans="1:11" x14ac:dyDescent="0.2">
      <c r="A70" s="177" t="s">
        <v>311</v>
      </c>
    </row>
    <row r="71" spans="1:11" x14ac:dyDescent="0.2">
      <c r="A71" s="177" t="s">
        <v>197</v>
      </c>
      <c r="C71" s="177"/>
      <c r="D71" s="177"/>
      <c r="E71" s="177"/>
      <c r="F71" s="177"/>
      <c r="G71" s="177"/>
      <c r="H71" s="177"/>
    </row>
    <row r="72" spans="1:11" x14ac:dyDescent="0.2">
      <c r="B72" s="177"/>
      <c r="C72" s="177"/>
      <c r="D72" s="177"/>
      <c r="E72" s="177"/>
      <c r="F72" s="177"/>
      <c r="G72" s="177"/>
      <c r="H72" s="177"/>
    </row>
    <row r="73" spans="1:11" ht="40.5" customHeight="1" x14ac:dyDescent="0.2">
      <c r="A73" s="179" t="s">
        <v>177</v>
      </c>
      <c r="B73" s="179" t="s">
        <v>186</v>
      </c>
      <c r="C73" s="286" t="s">
        <v>194</v>
      </c>
      <c r="D73" s="287"/>
      <c r="E73" s="288"/>
      <c r="F73" s="286" t="s">
        <v>195</v>
      </c>
      <c r="G73" s="181"/>
      <c r="H73" s="182"/>
      <c r="I73" s="286" t="s">
        <v>196</v>
      </c>
      <c r="J73" s="181"/>
      <c r="K73" s="182"/>
    </row>
    <row r="74" spans="1:11" x14ac:dyDescent="0.2">
      <c r="A74" s="135"/>
      <c r="B74" s="289"/>
      <c r="C74" s="274" t="s">
        <v>4</v>
      </c>
      <c r="D74" s="275" t="s">
        <v>7</v>
      </c>
      <c r="E74" s="276" t="s">
        <v>5</v>
      </c>
      <c r="F74" s="274" t="s">
        <v>4</v>
      </c>
      <c r="G74" s="275" t="s">
        <v>7</v>
      </c>
      <c r="H74" s="276" t="s">
        <v>5</v>
      </c>
      <c r="I74" s="274" t="s">
        <v>4</v>
      </c>
      <c r="J74" s="275" t="s">
        <v>7</v>
      </c>
      <c r="K74" s="276" t="s">
        <v>5</v>
      </c>
    </row>
    <row r="75" spans="1:11" x14ac:dyDescent="0.2">
      <c r="A75" s="176" t="s">
        <v>140</v>
      </c>
      <c r="B75" s="174"/>
      <c r="C75" s="280">
        <v>100</v>
      </c>
      <c r="D75" s="281">
        <v>100</v>
      </c>
      <c r="E75" s="282">
        <v>100</v>
      </c>
      <c r="F75" s="280">
        <v>100</v>
      </c>
      <c r="G75" s="281">
        <v>100</v>
      </c>
      <c r="H75" s="282">
        <v>100</v>
      </c>
      <c r="I75" s="280">
        <v>100</v>
      </c>
      <c r="J75" s="281">
        <v>100</v>
      </c>
      <c r="K75" s="282">
        <v>100</v>
      </c>
    </row>
    <row r="76" spans="1:11" x14ac:dyDescent="0.2">
      <c r="A76" s="172" t="s">
        <v>178</v>
      </c>
      <c r="B76" s="173" t="s">
        <v>179</v>
      </c>
      <c r="C76" s="277">
        <v>8.152315186661065</v>
      </c>
      <c r="D76" s="278">
        <v>5.7363484145452466</v>
      </c>
      <c r="E76" s="279">
        <v>6.3350066863537213</v>
      </c>
      <c r="F76" s="277">
        <v>46.644777082270295</v>
      </c>
      <c r="G76" s="278">
        <v>23.141008860313512</v>
      </c>
      <c r="H76" s="279">
        <v>37.872219204188099</v>
      </c>
      <c r="I76" s="277">
        <v>46.30578279363629</v>
      </c>
      <c r="J76" s="278">
        <v>22.386875403731395</v>
      </c>
      <c r="K76" s="279">
        <v>37.179044825544388</v>
      </c>
    </row>
    <row r="77" spans="1:11" x14ac:dyDescent="0.2">
      <c r="A77" s="174"/>
      <c r="B77" s="174" t="s">
        <v>180</v>
      </c>
      <c r="C77" s="280">
        <v>3.0320101814863811</v>
      </c>
      <c r="D77" s="281">
        <v>1.8301253101387458</v>
      </c>
      <c r="E77" s="282">
        <v>2.127943280277302</v>
      </c>
      <c r="F77" s="280">
        <v>2.1888853236704429</v>
      </c>
      <c r="G77" s="281">
        <v>1.5034645141804202</v>
      </c>
      <c r="H77" s="282">
        <v>1.9330585275026801</v>
      </c>
      <c r="I77" s="280">
        <v>2.1963105310312967</v>
      </c>
      <c r="J77" s="281">
        <v>1.5176185297645619</v>
      </c>
      <c r="K77" s="282">
        <v>1.9373420106206942</v>
      </c>
    </row>
    <row r="78" spans="1:11" x14ac:dyDescent="0.2">
      <c r="A78" s="174"/>
      <c r="B78" s="174" t="s">
        <v>181</v>
      </c>
      <c r="C78" s="280">
        <v>32.151393662430287</v>
      </c>
      <c r="D78" s="281">
        <v>26.692203875091696</v>
      </c>
      <c r="E78" s="282">
        <v>28.044949766004834</v>
      </c>
      <c r="F78" s="280">
        <v>34.82151711666944</v>
      </c>
      <c r="G78" s="281">
        <v>38.818391125562343</v>
      </c>
      <c r="H78" s="282">
        <v>36.313312314925184</v>
      </c>
      <c r="I78" s="280">
        <v>34.7980019514562</v>
      </c>
      <c r="J78" s="281">
        <v>38.292970734004093</v>
      </c>
      <c r="K78" s="282">
        <v>36.131577259265228</v>
      </c>
    </row>
    <row r="79" spans="1:11" x14ac:dyDescent="0.2">
      <c r="A79" s="174"/>
      <c r="B79" s="174" t="s">
        <v>182</v>
      </c>
      <c r="C79" s="280">
        <v>5.2800381050160894</v>
      </c>
      <c r="D79" s="281">
        <v>5.0300645070878547</v>
      </c>
      <c r="E79" s="282">
        <v>5.0920060717900801</v>
      </c>
      <c r="F79" s="280">
        <v>10.123567334873014</v>
      </c>
      <c r="G79" s="281">
        <v>9.3871139506634762</v>
      </c>
      <c r="H79" s="282">
        <v>9.8486931157063307</v>
      </c>
      <c r="I79" s="280">
        <v>10.0809114831843</v>
      </c>
      <c r="J79" s="281">
        <v>9.1983256219499694</v>
      </c>
      <c r="K79" s="282">
        <v>9.7441431785738164</v>
      </c>
    </row>
    <row r="80" spans="1:11" x14ac:dyDescent="0.2">
      <c r="A80" s="174"/>
      <c r="B80" s="174" t="s">
        <v>183</v>
      </c>
      <c r="C80" s="280">
        <v>33.740809942500917</v>
      </c>
      <c r="D80" s="281">
        <v>51.435022041339728</v>
      </c>
      <c r="E80" s="282">
        <v>47.050530268372498</v>
      </c>
      <c r="F80" s="280">
        <v>2.5024273880511814</v>
      </c>
      <c r="G80" s="281">
        <v>22.982590955795366</v>
      </c>
      <c r="H80" s="282">
        <v>10.146453594997972</v>
      </c>
      <c r="I80" s="280">
        <v>2.7775366627148204</v>
      </c>
      <c r="J80" s="281">
        <v>24.215417661583231</v>
      </c>
      <c r="K80" s="282">
        <v>10.957589341474202</v>
      </c>
    </row>
    <row r="81" spans="1:11" x14ac:dyDescent="0.2">
      <c r="A81" s="135"/>
      <c r="B81" s="135" t="s">
        <v>184</v>
      </c>
      <c r="C81" s="283">
        <v>3.0680587098564307</v>
      </c>
      <c r="D81" s="284">
        <v>2.4016068947678835</v>
      </c>
      <c r="E81" s="285">
        <v>2.5667486080022575</v>
      </c>
      <c r="F81" s="283">
        <v>1.0641253656030898</v>
      </c>
      <c r="G81" s="284">
        <v>1.2260885011921396</v>
      </c>
      <c r="H81" s="285">
        <v>1.1245765650726181</v>
      </c>
      <c r="I81" s="283">
        <v>1.081773547222314</v>
      </c>
      <c r="J81" s="284">
        <v>1.277023005325999</v>
      </c>
      <c r="K81" s="285">
        <v>1.1562748868309818</v>
      </c>
    </row>
    <row r="82" spans="1:11" x14ac:dyDescent="0.2">
      <c r="A82" s="176" t="s">
        <v>185</v>
      </c>
      <c r="B82" s="174" t="s">
        <v>179</v>
      </c>
      <c r="C82" s="280">
        <v>1.2403679379752661</v>
      </c>
      <c r="D82" s="281">
        <v>0.32531836827107946</v>
      </c>
      <c r="E82" s="282">
        <v>0.55206072265307327</v>
      </c>
      <c r="F82" s="280">
        <v>0.73839560956545003</v>
      </c>
      <c r="G82" s="281">
        <v>0.43647928685442533</v>
      </c>
      <c r="H82" s="282">
        <v>0.625708214492947</v>
      </c>
      <c r="I82" s="280">
        <v>0.74281636479915381</v>
      </c>
      <c r="J82" s="281">
        <v>0.43166275118978148</v>
      </c>
      <c r="K82" s="282">
        <v>0.62408947427085359</v>
      </c>
    </row>
    <row r="83" spans="1:11" x14ac:dyDescent="0.2">
      <c r="A83" s="174"/>
      <c r="B83" s="174" t="s">
        <v>180</v>
      </c>
      <c r="C83" s="280">
        <v>0.41889562450416601</v>
      </c>
      <c r="D83" s="281">
        <v>0.31449320888377347</v>
      </c>
      <c r="E83" s="282">
        <v>0.34036333691256138</v>
      </c>
      <c r="F83" s="280">
        <v>5.133204292337188E-2</v>
      </c>
      <c r="G83" s="281">
        <v>2.6362968222974199E-2</v>
      </c>
      <c r="H83" s="282">
        <v>4.2012573342882567E-2</v>
      </c>
      <c r="I83" s="280">
        <v>5.4569091133060778E-2</v>
      </c>
      <c r="J83" s="281">
        <v>3.884747804794067E-2</v>
      </c>
      <c r="K83" s="282">
        <v>4.8570194915744873E-2</v>
      </c>
    </row>
    <row r="84" spans="1:11" x14ac:dyDescent="0.2">
      <c r="A84" s="174"/>
      <c r="B84" s="174" t="s">
        <v>181</v>
      </c>
      <c r="C84" s="280">
        <v>8.0611533519167704</v>
      </c>
      <c r="D84" s="281">
        <v>3.6520636165836904</v>
      </c>
      <c r="E84" s="282">
        <v>4.7446026662376735</v>
      </c>
      <c r="F84" s="280">
        <v>1.0012810185979963</v>
      </c>
      <c r="G84" s="281">
        <v>1.2471688327594572</v>
      </c>
      <c r="H84" s="282">
        <v>1.0930563058998835</v>
      </c>
      <c r="I84" s="280">
        <v>1.0634556959665133</v>
      </c>
      <c r="J84" s="281">
        <v>1.3513714755914252</v>
      </c>
      <c r="K84" s="282">
        <v>1.1733157257195304</v>
      </c>
    </row>
    <row r="85" spans="1:11" x14ac:dyDescent="0.2">
      <c r="A85" s="174"/>
      <c r="B85" s="174" t="s">
        <v>182</v>
      </c>
      <c r="C85" s="280">
        <v>1.4962933490871781</v>
      </c>
      <c r="D85" s="281">
        <v>0.32872901083563899</v>
      </c>
      <c r="E85" s="282">
        <v>0.61804261275688988</v>
      </c>
      <c r="F85" s="280">
        <v>0.67468342297282546</v>
      </c>
      <c r="G85" s="281">
        <v>0.36693902284181706</v>
      </c>
      <c r="H85" s="282">
        <v>0.55982075345062809</v>
      </c>
      <c r="I85" s="280">
        <v>0.6819191532618617</v>
      </c>
      <c r="J85" s="281">
        <v>0.36528340603044585</v>
      </c>
      <c r="K85" s="282">
        <v>0.56110044489845756</v>
      </c>
    </row>
    <row r="86" spans="1:11" x14ac:dyDescent="0.2">
      <c r="A86" s="174"/>
      <c r="B86" s="174" t="s">
        <v>183</v>
      </c>
      <c r="C86" s="280">
        <v>2.0777955861042048</v>
      </c>
      <c r="D86" s="281">
        <v>1.8168385052325444</v>
      </c>
      <c r="E86" s="282">
        <v>1.8815016938383993</v>
      </c>
      <c r="F86" s="280">
        <v>6.7922529152676561E-2</v>
      </c>
      <c r="G86" s="281">
        <v>0.65114052879439932</v>
      </c>
      <c r="H86" s="282">
        <v>0.28560309888434937</v>
      </c>
      <c r="I86" s="280">
        <v>8.5623020460129415E-2</v>
      </c>
      <c r="J86" s="281">
        <v>0.70164952016722537</v>
      </c>
      <c r="K86" s="282">
        <v>0.32068026419526219</v>
      </c>
    </row>
    <row r="87" spans="1:11" x14ac:dyDescent="0.2">
      <c r="A87" s="135"/>
      <c r="B87" s="135" t="s">
        <v>184</v>
      </c>
      <c r="C87" s="283">
        <v>1.2808683624614703</v>
      </c>
      <c r="D87" s="284">
        <v>0.43718624722238664</v>
      </c>
      <c r="E87" s="285">
        <v>0.64624428680064916</v>
      </c>
      <c r="F87" s="283">
        <v>0.12108576565111183</v>
      </c>
      <c r="G87" s="284">
        <v>0.21325145281921171</v>
      </c>
      <c r="H87" s="285">
        <v>0.15548573153829059</v>
      </c>
      <c r="I87" s="283">
        <v>0.13129970513468975</v>
      </c>
      <c r="J87" s="284">
        <v>0.22295441261429239</v>
      </c>
      <c r="K87" s="285">
        <v>0.1662723936890739</v>
      </c>
    </row>
    <row r="89" spans="1:11" x14ac:dyDescent="0.2">
      <c r="A89" s="76" t="s">
        <v>295</v>
      </c>
    </row>
    <row r="93" spans="1:11" x14ac:dyDescent="0.2">
      <c r="A93" s="177" t="s">
        <v>311</v>
      </c>
    </row>
    <row r="94" spans="1:11" x14ac:dyDescent="0.2">
      <c r="A94" s="177" t="s">
        <v>225</v>
      </c>
      <c r="C94" s="177"/>
      <c r="D94" s="177"/>
      <c r="E94" s="177"/>
      <c r="F94" s="177"/>
      <c r="G94" s="177"/>
      <c r="H94" s="177"/>
    </row>
    <row r="95" spans="1:11" x14ac:dyDescent="0.2">
      <c r="B95" s="177"/>
      <c r="C95" s="177"/>
      <c r="D95" s="177"/>
      <c r="E95" s="177"/>
      <c r="F95" s="177"/>
      <c r="G95" s="177"/>
      <c r="H95" s="177"/>
    </row>
    <row r="96" spans="1:11" ht="41.25" customHeight="1" x14ac:dyDescent="0.2">
      <c r="A96" s="179" t="s">
        <v>177</v>
      </c>
      <c r="B96" s="179" t="s">
        <v>186</v>
      </c>
      <c r="C96" s="286" t="s">
        <v>194</v>
      </c>
      <c r="D96" s="287"/>
      <c r="E96" s="288"/>
      <c r="F96" s="286" t="s">
        <v>195</v>
      </c>
      <c r="G96" s="181"/>
      <c r="H96" s="182"/>
      <c r="I96" s="286" t="s">
        <v>196</v>
      </c>
      <c r="J96" s="181"/>
      <c r="K96" s="182"/>
    </row>
    <row r="97" spans="1:11" x14ac:dyDescent="0.2">
      <c r="A97" s="135"/>
      <c r="B97" s="289"/>
      <c r="C97" s="274" t="s">
        <v>4</v>
      </c>
      <c r="D97" s="275" t="s">
        <v>7</v>
      </c>
      <c r="E97" s="276" t="s">
        <v>5</v>
      </c>
      <c r="F97" s="274" t="s">
        <v>4</v>
      </c>
      <c r="G97" s="275" t="s">
        <v>7</v>
      </c>
      <c r="H97" s="276" t="s">
        <v>5</v>
      </c>
      <c r="I97" s="274" t="s">
        <v>4</v>
      </c>
      <c r="J97" s="275" t="s">
        <v>7</v>
      </c>
      <c r="K97" s="276" t="s">
        <v>5</v>
      </c>
    </row>
    <row r="98" spans="1:11" x14ac:dyDescent="0.2">
      <c r="A98" s="176" t="s">
        <v>140</v>
      </c>
      <c r="B98" s="174"/>
      <c r="C98" s="280">
        <v>100</v>
      </c>
      <c r="D98" s="281">
        <v>100</v>
      </c>
      <c r="E98" s="282">
        <v>100</v>
      </c>
      <c r="F98" s="280">
        <v>100</v>
      </c>
      <c r="G98" s="281">
        <v>100</v>
      </c>
      <c r="H98" s="282">
        <v>100</v>
      </c>
      <c r="I98" s="280">
        <v>100</v>
      </c>
      <c r="J98" s="281">
        <v>100</v>
      </c>
      <c r="K98" s="282">
        <v>100</v>
      </c>
    </row>
    <row r="99" spans="1:11" x14ac:dyDescent="0.2">
      <c r="A99" s="172" t="s">
        <v>178</v>
      </c>
      <c r="B99" s="173" t="s">
        <v>179</v>
      </c>
      <c r="C99" s="277">
        <v>10.124290246980625</v>
      </c>
      <c r="D99" s="278">
        <v>6.1888066296225022</v>
      </c>
      <c r="E99" s="279">
        <v>7.4951510991596759</v>
      </c>
      <c r="F99" s="277">
        <v>47.687943938140876</v>
      </c>
      <c r="G99" s="278">
        <v>32.920652334343281</v>
      </c>
      <c r="H99" s="279">
        <v>41.381000248857106</v>
      </c>
      <c r="I99" s="277">
        <v>47.33751049649792</v>
      </c>
      <c r="J99" s="278">
        <v>32.257887971742086</v>
      </c>
      <c r="K99" s="279">
        <v>40.83905856972688</v>
      </c>
    </row>
    <row r="100" spans="1:11" x14ac:dyDescent="0.2">
      <c r="A100" s="174"/>
      <c r="B100" s="174" t="s">
        <v>180</v>
      </c>
      <c r="C100" s="280">
        <v>1.644100246582372</v>
      </c>
      <c r="D100" s="281">
        <v>2.1530627844138284</v>
      </c>
      <c r="E100" s="282">
        <v>1.9841177547444935</v>
      </c>
      <c r="F100" s="280">
        <v>1.6830102479169964</v>
      </c>
      <c r="G100" s="281">
        <v>1.1045676371604074</v>
      </c>
      <c r="H100" s="282">
        <v>1.4359639328983407</v>
      </c>
      <c r="I100" s="280">
        <v>1.682647254322343</v>
      </c>
      <c r="J100" s="281">
        <v>1.1305630444972161</v>
      </c>
      <c r="K100" s="282">
        <v>1.4447306426042279</v>
      </c>
    </row>
    <row r="101" spans="1:11" x14ac:dyDescent="0.2">
      <c r="A101" s="174"/>
      <c r="B101" s="174" t="s">
        <v>181</v>
      </c>
      <c r="C101" s="280">
        <v>21.893185115201742</v>
      </c>
      <c r="D101" s="281">
        <v>23.831820875142714</v>
      </c>
      <c r="E101" s="282">
        <v>23.188310102470229</v>
      </c>
      <c r="F101" s="280">
        <v>34.281463442833804</v>
      </c>
      <c r="G101" s="281">
        <v>36.006779003130781</v>
      </c>
      <c r="H101" s="282">
        <v>35.01832625945471</v>
      </c>
      <c r="I101" s="280">
        <v>34.165892496352811</v>
      </c>
      <c r="J101" s="281">
        <v>35.704924486516653</v>
      </c>
      <c r="K101" s="282">
        <v>34.829126962960082</v>
      </c>
    </row>
    <row r="102" spans="1:11" x14ac:dyDescent="0.2">
      <c r="A102" s="174"/>
      <c r="B102" s="174" t="s">
        <v>182</v>
      </c>
      <c r="C102" s="280">
        <v>5.2083500707501198</v>
      </c>
      <c r="D102" s="281">
        <v>4.284570667403762</v>
      </c>
      <c r="E102" s="282">
        <v>4.5912100113743888</v>
      </c>
      <c r="F102" s="280">
        <v>10.445817671691362</v>
      </c>
      <c r="G102" s="281">
        <v>9.6610223450859962</v>
      </c>
      <c r="H102" s="282">
        <v>10.110640439107923</v>
      </c>
      <c r="I102" s="280">
        <v>10.396957041360238</v>
      </c>
      <c r="J102" s="281">
        <v>9.5277236343057314</v>
      </c>
      <c r="K102" s="282">
        <v>10.022367326026579</v>
      </c>
    </row>
    <row r="103" spans="1:11" x14ac:dyDescent="0.2">
      <c r="A103" s="174"/>
      <c r="B103" s="174" t="s">
        <v>183</v>
      </c>
      <c r="C103" s="280">
        <v>54.343762713233993</v>
      </c>
      <c r="D103" s="281">
        <v>55.489809702996183</v>
      </c>
      <c r="E103" s="282">
        <v>55.109390854267438</v>
      </c>
      <c r="F103" s="280">
        <v>3.4480602869595631</v>
      </c>
      <c r="G103" s="281">
        <v>17.53741269520615</v>
      </c>
      <c r="H103" s="282">
        <v>9.4654637920431348</v>
      </c>
      <c r="I103" s="280">
        <v>3.9228691623880625</v>
      </c>
      <c r="J103" s="281">
        <v>18.478368904884888</v>
      </c>
      <c r="K103" s="282">
        <v>10.195454248086392</v>
      </c>
    </row>
    <row r="104" spans="1:11" x14ac:dyDescent="0.2">
      <c r="A104" s="135"/>
      <c r="B104" s="135" t="s">
        <v>184</v>
      </c>
      <c r="C104" s="283">
        <v>0.91380037133911796</v>
      </c>
      <c r="D104" s="284">
        <v>1.9155664851540268</v>
      </c>
      <c r="E104" s="285">
        <v>1.5830402317655357</v>
      </c>
      <c r="F104" s="283">
        <v>0.48544063850575991</v>
      </c>
      <c r="G104" s="284">
        <v>1.014057961823621</v>
      </c>
      <c r="H104" s="285">
        <v>0.71120713521990253</v>
      </c>
      <c r="I104" s="283">
        <v>0.48943683058740434</v>
      </c>
      <c r="J104" s="284">
        <v>1.0364091203797356</v>
      </c>
      <c r="K104" s="285">
        <v>0.72515049813154109</v>
      </c>
    </row>
    <row r="105" spans="1:11" x14ac:dyDescent="0.2">
      <c r="A105" s="176" t="s">
        <v>185</v>
      </c>
      <c r="B105" s="174" t="s">
        <v>179</v>
      </c>
      <c r="C105" s="280">
        <v>0.23646796092090305</v>
      </c>
      <c r="D105" s="281">
        <v>0.25328165521850737</v>
      </c>
      <c r="E105" s="282">
        <v>0.2477005173727575</v>
      </c>
      <c r="F105" s="280">
        <v>0.3831111141362637</v>
      </c>
      <c r="G105" s="281">
        <v>0.23322837568163132</v>
      </c>
      <c r="H105" s="282">
        <v>0.31909788701302355</v>
      </c>
      <c r="I105" s="280">
        <v>0.38174307189795836</v>
      </c>
      <c r="J105" s="281">
        <v>0.23372555792549976</v>
      </c>
      <c r="K105" s="282">
        <v>0.3179560177266022</v>
      </c>
    </row>
    <row r="106" spans="1:11" x14ac:dyDescent="0.2">
      <c r="A106" s="174"/>
      <c r="B106" s="174" t="s">
        <v>180</v>
      </c>
      <c r="C106" s="280">
        <v>3.7100373523669801E-2</v>
      </c>
      <c r="D106" s="281">
        <v>0</v>
      </c>
      <c r="E106" s="282">
        <v>1.2315098341825892E-2</v>
      </c>
      <c r="F106" s="280">
        <v>3.6072046727657327E-2</v>
      </c>
      <c r="G106" s="281">
        <v>2.0813300323044015E-2</v>
      </c>
      <c r="H106" s="282">
        <v>2.9555208235878046E-2</v>
      </c>
      <c r="I106" s="280">
        <v>3.6081640046274087E-2</v>
      </c>
      <c r="J106" s="281">
        <v>2.0297274835144645E-2</v>
      </c>
      <c r="K106" s="282">
        <v>2.9279484465076284E-2</v>
      </c>
    </row>
    <row r="107" spans="1:11" x14ac:dyDescent="0.2">
      <c r="A107" s="174"/>
      <c r="B107" s="174" t="s">
        <v>181</v>
      </c>
      <c r="C107" s="280">
        <v>3.312210037149427</v>
      </c>
      <c r="D107" s="281">
        <v>2.9957538494859546</v>
      </c>
      <c r="E107" s="282">
        <v>3.1007983194417155</v>
      </c>
      <c r="F107" s="280">
        <v>0.70942422443894793</v>
      </c>
      <c r="G107" s="281">
        <v>0.6376578907953534</v>
      </c>
      <c r="H107" s="282">
        <v>0.67877363276510638</v>
      </c>
      <c r="I107" s="280">
        <v>0.7337057599282103</v>
      </c>
      <c r="J107" s="281">
        <v>0.69612231492364174</v>
      </c>
      <c r="K107" s="282">
        <v>0.71750945195009486</v>
      </c>
    </row>
    <row r="108" spans="1:11" x14ac:dyDescent="0.2">
      <c r="A108" s="174"/>
      <c r="B108" s="174" t="s">
        <v>182</v>
      </c>
      <c r="C108" s="280">
        <v>0.99960217535645723</v>
      </c>
      <c r="D108" s="281">
        <v>0.52499560297686843</v>
      </c>
      <c r="E108" s="282">
        <v>0.6825365131459411</v>
      </c>
      <c r="F108" s="280">
        <v>0.54664170591901595</v>
      </c>
      <c r="G108" s="281">
        <v>0.45641344426912328</v>
      </c>
      <c r="H108" s="282">
        <v>0.50810623301879088</v>
      </c>
      <c r="I108" s="280">
        <v>0.55086739965845966</v>
      </c>
      <c r="J108" s="281">
        <v>0.45811380612230795</v>
      </c>
      <c r="K108" s="282">
        <v>0.51089592373852644</v>
      </c>
    </row>
    <row r="109" spans="1:11" x14ac:dyDescent="0.2">
      <c r="A109" s="174"/>
      <c r="B109" s="174" t="s">
        <v>183</v>
      </c>
      <c r="C109" s="280">
        <v>0.87527571681717575</v>
      </c>
      <c r="D109" s="281">
        <v>1.8041057792801372</v>
      </c>
      <c r="E109" s="282">
        <v>1.4957899194740898</v>
      </c>
      <c r="F109" s="280">
        <v>4.5079769289514793E-2</v>
      </c>
      <c r="G109" s="281">
        <v>0.35265439339318372</v>
      </c>
      <c r="H109" s="282">
        <v>0.17644142222630332</v>
      </c>
      <c r="I109" s="280">
        <v>5.2824714057727859E-2</v>
      </c>
      <c r="J109" s="281">
        <v>0.38864032056181691</v>
      </c>
      <c r="K109" s="282">
        <v>0.19754196885264763</v>
      </c>
    </row>
    <row r="110" spans="1:11" x14ac:dyDescent="0.2">
      <c r="A110" s="135"/>
      <c r="B110" s="135" t="s">
        <v>184</v>
      </c>
      <c r="C110" s="283">
        <v>0.41185497214398237</v>
      </c>
      <c r="D110" s="284">
        <v>0.55822596830590965</v>
      </c>
      <c r="E110" s="285">
        <v>0.50963957844179786</v>
      </c>
      <c r="F110" s="283">
        <v>0.24793491343903401</v>
      </c>
      <c r="G110" s="284">
        <v>5.4740618788647194E-2</v>
      </c>
      <c r="H110" s="285">
        <v>0.16542380915925339</v>
      </c>
      <c r="I110" s="283">
        <v>0.24946413290204639</v>
      </c>
      <c r="J110" s="284">
        <v>6.7223563304995362E-2</v>
      </c>
      <c r="K110" s="285">
        <v>0.17092890573109945</v>
      </c>
    </row>
    <row r="112" spans="1:11" x14ac:dyDescent="0.2">
      <c r="A112" s="76" t="s">
        <v>295</v>
      </c>
    </row>
    <row r="116" spans="1:11" x14ac:dyDescent="0.2">
      <c r="A116" s="177" t="s">
        <v>311</v>
      </c>
    </row>
    <row r="117" spans="1:11" x14ac:dyDescent="0.2">
      <c r="A117" s="177" t="s">
        <v>232</v>
      </c>
      <c r="C117" s="177"/>
      <c r="D117" s="177"/>
      <c r="E117" s="177"/>
      <c r="F117" s="177"/>
      <c r="G117" s="177"/>
      <c r="H117" s="177"/>
    </row>
    <row r="118" spans="1:11" x14ac:dyDescent="0.2">
      <c r="B118" s="177"/>
      <c r="C118" s="177"/>
      <c r="D118" s="177"/>
      <c r="E118" s="177"/>
      <c r="F118" s="177"/>
      <c r="G118" s="177"/>
      <c r="H118" s="177"/>
    </row>
    <row r="119" spans="1:11" ht="37.5" customHeight="1" x14ac:dyDescent="0.2">
      <c r="A119" s="179" t="s">
        <v>177</v>
      </c>
      <c r="B119" s="179" t="s">
        <v>186</v>
      </c>
      <c r="C119" s="286" t="s">
        <v>194</v>
      </c>
      <c r="D119" s="287"/>
      <c r="E119" s="288"/>
      <c r="F119" s="286" t="s">
        <v>195</v>
      </c>
      <c r="G119" s="181"/>
      <c r="H119" s="182"/>
      <c r="I119" s="286" t="s">
        <v>196</v>
      </c>
      <c r="J119" s="181"/>
      <c r="K119" s="182"/>
    </row>
    <row r="120" spans="1:11" x14ac:dyDescent="0.2">
      <c r="A120" s="135"/>
      <c r="B120" s="289"/>
      <c r="C120" s="274" t="s">
        <v>4</v>
      </c>
      <c r="D120" s="275" t="s">
        <v>7</v>
      </c>
      <c r="E120" s="276" t="s">
        <v>5</v>
      </c>
      <c r="F120" s="274" t="s">
        <v>4</v>
      </c>
      <c r="G120" s="275" t="s">
        <v>7</v>
      </c>
      <c r="H120" s="276" t="s">
        <v>5</v>
      </c>
      <c r="I120" s="274" t="s">
        <v>4</v>
      </c>
      <c r="J120" s="275" t="s">
        <v>7</v>
      </c>
      <c r="K120" s="276" t="s">
        <v>5</v>
      </c>
    </row>
    <row r="121" spans="1:11" x14ac:dyDescent="0.2">
      <c r="A121" s="176" t="s">
        <v>140</v>
      </c>
      <c r="B121" s="174"/>
      <c r="C121" s="280">
        <v>100</v>
      </c>
      <c r="D121" s="281">
        <v>100</v>
      </c>
      <c r="E121" s="282">
        <v>100</v>
      </c>
      <c r="F121" s="280">
        <v>100</v>
      </c>
      <c r="G121" s="281">
        <v>100</v>
      </c>
      <c r="H121" s="282">
        <v>100</v>
      </c>
      <c r="I121" s="280">
        <v>100</v>
      </c>
      <c r="J121" s="281">
        <v>100</v>
      </c>
      <c r="K121" s="282">
        <v>100</v>
      </c>
    </row>
    <row r="122" spans="1:11" x14ac:dyDescent="0.2">
      <c r="A122" s="172" t="s">
        <v>178</v>
      </c>
      <c r="B122" s="173" t="s">
        <v>179</v>
      </c>
      <c r="C122" s="277">
        <v>15.562783020265103</v>
      </c>
      <c r="D122" s="278">
        <v>8.5532112380664316</v>
      </c>
      <c r="E122" s="279">
        <v>11.288685001249549</v>
      </c>
      <c r="F122" s="277">
        <v>40.320770490033603</v>
      </c>
      <c r="G122" s="278">
        <v>23.115026239686241</v>
      </c>
      <c r="H122" s="279">
        <v>32.901114221073584</v>
      </c>
      <c r="I122" s="277">
        <v>40.130110128264789</v>
      </c>
      <c r="J122" s="278">
        <v>22.885799964614204</v>
      </c>
      <c r="K122" s="279">
        <v>32.659392327547295</v>
      </c>
    </row>
    <row r="123" spans="1:11" x14ac:dyDescent="0.2">
      <c r="A123" s="174"/>
      <c r="B123" s="174" t="s">
        <v>180</v>
      </c>
      <c r="C123" s="280">
        <v>1.2879629272470925</v>
      </c>
      <c r="D123" s="281">
        <v>1.5401938798461368</v>
      </c>
      <c r="E123" s="282">
        <v>1.4417611688994285</v>
      </c>
      <c r="F123" s="280">
        <v>1.0820726902196722</v>
      </c>
      <c r="G123" s="281">
        <v>1.3533749205027352</v>
      </c>
      <c r="H123" s="282">
        <v>1.1990667164247615</v>
      </c>
      <c r="I123" s="280">
        <v>1.0836582434527109</v>
      </c>
      <c r="J123" s="281">
        <v>1.3563157499363201</v>
      </c>
      <c r="K123" s="282">
        <v>1.2017811064641395</v>
      </c>
    </row>
    <row r="124" spans="1:11" x14ac:dyDescent="0.2">
      <c r="A124" s="174"/>
      <c r="B124" s="174" t="s">
        <v>181</v>
      </c>
      <c r="C124" s="280">
        <v>30.182744586030562</v>
      </c>
      <c r="D124" s="281">
        <v>28.523139314219158</v>
      </c>
      <c r="E124" s="282">
        <v>29.170797519219722</v>
      </c>
      <c r="F124" s="280">
        <v>40.301444404271159</v>
      </c>
      <c r="G124" s="281">
        <v>41.252567991854924</v>
      </c>
      <c r="H124" s="282">
        <v>40.711598710095245</v>
      </c>
      <c r="I124" s="280">
        <v>40.223520664697041</v>
      </c>
      <c r="J124" s="281">
        <v>41.052186410352626</v>
      </c>
      <c r="K124" s="282">
        <v>40.582521858608807</v>
      </c>
    </row>
    <row r="125" spans="1:11" x14ac:dyDescent="0.2">
      <c r="A125" s="174"/>
      <c r="B125" s="174" t="s">
        <v>182</v>
      </c>
      <c r="C125" s="280">
        <v>3.5693097913517033</v>
      </c>
      <c r="D125" s="281">
        <v>6.4394070755265389</v>
      </c>
      <c r="E125" s="282">
        <v>5.319356370206461</v>
      </c>
      <c r="F125" s="280">
        <v>10.744553326585704</v>
      </c>
      <c r="G125" s="281">
        <v>9.187543823649321</v>
      </c>
      <c r="H125" s="282">
        <v>10.073122021365871</v>
      </c>
      <c r="I125" s="280">
        <v>10.689297036878111</v>
      </c>
      <c r="J125" s="281">
        <v>9.1442837526972873</v>
      </c>
      <c r="K125" s="282">
        <v>10.019954039974724</v>
      </c>
    </row>
    <row r="126" spans="1:11" x14ac:dyDescent="0.2">
      <c r="A126" s="174"/>
      <c r="B126" s="174" t="s">
        <v>183</v>
      </c>
      <c r="C126" s="280">
        <v>39.667343942576927</v>
      </c>
      <c r="D126" s="281">
        <v>49.197445751572985</v>
      </c>
      <c r="E126" s="282">
        <v>45.478339325531877</v>
      </c>
      <c r="F126" s="280">
        <v>5.1745262584893146</v>
      </c>
      <c r="G126" s="281">
        <v>22.498115312632926</v>
      </c>
      <c r="H126" s="282">
        <v>12.6450009009267</v>
      </c>
      <c r="I126" s="280">
        <v>5.4401541939625471</v>
      </c>
      <c r="J126" s="281">
        <v>22.918405507416995</v>
      </c>
      <c r="K126" s="282">
        <v>13.012221848377207</v>
      </c>
    </row>
    <row r="127" spans="1:11" x14ac:dyDescent="0.2">
      <c r="A127" s="135"/>
      <c r="B127" s="135" t="s">
        <v>184</v>
      </c>
      <c r="C127" s="283">
        <v>0.12320655268910916</v>
      </c>
      <c r="D127" s="284">
        <v>1.1193261794856668</v>
      </c>
      <c r="E127" s="285">
        <v>0.73059214711385911</v>
      </c>
      <c r="F127" s="283">
        <v>0.46848252977477189</v>
      </c>
      <c r="G127" s="284">
        <v>0.36502590603737151</v>
      </c>
      <c r="H127" s="285">
        <v>0.42386879056595755</v>
      </c>
      <c r="I127" s="283">
        <v>0.46582357202299246</v>
      </c>
      <c r="J127" s="284">
        <v>0.37689979963849241</v>
      </c>
      <c r="K127" s="285">
        <v>0.42729930500650054</v>
      </c>
    </row>
    <row r="128" spans="1:11" x14ac:dyDescent="0.2">
      <c r="A128" s="176" t="s">
        <v>185</v>
      </c>
      <c r="B128" s="174" t="s">
        <v>179</v>
      </c>
      <c r="C128" s="280">
        <v>7.1255366153731931E-2</v>
      </c>
      <c r="D128" s="281">
        <v>0.51365252689295804</v>
      </c>
      <c r="E128" s="282">
        <v>0.34100776859514637</v>
      </c>
      <c r="F128" s="280">
        <v>0.3513601927126061</v>
      </c>
      <c r="G128" s="281">
        <v>0.20546167400540108</v>
      </c>
      <c r="H128" s="282">
        <v>0.28844417796735444</v>
      </c>
      <c r="I128" s="280">
        <v>0.34920311562263329</v>
      </c>
      <c r="J128" s="281">
        <v>0.21031309130543277</v>
      </c>
      <c r="K128" s="282">
        <v>0.2890320698016311</v>
      </c>
    </row>
    <row r="129" spans="1:11" x14ac:dyDescent="0.2">
      <c r="A129" s="174"/>
      <c r="B129" s="174" t="s">
        <v>180</v>
      </c>
      <c r="C129" s="280">
        <v>0.52460988041834444</v>
      </c>
      <c r="D129" s="281">
        <v>2.2953542070113794E-2</v>
      </c>
      <c r="E129" s="282">
        <v>0.21872409615318478</v>
      </c>
      <c r="F129" s="280">
        <v>2.611609466062597E-2</v>
      </c>
      <c r="G129" s="281">
        <v>1.9661160477243977E-2</v>
      </c>
      <c r="H129" s="282">
        <v>2.3332524698025645E-2</v>
      </c>
      <c r="I129" s="280">
        <v>2.9954977188861698E-2</v>
      </c>
      <c r="J129" s="281">
        <v>1.9712987833144766E-2</v>
      </c>
      <c r="K129" s="282">
        <v>2.5517860744749182E-2</v>
      </c>
    </row>
    <row r="130" spans="1:11" x14ac:dyDescent="0.2">
      <c r="A130" s="174"/>
      <c r="B130" s="174" t="s">
        <v>181</v>
      </c>
      <c r="C130" s="280">
        <v>6.1653094479101025</v>
      </c>
      <c r="D130" s="281">
        <v>3.1201667684878225</v>
      </c>
      <c r="E130" s="282">
        <v>4.3085286490042849</v>
      </c>
      <c r="F130" s="280">
        <v>0.81133052743347744</v>
      </c>
      <c r="G130" s="281">
        <v>0.88634685303838578</v>
      </c>
      <c r="H130" s="282">
        <v>0.84367991856998614</v>
      </c>
      <c r="I130" s="280">
        <v>0.85256132452981204</v>
      </c>
      <c r="J130" s="281">
        <v>0.92151075385318426</v>
      </c>
      <c r="K130" s="282">
        <v>0.88243214708564421</v>
      </c>
    </row>
    <row r="131" spans="1:11" x14ac:dyDescent="0.2">
      <c r="A131" s="174"/>
      <c r="B131" s="174" t="s">
        <v>182</v>
      </c>
      <c r="C131" s="280">
        <v>2.4816483919154786</v>
      </c>
      <c r="D131" s="281">
        <v>0.28131477270446908</v>
      </c>
      <c r="E131" s="282">
        <v>1.1399913185224364</v>
      </c>
      <c r="F131" s="280">
        <v>0.59441508950239541</v>
      </c>
      <c r="G131" s="281">
        <v>0.37425202698232446</v>
      </c>
      <c r="H131" s="282">
        <v>0.49947387549548239</v>
      </c>
      <c r="I131" s="280">
        <v>0.60894860457987099</v>
      </c>
      <c r="J131" s="281">
        <v>0.37278904584905498</v>
      </c>
      <c r="K131" s="282">
        <v>0.50663767404819848</v>
      </c>
    </row>
    <row r="132" spans="1:11" x14ac:dyDescent="0.2">
      <c r="A132" s="174"/>
      <c r="B132" s="174" t="s">
        <v>183</v>
      </c>
      <c r="C132" s="280">
        <v>0.36382609344153832</v>
      </c>
      <c r="D132" s="281">
        <v>0.57571752503129059</v>
      </c>
      <c r="E132" s="282">
        <v>0.49302724525855612</v>
      </c>
      <c r="F132" s="280">
        <v>5.376403307013753E-2</v>
      </c>
      <c r="G132" s="281">
        <v>0.68251805527785392</v>
      </c>
      <c r="H132" s="282">
        <v>0.32490247698916158</v>
      </c>
      <c r="I132" s="280">
        <v>5.6151809729016434E-2</v>
      </c>
      <c r="J132" s="281">
        <v>0.68083684399194022</v>
      </c>
      <c r="K132" s="282">
        <v>0.32678285040399657</v>
      </c>
    </row>
    <row r="133" spans="1:11" x14ac:dyDescent="0.2">
      <c r="A133" s="135"/>
      <c r="B133" s="135" t="s">
        <v>184</v>
      </c>
      <c r="C133" s="283">
        <v>0</v>
      </c>
      <c r="D133" s="284">
        <v>0.11347142609642387</v>
      </c>
      <c r="E133" s="285">
        <v>6.9189390245672319E-2</v>
      </c>
      <c r="F133" s="283">
        <v>7.1164363245476356E-2</v>
      </c>
      <c r="G133" s="284">
        <v>6.01060358550463E-2</v>
      </c>
      <c r="H133" s="285">
        <v>6.6395665829498976E-2</v>
      </c>
      <c r="I133" s="283">
        <v>7.0616329070324252E-2</v>
      </c>
      <c r="J133" s="284">
        <v>6.0946092511544307E-2</v>
      </c>
      <c r="K133" s="285">
        <v>6.6426911940198716E-2</v>
      </c>
    </row>
    <row r="135" spans="1:11" x14ac:dyDescent="0.2">
      <c r="A135" s="76" t="s">
        <v>295</v>
      </c>
    </row>
    <row r="139" spans="1:11" x14ac:dyDescent="0.2">
      <c r="A139" s="177" t="s">
        <v>311</v>
      </c>
    </row>
    <row r="140" spans="1:11" x14ac:dyDescent="0.2">
      <c r="A140" s="177" t="s">
        <v>233</v>
      </c>
      <c r="C140" s="177"/>
      <c r="D140" s="177"/>
      <c r="E140" s="177"/>
      <c r="F140" s="177"/>
      <c r="G140" s="177"/>
      <c r="H140" s="177"/>
    </row>
    <row r="141" spans="1:11" x14ac:dyDescent="0.2">
      <c r="B141" s="177"/>
      <c r="C141" s="177"/>
      <c r="D141" s="177"/>
      <c r="E141" s="177"/>
      <c r="F141" s="177"/>
      <c r="G141" s="177"/>
      <c r="H141" s="177"/>
    </row>
    <row r="142" spans="1:11" ht="41.25" customHeight="1" x14ac:dyDescent="0.2">
      <c r="A142" s="179" t="s">
        <v>177</v>
      </c>
      <c r="B142" s="179" t="s">
        <v>186</v>
      </c>
      <c r="C142" s="286" t="s">
        <v>194</v>
      </c>
      <c r="D142" s="287"/>
      <c r="E142" s="288"/>
      <c r="F142" s="286" t="s">
        <v>195</v>
      </c>
      <c r="G142" s="181"/>
      <c r="H142" s="182"/>
      <c r="I142" s="286" t="s">
        <v>196</v>
      </c>
      <c r="J142" s="181"/>
      <c r="K142" s="182"/>
    </row>
    <row r="143" spans="1:11" x14ac:dyDescent="0.2">
      <c r="A143" s="135"/>
      <c r="B143" s="289"/>
      <c r="C143" s="274" t="s">
        <v>4</v>
      </c>
      <c r="D143" s="275" t="s">
        <v>7</v>
      </c>
      <c r="E143" s="276" t="s">
        <v>5</v>
      </c>
      <c r="F143" s="274" t="s">
        <v>4</v>
      </c>
      <c r="G143" s="275" t="s">
        <v>7</v>
      </c>
      <c r="H143" s="276" t="s">
        <v>5</v>
      </c>
      <c r="I143" s="274" t="s">
        <v>4</v>
      </c>
      <c r="J143" s="275" t="s">
        <v>7</v>
      </c>
      <c r="K143" s="276" t="s">
        <v>5</v>
      </c>
    </row>
    <row r="144" spans="1:11" x14ac:dyDescent="0.2">
      <c r="A144" s="176" t="s">
        <v>140</v>
      </c>
      <c r="B144" s="174"/>
      <c r="C144" s="280">
        <v>100</v>
      </c>
      <c r="D144" s="281">
        <v>100</v>
      </c>
      <c r="E144" s="282">
        <v>100</v>
      </c>
      <c r="F144" s="280">
        <v>100</v>
      </c>
      <c r="G144" s="281">
        <v>100</v>
      </c>
      <c r="H144" s="282">
        <v>100</v>
      </c>
      <c r="I144" s="280">
        <v>100</v>
      </c>
      <c r="J144" s="281">
        <v>100</v>
      </c>
      <c r="K144" s="282">
        <v>100</v>
      </c>
    </row>
    <row r="145" spans="1:11" x14ac:dyDescent="0.2">
      <c r="A145" s="172" t="s">
        <v>178</v>
      </c>
      <c r="B145" s="173" t="s">
        <v>179</v>
      </c>
      <c r="C145" s="277">
        <v>7.5377801556148212</v>
      </c>
      <c r="D145" s="278">
        <v>6.1341940109714495</v>
      </c>
      <c r="E145" s="279">
        <v>6.6822752937861489</v>
      </c>
      <c r="F145" s="277">
        <v>45.423578574009326</v>
      </c>
      <c r="G145" s="278">
        <v>26.774865618749057</v>
      </c>
      <c r="H145" s="279">
        <v>37.825404150931917</v>
      </c>
      <c r="I145" s="277">
        <v>45.024997169875974</v>
      </c>
      <c r="J145" s="278">
        <v>26.28840101821077</v>
      </c>
      <c r="K145" s="279">
        <v>37.330896007838575</v>
      </c>
    </row>
    <row r="146" spans="1:11" x14ac:dyDescent="0.2">
      <c r="A146" s="174"/>
      <c r="B146" s="174" t="s">
        <v>180</v>
      </c>
      <c r="C146" s="280">
        <v>1.4509015564300463</v>
      </c>
      <c r="D146" s="281">
        <v>1.4960836257890815</v>
      </c>
      <c r="E146" s="282">
        <v>1.4784406442111626</v>
      </c>
      <c r="F146" s="280">
        <v>1.7439383907882908</v>
      </c>
      <c r="G146" s="281">
        <v>1.4169368269934968</v>
      </c>
      <c r="H146" s="282">
        <v>1.6107058763362194</v>
      </c>
      <c r="I146" s="280">
        <v>1.740855466941029</v>
      </c>
      <c r="J146" s="281">
        <v>1.418802178886672</v>
      </c>
      <c r="K146" s="282">
        <v>1.6086056944747888</v>
      </c>
    </row>
    <row r="147" spans="1:11" x14ac:dyDescent="0.2">
      <c r="A147" s="174"/>
      <c r="B147" s="174" t="s">
        <v>181</v>
      </c>
      <c r="C147" s="280">
        <v>37.251606077337946</v>
      </c>
      <c r="D147" s="281">
        <v>31.472105584642449</v>
      </c>
      <c r="E147" s="282">
        <v>33.728921852139578</v>
      </c>
      <c r="F147" s="280">
        <v>37.697939445898221</v>
      </c>
      <c r="G147" s="281">
        <v>38.724979912667514</v>
      </c>
      <c r="H147" s="282">
        <v>38.116393664439038</v>
      </c>
      <c r="I147" s="280">
        <v>37.693243750236668</v>
      </c>
      <c r="J147" s="281">
        <v>38.554042324987101</v>
      </c>
      <c r="K147" s="282">
        <v>38.046726915515812</v>
      </c>
    </row>
    <row r="148" spans="1:11" x14ac:dyDescent="0.2">
      <c r="A148" s="174"/>
      <c r="B148" s="174" t="s">
        <v>182</v>
      </c>
      <c r="C148" s="280">
        <v>3.0135694874700119</v>
      </c>
      <c r="D148" s="281">
        <v>5.1243303874879116</v>
      </c>
      <c r="E148" s="282">
        <v>4.300106989293238</v>
      </c>
      <c r="F148" s="280">
        <v>7.0898239908640024</v>
      </c>
      <c r="G148" s="281">
        <v>8.5780811730921549</v>
      </c>
      <c r="H148" s="282">
        <v>7.6961949336771145</v>
      </c>
      <c r="I148" s="280">
        <v>7.0469393398497893</v>
      </c>
      <c r="J148" s="281">
        <v>8.4966822957588874</v>
      </c>
      <c r="K148" s="282">
        <v>7.642269936260754</v>
      </c>
    </row>
    <row r="149" spans="1:11" x14ac:dyDescent="0.2">
      <c r="A149" s="174"/>
      <c r="B149" s="174" t="s">
        <v>183</v>
      </c>
      <c r="C149" s="280">
        <v>41.8167236037809</v>
      </c>
      <c r="D149" s="281">
        <v>46.705786039852526</v>
      </c>
      <c r="E149" s="282">
        <v>44.796673712155581</v>
      </c>
      <c r="F149" s="280">
        <v>5.0487048081230776</v>
      </c>
      <c r="G149" s="281">
        <v>21.896750318796457</v>
      </c>
      <c r="H149" s="282">
        <v>11.913220809026937</v>
      </c>
      <c r="I149" s="280">
        <v>5.435526497795041</v>
      </c>
      <c r="J149" s="281">
        <v>22.481455985354085</v>
      </c>
      <c r="K149" s="282">
        <v>12.435362797656717</v>
      </c>
    </row>
    <row r="150" spans="1:11" x14ac:dyDescent="0.2">
      <c r="A150" s="135"/>
      <c r="B150" s="135" t="s">
        <v>184</v>
      </c>
      <c r="C150" s="283">
        <v>2.8930542723610881</v>
      </c>
      <c r="D150" s="284">
        <v>2.9279843269996695</v>
      </c>
      <c r="E150" s="285">
        <v>2.9143446161574356</v>
      </c>
      <c r="F150" s="283">
        <v>0.58225753116627588</v>
      </c>
      <c r="G150" s="284">
        <v>0.46333793123849515</v>
      </c>
      <c r="H150" s="285">
        <v>0.53380529402053767</v>
      </c>
      <c r="I150" s="283">
        <v>0.60656850383209182</v>
      </c>
      <c r="J150" s="284">
        <v>0.52142534463110524</v>
      </c>
      <c r="K150" s="285">
        <v>0.57160483834861187</v>
      </c>
    </row>
    <row r="151" spans="1:11" x14ac:dyDescent="0.2">
      <c r="A151" s="176" t="s">
        <v>185</v>
      </c>
      <c r="B151" s="174" t="s">
        <v>179</v>
      </c>
      <c r="C151" s="280">
        <v>1.5755399237501584E-2</v>
      </c>
      <c r="D151" s="281">
        <v>0.63526442139366357</v>
      </c>
      <c r="E151" s="282">
        <v>0.39335458146367391</v>
      </c>
      <c r="F151" s="280">
        <v>0.21338553174806135</v>
      </c>
      <c r="G151" s="281">
        <v>0.30345293233908516</v>
      </c>
      <c r="H151" s="282">
        <v>0.25008231726690516</v>
      </c>
      <c r="I151" s="280">
        <v>0.21130634383282948</v>
      </c>
      <c r="J151" s="281">
        <v>0.31127314988739591</v>
      </c>
      <c r="K151" s="282">
        <v>0.25235727498389343</v>
      </c>
    </row>
    <row r="152" spans="1:11" x14ac:dyDescent="0.2">
      <c r="A152" s="174"/>
      <c r="B152" s="174" t="s">
        <v>180</v>
      </c>
      <c r="C152" s="280">
        <v>2.3027127406612582E-2</v>
      </c>
      <c r="D152" s="281">
        <v>2.8160228642306901E-2</v>
      </c>
      <c r="E152" s="282">
        <v>2.6155822485396676E-2</v>
      </c>
      <c r="F152" s="280">
        <v>2.3089513654022259E-2</v>
      </c>
      <c r="G152" s="281">
        <v>4.653885631318172E-2</v>
      </c>
      <c r="H152" s="282">
        <v>3.2643641923233234E-2</v>
      </c>
      <c r="I152" s="280">
        <v>2.3088857273958693E-2</v>
      </c>
      <c r="J152" s="281">
        <v>4.6105704139732813E-2</v>
      </c>
      <c r="K152" s="282">
        <v>3.2540624671574099E-2</v>
      </c>
    </row>
    <row r="153" spans="1:11" x14ac:dyDescent="0.2">
      <c r="A153" s="174"/>
      <c r="B153" s="174" t="s">
        <v>181</v>
      </c>
      <c r="C153" s="280">
        <v>4.7294310484743285</v>
      </c>
      <c r="D153" s="281">
        <v>4.6506384687548961</v>
      </c>
      <c r="E153" s="282">
        <v>4.6814058985515743</v>
      </c>
      <c r="F153" s="280">
        <v>0.98168706929945293</v>
      </c>
      <c r="G153" s="281">
        <v>0.93776247955622816</v>
      </c>
      <c r="H153" s="282">
        <v>0.96379056914253636</v>
      </c>
      <c r="I153" s="280">
        <v>1.0211155918570394</v>
      </c>
      <c r="J153" s="281">
        <v>1.0252684855668199</v>
      </c>
      <c r="K153" s="282">
        <v>1.0228209594965101</v>
      </c>
    </row>
    <row r="154" spans="1:11" x14ac:dyDescent="0.2">
      <c r="A154" s="174"/>
      <c r="B154" s="174" t="s">
        <v>182</v>
      </c>
      <c r="C154" s="280">
        <v>0.30180450504057738</v>
      </c>
      <c r="D154" s="281">
        <v>0.31969440362284812</v>
      </c>
      <c r="E154" s="282">
        <v>0.31270864175720425</v>
      </c>
      <c r="F154" s="280">
        <v>1.0903171819072581</v>
      </c>
      <c r="G154" s="281">
        <v>0.36412587143696368</v>
      </c>
      <c r="H154" s="282">
        <v>0.79444002112426593</v>
      </c>
      <c r="I154" s="280">
        <v>1.0820215539135802</v>
      </c>
      <c r="J154" s="281">
        <v>0.3630786992977888</v>
      </c>
      <c r="K154" s="282">
        <v>0.78679081892068115</v>
      </c>
    </row>
    <row r="155" spans="1:11" x14ac:dyDescent="0.2">
      <c r="A155" s="174"/>
      <c r="B155" s="174" t="s">
        <v>183</v>
      </c>
      <c r="C155" s="280">
        <v>0.56232564456679734</v>
      </c>
      <c r="D155" s="281">
        <v>0.4895432287162883</v>
      </c>
      <c r="E155" s="282">
        <v>0.5179637713370161</v>
      </c>
      <c r="F155" s="280">
        <v>7.9592892071344942E-2</v>
      </c>
      <c r="G155" s="281">
        <v>0.40569103376326632</v>
      </c>
      <c r="H155" s="282">
        <v>0.21245731899202816</v>
      </c>
      <c r="I155" s="280">
        <v>8.4671531201129677E-2</v>
      </c>
      <c r="J155" s="281">
        <v>0.40766728363038357</v>
      </c>
      <c r="K155" s="282">
        <v>0.21730832253586416</v>
      </c>
    </row>
    <row r="156" spans="1:11" x14ac:dyDescent="0.2">
      <c r="A156" s="135"/>
      <c r="B156" s="135" t="s">
        <v>184</v>
      </c>
      <c r="C156" s="283">
        <v>0.40402111855444989</v>
      </c>
      <c r="D156" s="284">
        <v>1.6215275513283639E-2</v>
      </c>
      <c r="E156" s="285">
        <v>0.16764817811652474</v>
      </c>
      <c r="F156" s="283">
        <v>2.5685070431064942E-2</v>
      </c>
      <c r="G156" s="284">
        <v>8.7477045111699028E-2</v>
      </c>
      <c r="H156" s="285">
        <v>5.0861403095797127E-2</v>
      </c>
      <c r="I156" s="283">
        <v>2.9665393390870008E-2</v>
      </c>
      <c r="J156" s="284">
        <v>8.5797529593013969E-2</v>
      </c>
      <c r="K156" s="285">
        <v>5.2715809296223229E-2</v>
      </c>
    </row>
    <row r="158" spans="1:11" x14ac:dyDescent="0.2">
      <c r="A158" s="76" t="s">
        <v>295</v>
      </c>
    </row>
    <row r="163" spans="1:11" x14ac:dyDescent="0.2">
      <c r="A163" s="177" t="s">
        <v>311</v>
      </c>
    </row>
    <row r="164" spans="1:11" x14ac:dyDescent="0.2">
      <c r="A164" s="177" t="s">
        <v>312</v>
      </c>
      <c r="C164" s="177"/>
      <c r="D164" s="177"/>
      <c r="E164" s="177"/>
      <c r="F164" s="177"/>
      <c r="G164" s="177"/>
      <c r="H164" s="177"/>
    </row>
    <row r="165" spans="1:11" x14ac:dyDescent="0.2">
      <c r="B165" s="177"/>
      <c r="C165" s="177"/>
      <c r="D165" s="177"/>
      <c r="E165" s="177"/>
      <c r="F165" s="177"/>
      <c r="G165" s="177"/>
      <c r="H165" s="177"/>
    </row>
    <row r="166" spans="1:11" ht="26.25" customHeight="1" x14ac:dyDescent="0.2">
      <c r="A166" s="179" t="s">
        <v>177</v>
      </c>
      <c r="B166" s="179" t="s">
        <v>186</v>
      </c>
      <c r="C166" s="286" t="s">
        <v>194</v>
      </c>
      <c r="D166" s="287"/>
      <c r="E166" s="288"/>
      <c r="F166" s="286" t="s">
        <v>195</v>
      </c>
      <c r="G166" s="181"/>
      <c r="H166" s="182"/>
      <c r="I166" s="286" t="s">
        <v>196</v>
      </c>
      <c r="J166" s="181"/>
      <c r="K166" s="182"/>
    </row>
    <row r="167" spans="1:11" x14ac:dyDescent="0.2">
      <c r="A167" s="135"/>
      <c r="B167" s="289"/>
      <c r="C167" s="274" t="s">
        <v>4</v>
      </c>
      <c r="D167" s="275" t="s">
        <v>7</v>
      </c>
      <c r="E167" s="276" t="s">
        <v>5</v>
      </c>
      <c r="F167" s="274" t="s">
        <v>4</v>
      </c>
      <c r="G167" s="275" t="s">
        <v>7</v>
      </c>
      <c r="H167" s="276" t="s">
        <v>5</v>
      </c>
      <c r="I167" s="274" t="s">
        <v>4</v>
      </c>
      <c r="J167" s="275" t="s">
        <v>7</v>
      </c>
      <c r="K167" s="276" t="s">
        <v>5</v>
      </c>
    </row>
    <row r="168" spans="1:11" x14ac:dyDescent="0.2">
      <c r="A168" s="176" t="s">
        <v>140</v>
      </c>
      <c r="B168" s="174"/>
      <c r="C168" s="280">
        <v>100</v>
      </c>
      <c r="D168" s="281">
        <v>100</v>
      </c>
      <c r="E168" s="282">
        <v>100</v>
      </c>
      <c r="F168" s="280">
        <v>100</v>
      </c>
      <c r="G168" s="281">
        <v>100</v>
      </c>
      <c r="H168" s="282">
        <v>100</v>
      </c>
      <c r="I168" s="280">
        <v>100</v>
      </c>
      <c r="J168" s="281">
        <v>100</v>
      </c>
      <c r="K168" s="282">
        <v>100</v>
      </c>
    </row>
    <row r="169" spans="1:11" x14ac:dyDescent="0.2">
      <c r="A169" s="172" t="s">
        <v>178</v>
      </c>
      <c r="B169" s="173" t="s">
        <v>179</v>
      </c>
      <c r="C169" s="277">
        <v>5.362153696356712</v>
      </c>
      <c r="D169" s="278">
        <v>3.4117470378270318</v>
      </c>
      <c r="E169" s="279">
        <v>4.1502813458938776</v>
      </c>
      <c r="F169" s="277">
        <v>43.105753046364939</v>
      </c>
      <c r="G169" s="278">
        <v>27.791628132521272</v>
      </c>
      <c r="H169" s="279">
        <v>37.177543117431036</v>
      </c>
      <c r="I169" s="277">
        <v>42.860557939165624</v>
      </c>
      <c r="J169" s="278">
        <v>27.384384710351505</v>
      </c>
      <c r="K169" s="279">
        <v>36.831652951067355</v>
      </c>
    </row>
    <row r="170" spans="1:11" x14ac:dyDescent="0.2">
      <c r="A170" s="174"/>
      <c r="B170" s="174" t="s">
        <v>180</v>
      </c>
      <c r="C170" s="280">
        <v>2.6863930191933809</v>
      </c>
      <c r="D170" s="281">
        <v>1.6822299546098918</v>
      </c>
      <c r="E170" s="282">
        <v>2.0624629028749037</v>
      </c>
      <c r="F170" s="280">
        <v>1.3864988293216982</v>
      </c>
      <c r="G170" s="281">
        <v>1.1845258154643563</v>
      </c>
      <c r="H170" s="282">
        <v>1.308313596220757</v>
      </c>
      <c r="I170" s="280">
        <v>1.394943378880358</v>
      </c>
      <c r="J170" s="281">
        <v>1.1928395039547319</v>
      </c>
      <c r="K170" s="282">
        <v>1.3162117026682754</v>
      </c>
    </row>
    <row r="171" spans="1:11" x14ac:dyDescent="0.2">
      <c r="A171" s="174"/>
      <c r="B171" s="174" t="s">
        <v>181</v>
      </c>
      <c r="C171" s="280">
        <v>41.208581829874596</v>
      </c>
      <c r="D171" s="281">
        <v>33.662740112154552</v>
      </c>
      <c r="E171" s="282">
        <v>36.52002270366264</v>
      </c>
      <c r="F171" s="280">
        <v>35.116101296584674</v>
      </c>
      <c r="G171" s="281">
        <v>37.925329427216958</v>
      </c>
      <c r="H171" s="282">
        <v>36.203574083332036</v>
      </c>
      <c r="I171" s="280">
        <v>35.155680097843579</v>
      </c>
      <c r="J171" s="281">
        <v>37.854126805135749</v>
      </c>
      <c r="K171" s="282">
        <v>36.206888208090206</v>
      </c>
    </row>
    <row r="172" spans="1:11" x14ac:dyDescent="0.2">
      <c r="A172" s="174"/>
      <c r="B172" s="174" t="s">
        <v>182</v>
      </c>
      <c r="C172" s="280">
        <v>6.4019113144260098</v>
      </c>
      <c r="D172" s="281">
        <v>6.8747305293251983</v>
      </c>
      <c r="E172" s="282">
        <v>6.6956944241164917</v>
      </c>
      <c r="F172" s="280">
        <v>13.784456402260426</v>
      </c>
      <c r="G172" s="281">
        <v>7.5614735684868295</v>
      </c>
      <c r="H172" s="282">
        <v>11.375494164460413</v>
      </c>
      <c r="I172" s="280">
        <v>13.736496908057738</v>
      </c>
      <c r="J172" s="281">
        <v>7.5500021595684199</v>
      </c>
      <c r="K172" s="282">
        <v>11.326483237610544</v>
      </c>
    </row>
    <row r="173" spans="1:11" x14ac:dyDescent="0.2">
      <c r="A173" s="174"/>
      <c r="B173" s="174" t="s">
        <v>183</v>
      </c>
      <c r="C173" s="280">
        <v>39.167083667171781</v>
      </c>
      <c r="D173" s="281">
        <v>48.006810951559842</v>
      </c>
      <c r="E173" s="282">
        <v>44.659590081017576</v>
      </c>
      <c r="F173" s="280">
        <v>5.0454339397923018</v>
      </c>
      <c r="G173" s="281">
        <v>23.43050645963044</v>
      </c>
      <c r="H173" s="282">
        <v>12.162430181461259</v>
      </c>
      <c r="I173" s="280">
        <v>5.2670996448867555</v>
      </c>
      <c r="J173" s="281">
        <v>23.841030953441759</v>
      </c>
      <c r="K173" s="282">
        <v>12.502768660677589</v>
      </c>
    </row>
    <row r="174" spans="1:11" x14ac:dyDescent="0.2">
      <c r="A174" s="135"/>
      <c r="B174" s="135" t="s">
        <v>184</v>
      </c>
      <c r="C174" s="283">
        <v>0.20517987823832856</v>
      </c>
      <c r="D174" s="284">
        <v>3.7064950544956057</v>
      </c>
      <c r="E174" s="285">
        <v>2.3806990366690162</v>
      </c>
      <c r="F174" s="283">
        <v>0.38135468523274901</v>
      </c>
      <c r="G174" s="284">
        <v>0.67703259485508793</v>
      </c>
      <c r="H174" s="285">
        <v>0.495813769865462</v>
      </c>
      <c r="I174" s="283">
        <v>0.38021019447323678</v>
      </c>
      <c r="J174" s="284">
        <v>0.72763697043046061</v>
      </c>
      <c r="K174" s="285">
        <v>0.51555392522623689</v>
      </c>
    </row>
    <row r="175" spans="1:11" x14ac:dyDescent="0.2">
      <c r="A175" s="176" t="s">
        <v>185</v>
      </c>
      <c r="B175" s="174" t="s">
        <v>179</v>
      </c>
      <c r="C175" s="280">
        <v>0.32959402471456034</v>
      </c>
      <c r="D175" s="281">
        <v>0</v>
      </c>
      <c r="E175" s="282">
        <v>0.1248029450273898</v>
      </c>
      <c r="F175" s="280">
        <v>0.16850019514870943</v>
      </c>
      <c r="G175" s="281">
        <v>0.13284493543306877</v>
      </c>
      <c r="H175" s="282">
        <v>0.15469778294075481</v>
      </c>
      <c r="I175" s="280">
        <v>0.16954671481005004</v>
      </c>
      <c r="J175" s="281">
        <v>0.13062588334197972</v>
      </c>
      <c r="K175" s="282">
        <v>0.15438469823725146</v>
      </c>
    </row>
    <row r="176" spans="1:11" x14ac:dyDescent="0.2">
      <c r="A176" s="174"/>
      <c r="B176" s="174" t="s">
        <v>180</v>
      </c>
      <c r="C176" s="280">
        <v>1.4449895018478045E-2</v>
      </c>
      <c r="D176" s="281">
        <v>1.0670340553956003E-3</v>
      </c>
      <c r="E176" s="282">
        <v>6.1345423712130575E-3</v>
      </c>
      <c r="F176" s="280">
        <v>4.0557220246209558E-2</v>
      </c>
      <c r="G176" s="281">
        <v>5.1256944417435854E-3</v>
      </c>
      <c r="H176" s="282">
        <v>2.6841417074104309E-2</v>
      </c>
      <c r="I176" s="280">
        <v>4.0387618324838254E-2</v>
      </c>
      <c r="J176" s="281">
        <v>5.0578982642831083E-3</v>
      </c>
      <c r="K176" s="282">
        <v>2.6624556723497044E-2</v>
      </c>
    </row>
    <row r="177" spans="1:11" x14ac:dyDescent="0.2">
      <c r="A177" s="174"/>
      <c r="B177" s="174" t="s">
        <v>181</v>
      </c>
      <c r="C177" s="280">
        <v>4.1747472619822323</v>
      </c>
      <c r="D177" s="281">
        <v>2.4166197806366561</v>
      </c>
      <c r="E177" s="282">
        <v>3.0823463137421636</v>
      </c>
      <c r="F177" s="280">
        <v>0.66854460377788072</v>
      </c>
      <c r="G177" s="281">
        <v>0.87163398747436716</v>
      </c>
      <c r="H177" s="282">
        <v>0.74716199179736353</v>
      </c>
      <c r="I177" s="280">
        <v>0.69132207469867502</v>
      </c>
      <c r="J177" s="281">
        <v>0.89744154983151114</v>
      </c>
      <c r="K177" s="282">
        <v>0.77161806992951765</v>
      </c>
    </row>
    <row r="178" spans="1:11" x14ac:dyDescent="0.2">
      <c r="A178" s="174"/>
      <c r="B178" s="174" t="s">
        <v>182</v>
      </c>
      <c r="C178" s="280">
        <v>7.8261995485660624E-2</v>
      </c>
      <c r="D178" s="281">
        <v>4.7124497729339743E-2</v>
      </c>
      <c r="E178" s="282">
        <v>5.8914918251718795E-2</v>
      </c>
      <c r="F178" s="280">
        <v>0.23183217617298293</v>
      </c>
      <c r="G178" s="281">
        <v>0.26295788818863164</v>
      </c>
      <c r="H178" s="282">
        <v>0.24388116728768278</v>
      </c>
      <c r="I178" s="280">
        <v>0.23083453266349507</v>
      </c>
      <c r="J178" s="281">
        <v>0.25935259051684462</v>
      </c>
      <c r="K178" s="282">
        <v>0.24194404010186651</v>
      </c>
    </row>
    <row r="179" spans="1:11" x14ac:dyDescent="0.2">
      <c r="A179" s="174"/>
      <c r="B179" s="174" t="s">
        <v>183</v>
      </c>
      <c r="C179" s="280">
        <v>0.33298642789174593</v>
      </c>
      <c r="D179" s="281">
        <v>0.16374469667870201</v>
      </c>
      <c r="E179" s="282">
        <v>0.22782919121774609</v>
      </c>
      <c r="F179" s="280">
        <v>5.1388280566864161E-2</v>
      </c>
      <c r="G179" s="281">
        <v>0.13154289519124712</v>
      </c>
      <c r="H179" s="282">
        <v>8.2416718990824547E-2</v>
      </c>
      <c r="I179" s="280">
        <v>5.321763677850052E-2</v>
      </c>
      <c r="J179" s="281">
        <v>0.13208079651778185</v>
      </c>
      <c r="K179" s="282">
        <v>8.3939604677135654E-2</v>
      </c>
    </row>
    <row r="180" spans="1:11" x14ac:dyDescent="0.2">
      <c r="A180" s="135"/>
      <c r="B180" s="135" t="s">
        <v>184</v>
      </c>
      <c r="C180" s="283">
        <v>3.8656983779059448E-2</v>
      </c>
      <c r="D180" s="284">
        <v>2.6690347352064721E-2</v>
      </c>
      <c r="E180" s="285">
        <v>3.1221592933517176E-2</v>
      </c>
      <c r="F180" s="283">
        <v>1.9579324492199058E-2</v>
      </c>
      <c r="G180" s="284">
        <v>2.5398601217488263E-2</v>
      </c>
      <c r="H180" s="285">
        <v>2.1832009138312139E-2</v>
      </c>
      <c r="I180" s="283">
        <v>1.9703259379027827E-2</v>
      </c>
      <c r="J180" s="284">
        <v>2.54201786449735E-2</v>
      </c>
      <c r="K180" s="285">
        <v>2.1930345013792076E-2</v>
      </c>
    </row>
    <row r="182" spans="1:11" x14ac:dyDescent="0.2">
      <c r="A182" s="76" t="s">
        <v>295</v>
      </c>
    </row>
  </sheetData>
  <mergeCells count="24">
    <mergeCell ref="C166:E166"/>
    <mergeCell ref="F166:H166"/>
    <mergeCell ref="I166:K166"/>
    <mergeCell ref="C4:E4"/>
    <mergeCell ref="F4:H4"/>
    <mergeCell ref="I4:K4"/>
    <mergeCell ref="C27:E27"/>
    <mergeCell ref="F27:H27"/>
    <mergeCell ref="I27:K27"/>
    <mergeCell ref="C96:E96"/>
    <mergeCell ref="F96:H96"/>
    <mergeCell ref="I96:K96"/>
    <mergeCell ref="C50:E50"/>
    <mergeCell ref="F50:H50"/>
    <mergeCell ref="I50:K50"/>
    <mergeCell ref="C73:E73"/>
    <mergeCell ref="F73:H73"/>
    <mergeCell ref="I73:K73"/>
    <mergeCell ref="C142:E142"/>
    <mergeCell ref="F142:H142"/>
    <mergeCell ref="I142:K142"/>
    <mergeCell ref="C119:E119"/>
    <mergeCell ref="F119:H119"/>
    <mergeCell ref="I119:K119"/>
  </mergeCells>
  <printOptions horizontalCentered="1"/>
  <pageMargins left="0.31496062992125984" right="0.31496062992125984" top="1.1417322834645669" bottom="0.55118110236220474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Normal="100" workbookViewId="0">
      <pane xSplit="1" ySplit="3" topLeftCell="B4" activePane="bottomRight" state="frozen"/>
      <selection pane="topRight"/>
      <selection pane="bottomLeft"/>
      <selection pane="bottomRight" activeCell="D7" sqref="D7"/>
    </sheetView>
  </sheetViews>
  <sheetFormatPr defaultColWidth="9" defaultRowHeight="15" x14ac:dyDescent="0.2"/>
  <cols>
    <col min="1" max="8" width="12.625" style="292" customWidth="1"/>
    <col min="9" max="9" width="13.5" style="292" bestFit="1" customWidth="1"/>
    <col min="10" max="16384" width="9" style="292"/>
  </cols>
  <sheetData>
    <row r="1" spans="1:9" x14ac:dyDescent="0.2">
      <c r="A1" s="46" t="s">
        <v>315</v>
      </c>
      <c r="B1" s="291"/>
      <c r="C1" s="291"/>
      <c r="D1" s="291"/>
      <c r="E1" s="291"/>
      <c r="F1" s="291"/>
      <c r="G1" s="291"/>
      <c r="H1" s="291"/>
      <c r="I1" s="291"/>
    </row>
    <row r="2" spans="1:9" ht="15.75" thickBot="1" x14ac:dyDescent="0.25">
      <c r="A2" s="291"/>
      <c r="B2" s="291"/>
      <c r="C2" s="291"/>
      <c r="D2" s="291"/>
      <c r="E2" s="291"/>
      <c r="F2" s="291"/>
      <c r="G2" s="291"/>
      <c r="H2" s="291"/>
      <c r="I2" s="291"/>
    </row>
    <row r="3" spans="1:9" ht="15.75" thickBot="1" x14ac:dyDescent="0.25">
      <c r="A3" s="293" t="s">
        <v>131</v>
      </c>
      <c r="B3" s="294" t="s">
        <v>11</v>
      </c>
      <c r="C3" s="295" t="s">
        <v>142</v>
      </c>
      <c r="D3" s="295" t="s">
        <v>6</v>
      </c>
      <c r="E3" s="295" t="s">
        <v>8</v>
      </c>
      <c r="F3" s="295" t="s">
        <v>143</v>
      </c>
      <c r="G3" s="296" t="s">
        <v>10</v>
      </c>
      <c r="H3" s="297" t="s">
        <v>4</v>
      </c>
      <c r="I3" s="296" t="s">
        <v>7</v>
      </c>
    </row>
    <row r="4" spans="1:9" x14ac:dyDescent="0.2">
      <c r="A4" s="298">
        <v>2531</v>
      </c>
      <c r="B4" s="299">
        <v>0.48739237988795309</v>
      </c>
      <c r="C4" s="300">
        <v>0.3883055399327548</v>
      </c>
      <c r="D4" s="300">
        <v>0.43514275714596168</v>
      </c>
      <c r="E4" s="300">
        <v>0.43928277727309539</v>
      </c>
      <c r="F4" s="300">
        <v>0.45442900660181684</v>
      </c>
      <c r="G4" s="301">
        <v>0.46318982500677891</v>
      </c>
      <c r="H4" s="302">
        <v>0.43439784807847581</v>
      </c>
      <c r="I4" s="301">
        <v>0.43911200414519003</v>
      </c>
    </row>
    <row r="5" spans="1:9" x14ac:dyDescent="0.2">
      <c r="A5" s="303">
        <v>2533</v>
      </c>
      <c r="B5" s="304">
        <v>0.51451866502058186</v>
      </c>
      <c r="C5" s="305">
        <v>0.42029460779777666</v>
      </c>
      <c r="D5" s="305">
        <v>0.47985834427309315</v>
      </c>
      <c r="E5" s="305">
        <v>0.46786726029628212</v>
      </c>
      <c r="F5" s="305">
        <v>0.43426276281459275</v>
      </c>
      <c r="G5" s="306">
        <v>0.46864783296325585</v>
      </c>
      <c r="H5" s="307">
        <v>0.47843349312003464</v>
      </c>
      <c r="I5" s="306">
        <v>0.44736833879159377</v>
      </c>
    </row>
    <row r="6" spans="1:9" x14ac:dyDescent="0.2">
      <c r="A6" s="303">
        <v>2535</v>
      </c>
      <c r="B6" s="304">
        <v>0.53562407794135858</v>
      </c>
      <c r="C6" s="305">
        <v>0.45686167676379419</v>
      </c>
      <c r="D6" s="305">
        <v>0.46233922303582586</v>
      </c>
      <c r="E6" s="305">
        <v>0.47585115701949754</v>
      </c>
      <c r="F6" s="305">
        <v>0.47076881096365136</v>
      </c>
      <c r="G6" s="306">
        <v>0.4808842167608563</v>
      </c>
      <c r="H6" s="307">
        <v>0.49410459782636068</v>
      </c>
      <c r="I6" s="306">
        <v>0.4391964017700184</v>
      </c>
    </row>
    <row r="7" spans="1:9" x14ac:dyDescent="0.2">
      <c r="A7" s="303">
        <v>2537</v>
      </c>
      <c r="B7" s="308">
        <v>0.52042943816971321</v>
      </c>
      <c r="C7" s="309">
        <v>0.40457101079426411</v>
      </c>
      <c r="D7" s="309">
        <v>0.46078266784352095</v>
      </c>
      <c r="E7" s="309">
        <v>0.46818491962734193</v>
      </c>
      <c r="F7" s="309">
        <v>0.47166278685921448</v>
      </c>
      <c r="G7" s="310">
        <v>0.49831624257514806</v>
      </c>
      <c r="H7" s="311">
        <v>0.47275201494924735</v>
      </c>
      <c r="I7" s="310">
        <v>0.45734752690783181</v>
      </c>
    </row>
    <row r="8" spans="1:9" x14ac:dyDescent="0.2">
      <c r="A8" s="303">
        <v>2539</v>
      </c>
      <c r="B8" s="308">
        <v>0.51267641722400481</v>
      </c>
      <c r="C8" s="309">
        <v>0.4007157755663931</v>
      </c>
      <c r="D8" s="309">
        <v>0.46758375757333404</v>
      </c>
      <c r="E8" s="309">
        <v>0.45822335668590292</v>
      </c>
      <c r="F8" s="309">
        <v>0.46977009021889171</v>
      </c>
      <c r="G8" s="310">
        <v>0.47012092205734374</v>
      </c>
      <c r="H8" s="311">
        <v>0.47922406312921767</v>
      </c>
      <c r="I8" s="310">
        <v>0.43969471823886913</v>
      </c>
    </row>
    <row r="9" spans="1:9" x14ac:dyDescent="0.2">
      <c r="A9" s="303">
        <v>2541</v>
      </c>
      <c r="B9" s="308">
        <v>0.50653771729361419</v>
      </c>
      <c r="C9" s="309">
        <v>0.41450373077113994</v>
      </c>
      <c r="D9" s="309">
        <v>0.44276737532880972</v>
      </c>
      <c r="E9" s="309">
        <v>0.46193304192364143</v>
      </c>
      <c r="F9" s="309">
        <v>0.46043945789259966</v>
      </c>
      <c r="G9" s="310">
        <v>0.49134596530939761</v>
      </c>
      <c r="H9" s="311">
        <v>0.46501275959562399</v>
      </c>
      <c r="I9" s="310">
        <v>0.44955985983572305</v>
      </c>
    </row>
    <row r="10" spans="1:9" x14ac:dyDescent="0.2">
      <c r="A10" s="303">
        <v>2543</v>
      </c>
      <c r="B10" s="308">
        <v>0.52196127632770573</v>
      </c>
      <c r="C10" s="309">
        <v>0.41739893257339178</v>
      </c>
      <c r="D10" s="309">
        <v>0.44764597170608672</v>
      </c>
      <c r="E10" s="309">
        <v>0.46971372236132342</v>
      </c>
      <c r="F10" s="309">
        <v>0.48390989811710733</v>
      </c>
      <c r="G10" s="310">
        <v>0.47605275391023272</v>
      </c>
      <c r="H10" s="311">
        <v>0.47105435832698239</v>
      </c>
      <c r="I10" s="310">
        <v>0.46775734926791129</v>
      </c>
    </row>
    <row r="11" spans="1:9" x14ac:dyDescent="0.2">
      <c r="A11" s="303">
        <v>2545</v>
      </c>
      <c r="B11" s="308">
        <v>0.50790614480266794</v>
      </c>
      <c r="C11" s="309">
        <v>0.43818521977520475</v>
      </c>
      <c r="D11" s="309">
        <v>0.44037227300212012</v>
      </c>
      <c r="E11" s="309">
        <v>0.46988840097629436</v>
      </c>
      <c r="F11" s="309">
        <v>0.47096676612144728</v>
      </c>
      <c r="G11" s="310">
        <v>0.46406867728660911</v>
      </c>
      <c r="H11" s="311">
        <v>0.4724368851108231</v>
      </c>
      <c r="I11" s="310">
        <v>0.4471713282348484</v>
      </c>
    </row>
    <row r="12" spans="1:9" x14ac:dyDescent="0.2">
      <c r="A12" s="303">
        <v>2547</v>
      </c>
      <c r="B12" s="308">
        <v>0.49299384700698795</v>
      </c>
      <c r="C12" s="309">
        <v>0.42231900942964196</v>
      </c>
      <c r="D12" s="309">
        <v>0.4318191157470096</v>
      </c>
      <c r="E12" s="309">
        <v>0.48197537876324653</v>
      </c>
      <c r="F12" s="309">
        <v>0.45366239734137964</v>
      </c>
      <c r="G12" s="310">
        <v>0.44743313405712976</v>
      </c>
      <c r="H12" s="311">
        <v>0.45874677291091553</v>
      </c>
      <c r="I12" s="310">
        <v>0.44465478011252363</v>
      </c>
    </row>
    <row r="13" spans="1:9" x14ac:dyDescent="0.2">
      <c r="A13" s="303">
        <v>2549</v>
      </c>
      <c r="B13" s="308">
        <v>0.51444451029525884</v>
      </c>
      <c r="C13" s="309">
        <v>0.45748964552711491</v>
      </c>
      <c r="D13" s="309">
        <v>0.43970757822253959</v>
      </c>
      <c r="E13" s="309">
        <v>0.48836746933008796</v>
      </c>
      <c r="F13" s="309">
        <v>0.50767521267792914</v>
      </c>
      <c r="G13" s="310">
        <v>0.47732526903142158</v>
      </c>
      <c r="H13" s="311">
        <v>0.47909604277728485</v>
      </c>
      <c r="I13" s="310">
        <v>0.47830698256559834</v>
      </c>
    </row>
    <row r="14" spans="1:9" x14ac:dyDescent="0.2">
      <c r="A14" s="303">
        <v>2550</v>
      </c>
      <c r="B14" s="308">
        <v>0.49926095734347542</v>
      </c>
      <c r="C14" s="309">
        <v>0.46817250780131758</v>
      </c>
      <c r="D14" s="309">
        <v>0.41776331209497763</v>
      </c>
      <c r="E14" s="309">
        <v>0.47440123022749953</v>
      </c>
      <c r="F14" s="309">
        <v>0.48310451437196206</v>
      </c>
      <c r="G14" s="310">
        <v>0.46449705794358154</v>
      </c>
      <c r="H14" s="311">
        <v>0.47116789737697007</v>
      </c>
      <c r="I14" s="310">
        <v>0.45609547512448806</v>
      </c>
    </row>
    <row r="15" spans="1:9" x14ac:dyDescent="0.2">
      <c r="A15" s="303">
        <v>2552</v>
      </c>
      <c r="B15" s="308">
        <v>0.48985309965270873</v>
      </c>
      <c r="C15" s="309">
        <v>0.46988544133374821</v>
      </c>
      <c r="D15" s="309">
        <v>0.41217001850128021</v>
      </c>
      <c r="E15" s="309">
        <v>0.45242216645409239</v>
      </c>
      <c r="F15" s="309">
        <v>0.48576029866759918</v>
      </c>
      <c r="G15" s="310">
        <v>0.477836597814431</v>
      </c>
      <c r="H15" s="311">
        <v>0.47440222865253195</v>
      </c>
      <c r="I15" s="310">
        <v>0.44185602579366956</v>
      </c>
    </row>
    <row r="16" spans="1:9" x14ac:dyDescent="0.2">
      <c r="A16" s="303">
        <v>2554</v>
      </c>
      <c r="B16" s="308">
        <v>0.48421912053472765</v>
      </c>
      <c r="C16" s="309">
        <v>0.51429823249852791</v>
      </c>
      <c r="D16" s="309">
        <v>0.39474886062689785</v>
      </c>
      <c r="E16" s="309">
        <v>0.44063126029445604</v>
      </c>
      <c r="F16" s="309">
        <v>0.46393382333272937</v>
      </c>
      <c r="G16" s="310">
        <v>0.4624849958630543</v>
      </c>
      <c r="H16" s="311">
        <v>0.48533646906502687</v>
      </c>
      <c r="I16" s="310">
        <v>0.42602428103481882</v>
      </c>
    </row>
    <row r="17" spans="1:9" x14ac:dyDescent="0.2">
      <c r="A17" s="303">
        <v>2556</v>
      </c>
      <c r="B17" s="308">
        <v>0.4653181653701472</v>
      </c>
      <c r="C17" s="309">
        <v>0.45149747841890897</v>
      </c>
      <c r="D17" s="309">
        <v>0.39654952800132753</v>
      </c>
      <c r="E17" s="309">
        <v>0.43309787028480001</v>
      </c>
      <c r="F17" s="309">
        <v>0.44233425485260169</v>
      </c>
      <c r="G17" s="310">
        <v>0.44260041173989029</v>
      </c>
      <c r="H17" s="311">
        <v>0.45162785347360485</v>
      </c>
      <c r="I17" s="310">
        <v>0.44522633418992752</v>
      </c>
    </row>
    <row r="18" spans="1:9" x14ac:dyDescent="0.2">
      <c r="A18" s="312">
        <v>2558</v>
      </c>
      <c r="B18" s="313">
        <v>0.44508595630268993</v>
      </c>
      <c r="C18" s="314">
        <v>0.39726570725256793</v>
      </c>
      <c r="D18" s="314">
        <v>0.39641073950759903</v>
      </c>
      <c r="E18" s="314">
        <v>0.38787205407843944</v>
      </c>
      <c r="F18" s="314">
        <v>0.43178893035039323</v>
      </c>
      <c r="G18" s="315">
        <v>0.45110604822064237</v>
      </c>
      <c r="H18" s="316">
        <v>0.43405270080439834</v>
      </c>
      <c r="I18" s="315">
        <v>0.41194642725378022</v>
      </c>
    </row>
    <row r="19" spans="1:9" x14ac:dyDescent="0.2">
      <c r="A19" s="312">
        <v>2560</v>
      </c>
      <c r="B19" s="313">
        <v>0.45275799999999999</v>
      </c>
      <c r="C19" s="314">
        <v>0.40532200000000002</v>
      </c>
      <c r="D19" s="314">
        <v>0.40315400000000001</v>
      </c>
      <c r="E19" s="314">
        <v>0.41692699999999999</v>
      </c>
      <c r="F19" s="314">
        <v>0.44645499999999999</v>
      </c>
      <c r="G19" s="315">
        <v>0.445299</v>
      </c>
      <c r="H19" s="316">
        <v>0.44096400000000002</v>
      </c>
      <c r="I19" s="315">
        <v>0.42560399999999998</v>
      </c>
    </row>
    <row r="20" spans="1:9" ht="15.75" thickBot="1" x14ac:dyDescent="0.25">
      <c r="A20" s="317">
        <v>2562</v>
      </c>
      <c r="B20" s="318">
        <v>0.43010999999999999</v>
      </c>
      <c r="C20" s="319">
        <v>0.33928999999999998</v>
      </c>
      <c r="D20" s="319">
        <v>0.38721</v>
      </c>
      <c r="E20" s="319">
        <v>0.41149000000000002</v>
      </c>
      <c r="F20" s="319">
        <v>0.43619999999999998</v>
      </c>
      <c r="G20" s="320">
        <v>0.44424000000000002</v>
      </c>
      <c r="H20" s="321">
        <v>0.41449999999999998</v>
      </c>
      <c r="I20" s="320">
        <v>0.41342000000000001</v>
      </c>
    </row>
    <row r="21" spans="1:9" x14ac:dyDescent="0.2">
      <c r="A21" s="130"/>
      <c r="B21" s="130"/>
      <c r="C21" s="130"/>
      <c r="D21" s="130"/>
      <c r="E21" s="130"/>
      <c r="F21" s="130"/>
      <c r="G21" s="130"/>
      <c r="H21" s="130"/>
      <c r="I21" s="130"/>
    </row>
    <row r="22" spans="1:9" x14ac:dyDescent="0.2">
      <c r="A22" s="20" t="s">
        <v>295</v>
      </c>
      <c r="B22" s="130"/>
      <c r="C22" s="130"/>
      <c r="D22" s="130"/>
      <c r="E22" s="130"/>
      <c r="F22" s="130"/>
      <c r="G22" s="130"/>
      <c r="H22" s="130"/>
      <c r="I22" s="130"/>
    </row>
    <row r="23" spans="1:9" x14ac:dyDescent="0.2">
      <c r="A23" s="322" t="s">
        <v>144</v>
      </c>
      <c r="B23" s="322"/>
      <c r="C23" s="322"/>
      <c r="D23" s="322"/>
      <c r="E23" s="322"/>
      <c r="F23" s="322"/>
      <c r="G23" s="322"/>
      <c r="H23" s="322"/>
      <c r="I23" s="322"/>
    </row>
    <row r="24" spans="1:9" x14ac:dyDescent="0.2">
      <c r="A24" s="130" t="s">
        <v>145</v>
      </c>
      <c r="B24" s="130"/>
      <c r="C24" s="130"/>
      <c r="D24" s="130"/>
      <c r="E24" s="130"/>
      <c r="F24" s="130"/>
      <c r="G24" s="130"/>
      <c r="H24" s="130"/>
      <c r="I24" s="130"/>
    </row>
    <row r="25" spans="1:9" x14ac:dyDescent="0.2">
      <c r="A25" s="130" t="s">
        <v>313</v>
      </c>
    </row>
    <row r="26" spans="1:9" x14ac:dyDescent="0.2">
      <c r="A26" s="130" t="s">
        <v>209</v>
      </c>
    </row>
    <row r="27" spans="1:9" x14ac:dyDescent="0.2">
      <c r="A27" s="130" t="s">
        <v>210</v>
      </c>
    </row>
    <row r="28" spans="1:9" x14ac:dyDescent="0.2">
      <c r="A28" s="130" t="s">
        <v>314</v>
      </c>
    </row>
    <row r="29" spans="1:9" x14ac:dyDescent="0.2">
      <c r="A29" s="130" t="s">
        <v>211</v>
      </c>
    </row>
  </sheetData>
  <printOptions horizontalCentered="1"/>
  <pageMargins left="0.45" right="0.45" top="1.25" bottom="0.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zoomScaleNormal="100" workbookViewId="0">
      <pane xSplit="1" ySplit="4" topLeftCell="B5" activePane="bottomRight" state="frozen"/>
      <selection pane="topRight"/>
      <selection pane="bottomLeft"/>
      <selection pane="bottomRight" activeCell="E19" sqref="E19"/>
    </sheetView>
  </sheetViews>
  <sheetFormatPr defaultColWidth="9" defaultRowHeight="12.75" x14ac:dyDescent="0.2"/>
  <cols>
    <col min="1" max="1" width="22.875" style="237" customWidth="1"/>
    <col min="2" max="17" width="8.75" style="237" customWidth="1"/>
    <col min="18" max="18" width="10.625" style="237" bestFit="1" customWidth="1"/>
    <col min="19" max="16384" width="9" style="237"/>
  </cols>
  <sheetData>
    <row r="1" spans="1:18" ht="14.25" x14ac:dyDescent="0.2">
      <c r="A1" s="259" t="s">
        <v>316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</row>
    <row r="3" spans="1:18" x14ac:dyDescent="0.2">
      <c r="A3" s="131" t="s">
        <v>198</v>
      </c>
      <c r="B3" s="132" t="s">
        <v>146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260"/>
    </row>
    <row r="4" spans="1:18" x14ac:dyDescent="0.2">
      <c r="A4" s="243" t="s">
        <v>199</v>
      </c>
      <c r="B4" s="327">
        <v>2531</v>
      </c>
      <c r="C4" s="136">
        <v>2533</v>
      </c>
      <c r="D4" s="136">
        <v>2535</v>
      </c>
      <c r="E4" s="136">
        <v>2537</v>
      </c>
      <c r="F4" s="136">
        <v>2539</v>
      </c>
      <c r="G4" s="136">
        <v>2541</v>
      </c>
      <c r="H4" s="136">
        <v>2543</v>
      </c>
      <c r="I4" s="136">
        <v>2545</v>
      </c>
      <c r="J4" s="136">
        <v>2547</v>
      </c>
      <c r="K4" s="328">
        <v>2549</v>
      </c>
      <c r="L4" s="328">
        <v>2550</v>
      </c>
      <c r="M4" s="328">
        <v>2552</v>
      </c>
      <c r="N4" s="328">
        <v>2554</v>
      </c>
      <c r="O4" s="328">
        <v>2556</v>
      </c>
      <c r="P4" s="328">
        <v>2558</v>
      </c>
      <c r="Q4" s="328">
        <v>2560</v>
      </c>
      <c r="R4" s="328">
        <v>2562</v>
      </c>
    </row>
    <row r="5" spans="1:18" x14ac:dyDescent="0.2">
      <c r="A5" s="329" t="s">
        <v>147</v>
      </c>
      <c r="B5" s="330">
        <v>4.5768955708605068</v>
      </c>
      <c r="C5" s="331">
        <v>4.2900526796948144</v>
      </c>
      <c r="D5" s="331">
        <v>3.9578156757404304</v>
      </c>
      <c r="E5" s="331">
        <v>4.0671988955660776</v>
      </c>
      <c r="F5" s="331">
        <v>4.1813081529688105</v>
      </c>
      <c r="G5" s="331">
        <v>4.2991373028616318</v>
      </c>
      <c r="H5" s="331">
        <v>3.9499447421371721</v>
      </c>
      <c r="I5" s="331">
        <v>4.1849304956342888</v>
      </c>
      <c r="J5" s="331">
        <v>4.4765469989701669</v>
      </c>
      <c r="K5" s="331">
        <v>3.7930406637510545</v>
      </c>
      <c r="L5" s="331">
        <v>4.2060721364678839</v>
      </c>
      <c r="M5" s="331">
        <v>4.4223969364515883</v>
      </c>
      <c r="N5" s="331">
        <v>4.6051061995745082</v>
      </c>
      <c r="O5" s="331">
        <v>4.158710749111437</v>
      </c>
      <c r="P5" s="331">
        <v>4.9227620742372968</v>
      </c>
      <c r="Q5" s="331">
        <v>5.0324989217677647</v>
      </c>
      <c r="R5" s="331">
        <v>5.4930989931627545</v>
      </c>
    </row>
    <row r="6" spans="1:18" x14ac:dyDescent="0.2">
      <c r="A6" s="332" t="s">
        <v>148</v>
      </c>
      <c r="B6" s="333">
        <v>8.0468532749209487</v>
      </c>
      <c r="C6" s="334">
        <v>7.5384573589509438</v>
      </c>
      <c r="D6" s="334">
        <v>7.0559170853238555</v>
      </c>
      <c r="E6" s="334">
        <v>7.3519292262934872</v>
      </c>
      <c r="F6" s="334">
        <v>7.5517232600669031</v>
      </c>
      <c r="G6" s="334">
        <v>7.7533159077760052</v>
      </c>
      <c r="H6" s="334">
        <v>7.2789986128144895</v>
      </c>
      <c r="I6" s="334">
        <v>7.6870109827034199</v>
      </c>
      <c r="J6" s="334">
        <v>8.0244583368186628</v>
      </c>
      <c r="K6" s="334">
        <v>7.6289262680858716</v>
      </c>
      <c r="L6" s="334">
        <v>7.9596436561644506</v>
      </c>
      <c r="M6" s="334">
        <v>8.2556004482294849</v>
      </c>
      <c r="N6" s="334">
        <v>8.6422693783991331</v>
      </c>
      <c r="O6" s="334">
        <v>9.0042307878981056</v>
      </c>
      <c r="P6" s="334">
        <v>9.3985101237929545</v>
      </c>
      <c r="Q6" s="334">
        <v>9.1443914077175812</v>
      </c>
      <c r="R6" s="334">
        <v>9.6239809499432507</v>
      </c>
    </row>
    <row r="7" spans="1:18" x14ac:dyDescent="0.2">
      <c r="A7" s="332" t="s">
        <v>149</v>
      </c>
      <c r="B7" s="333">
        <v>12.384377982323041</v>
      </c>
      <c r="C7" s="334">
        <v>11.703659332460342</v>
      </c>
      <c r="D7" s="334">
        <v>11.106148827916236</v>
      </c>
      <c r="E7" s="334">
        <v>11.672975411935091</v>
      </c>
      <c r="F7" s="334">
        <v>11.830445526958863</v>
      </c>
      <c r="G7" s="334">
        <v>11.996144405244976</v>
      </c>
      <c r="H7" s="334">
        <v>11.508087692294358</v>
      </c>
      <c r="I7" s="334">
        <v>12.059732825246479</v>
      </c>
      <c r="J7" s="334">
        <v>12.455067920832873</v>
      </c>
      <c r="K7" s="334">
        <v>12.173435191270892</v>
      </c>
      <c r="L7" s="334">
        <v>12.53296052725141</v>
      </c>
      <c r="M7" s="334">
        <v>12.652990595993083</v>
      </c>
      <c r="N7" s="334">
        <v>12.794369694071442</v>
      </c>
      <c r="O7" s="334">
        <v>13.467071710602127</v>
      </c>
      <c r="P7" s="334">
        <v>13.926863276761017</v>
      </c>
      <c r="Q7" s="334">
        <v>13.704302394731327</v>
      </c>
      <c r="R7" s="334">
        <v>14.267402281514968</v>
      </c>
    </row>
    <row r="8" spans="1:18" x14ac:dyDescent="0.2">
      <c r="A8" s="332" t="s">
        <v>150</v>
      </c>
      <c r="B8" s="333">
        <v>20.621185231188342</v>
      </c>
      <c r="C8" s="334">
        <v>19.502066894753668</v>
      </c>
      <c r="D8" s="334">
        <v>18.903603320856309</v>
      </c>
      <c r="E8" s="334">
        <v>19.682121654415219</v>
      </c>
      <c r="F8" s="334">
        <v>19.906359160484708</v>
      </c>
      <c r="G8" s="334">
        <v>19.817611972488102</v>
      </c>
      <c r="H8" s="334">
        <v>19.846680029586768</v>
      </c>
      <c r="I8" s="334">
        <v>20.113904963398003</v>
      </c>
      <c r="J8" s="334">
        <v>20.333640158027183</v>
      </c>
      <c r="K8" s="334">
        <v>20.159594515536288</v>
      </c>
      <c r="L8" s="334">
        <v>20.35293229099841</v>
      </c>
      <c r="M8" s="334">
        <v>20.275350768931435</v>
      </c>
      <c r="N8" s="334">
        <v>19.577469507344151</v>
      </c>
      <c r="O8" s="334">
        <v>20.792009898778666</v>
      </c>
      <c r="P8" s="334">
        <v>20.989706221369868</v>
      </c>
      <c r="Q8" s="334">
        <v>20.99877710892315</v>
      </c>
      <c r="R8" s="334">
        <v>21.621979638715342</v>
      </c>
    </row>
    <row r="9" spans="1:18" x14ac:dyDescent="0.2">
      <c r="A9" s="332" t="s">
        <v>151</v>
      </c>
      <c r="B9" s="333">
        <v>54.370687940706418</v>
      </c>
      <c r="C9" s="334">
        <v>56.965763734139976</v>
      </c>
      <c r="D9" s="334">
        <v>58.976515090163353</v>
      </c>
      <c r="E9" s="334">
        <v>57.225774811790167</v>
      </c>
      <c r="F9" s="334">
        <v>56.5301638995209</v>
      </c>
      <c r="G9" s="334">
        <v>56.133790411630478</v>
      </c>
      <c r="H9" s="334">
        <v>57.416288923166427</v>
      </c>
      <c r="I9" s="334">
        <v>55.954420733018573</v>
      </c>
      <c r="J9" s="334">
        <v>54.710286585349458</v>
      </c>
      <c r="K9" s="334">
        <v>56.245003361356979</v>
      </c>
      <c r="L9" s="334">
        <v>54.948391389118456</v>
      </c>
      <c r="M9" s="334">
        <v>54.393661250395098</v>
      </c>
      <c r="N9" s="334">
        <v>54.380785220611592</v>
      </c>
      <c r="O9" s="334">
        <v>52.577976853610274</v>
      </c>
      <c r="P9" s="334">
        <v>50.762158303838632</v>
      </c>
      <c r="Q9" s="334">
        <v>51.120032980122488</v>
      </c>
      <c r="R9" s="334">
        <v>48.993538136810194</v>
      </c>
    </row>
    <row r="10" spans="1:18" x14ac:dyDescent="0.2">
      <c r="A10" s="335" t="s">
        <v>5</v>
      </c>
      <c r="B10" s="336">
        <v>100</v>
      </c>
      <c r="C10" s="337">
        <v>100</v>
      </c>
      <c r="D10" s="337">
        <v>100</v>
      </c>
      <c r="E10" s="337">
        <v>100</v>
      </c>
      <c r="F10" s="337">
        <v>100</v>
      </c>
      <c r="G10" s="337">
        <v>100</v>
      </c>
      <c r="H10" s="337">
        <v>100</v>
      </c>
      <c r="I10" s="337">
        <v>100</v>
      </c>
      <c r="J10" s="337">
        <v>100</v>
      </c>
      <c r="K10" s="337">
        <v>100</v>
      </c>
      <c r="L10" s="337">
        <v>100</v>
      </c>
      <c r="M10" s="337">
        <v>100</v>
      </c>
      <c r="N10" s="337">
        <v>100</v>
      </c>
      <c r="O10" s="337">
        <v>100</v>
      </c>
      <c r="P10" s="337">
        <v>100</v>
      </c>
      <c r="Q10" s="337">
        <v>100</v>
      </c>
      <c r="R10" s="337">
        <v>100</v>
      </c>
    </row>
    <row r="11" spans="1:18" x14ac:dyDescent="0.2">
      <c r="A11" s="338" t="s">
        <v>152</v>
      </c>
      <c r="B11" s="339">
        <v>11.879381362088655</v>
      </c>
      <c r="C11" s="340">
        <v>13.278569748983223</v>
      </c>
      <c r="D11" s="340">
        <v>14.901278867447507</v>
      </c>
      <c r="E11" s="340">
        <v>14.070070405009149</v>
      </c>
      <c r="F11" s="340">
        <v>13.519731584332854</v>
      </c>
      <c r="G11" s="340">
        <v>13.056989450945467</v>
      </c>
      <c r="H11" s="340">
        <v>14.535972696190315</v>
      </c>
      <c r="I11" s="340">
        <v>13.370454011456131</v>
      </c>
      <c r="J11" s="340">
        <v>12.221537403256484</v>
      </c>
      <c r="K11" s="340">
        <v>14.82847360400681</v>
      </c>
      <c r="L11" s="340">
        <v>13.064063003746352</v>
      </c>
      <c r="M11" s="340">
        <v>12.299588216981514</v>
      </c>
      <c r="N11" s="340">
        <v>11.808801548515024</v>
      </c>
      <c r="O11" s="340">
        <v>12.642854967695035</v>
      </c>
      <c r="P11" s="340">
        <v>10.311722877994955</v>
      </c>
      <c r="Q11" s="340">
        <v>10.15798190418</v>
      </c>
      <c r="R11" s="340">
        <v>8.9191070828674892</v>
      </c>
    </row>
    <row r="12" spans="1:18" x14ac:dyDescent="0.2">
      <c r="A12" s="177"/>
      <c r="B12" s="341"/>
      <c r="C12" s="341"/>
      <c r="D12" s="341"/>
      <c r="E12" s="341"/>
      <c r="F12" s="341"/>
      <c r="G12" s="341"/>
      <c r="H12" s="341"/>
      <c r="I12" s="341"/>
      <c r="J12" s="341"/>
      <c r="K12" s="341"/>
      <c r="L12" s="341"/>
      <c r="M12" s="341"/>
      <c r="N12" s="341"/>
      <c r="O12" s="341"/>
      <c r="P12" s="341"/>
      <c r="Q12" s="341"/>
    </row>
    <row r="13" spans="1:18" x14ac:dyDescent="0.2">
      <c r="A13" s="76" t="s">
        <v>295</v>
      </c>
      <c r="B13" s="341"/>
      <c r="C13" s="341"/>
      <c r="D13" s="341"/>
      <c r="E13" s="341"/>
      <c r="F13" s="341"/>
      <c r="G13" s="341"/>
      <c r="H13" s="341"/>
      <c r="I13" s="341"/>
      <c r="J13" s="341"/>
      <c r="K13" s="341"/>
      <c r="L13" s="341"/>
      <c r="M13" s="341"/>
      <c r="N13" s="341"/>
    </row>
    <row r="14" spans="1:18" x14ac:dyDescent="0.2">
      <c r="A14" s="269" t="s">
        <v>219</v>
      </c>
      <c r="B14" s="342"/>
      <c r="C14" s="342"/>
      <c r="D14" s="342"/>
      <c r="E14" s="342"/>
      <c r="F14" s="342"/>
      <c r="G14" s="342"/>
      <c r="H14" s="342"/>
      <c r="I14" s="342"/>
      <c r="J14" s="342"/>
      <c r="K14" s="342"/>
      <c r="L14" s="342"/>
      <c r="M14" s="342"/>
      <c r="N14" s="342"/>
      <c r="O14" s="342"/>
      <c r="P14" s="342"/>
      <c r="Q14" s="342"/>
    </row>
    <row r="15" spans="1:18" x14ac:dyDescent="0.2">
      <c r="A15" s="269" t="s">
        <v>153</v>
      </c>
      <c r="B15" s="342"/>
      <c r="C15" s="342"/>
      <c r="D15" s="342"/>
      <c r="E15" s="342"/>
      <c r="F15" s="342"/>
      <c r="G15" s="342"/>
      <c r="H15" s="342"/>
      <c r="I15" s="342"/>
      <c r="J15" s="342"/>
      <c r="K15" s="342"/>
      <c r="L15" s="342"/>
      <c r="M15" s="342"/>
      <c r="N15" s="342"/>
      <c r="O15" s="342"/>
      <c r="P15" s="342"/>
      <c r="Q15" s="342"/>
    </row>
    <row r="16" spans="1:18" x14ac:dyDescent="0.2">
      <c r="A16" s="237" t="s">
        <v>314</v>
      </c>
    </row>
    <row r="17" spans="1:17" x14ac:dyDescent="0.2">
      <c r="A17" s="237" t="s">
        <v>211</v>
      </c>
    </row>
    <row r="25" spans="1:17" x14ac:dyDescent="0.2">
      <c r="K25" s="178"/>
      <c r="L25" s="178"/>
      <c r="M25" s="178"/>
      <c r="N25" s="178"/>
      <c r="O25" s="178"/>
      <c r="P25" s="178"/>
      <c r="Q25" s="178"/>
    </row>
    <row r="26" spans="1:17" x14ac:dyDescent="0.2">
      <c r="K26" s="178"/>
      <c r="L26" s="178"/>
      <c r="M26" s="178"/>
      <c r="N26" s="178"/>
      <c r="O26" s="178"/>
      <c r="P26" s="178"/>
      <c r="Q26" s="178"/>
    </row>
    <row r="27" spans="1:17" x14ac:dyDescent="0.2">
      <c r="K27" s="178"/>
      <c r="L27" s="178"/>
      <c r="M27" s="178"/>
      <c r="N27" s="178"/>
      <c r="O27" s="178"/>
      <c r="P27" s="178"/>
      <c r="Q27" s="178"/>
    </row>
    <row r="28" spans="1:17" x14ac:dyDescent="0.2">
      <c r="K28" s="178"/>
      <c r="L28" s="178"/>
      <c r="M28" s="178"/>
      <c r="N28" s="178"/>
      <c r="O28" s="178"/>
      <c r="P28" s="178"/>
      <c r="Q28" s="178"/>
    </row>
    <row r="29" spans="1:17" x14ac:dyDescent="0.2">
      <c r="K29" s="178"/>
      <c r="L29" s="178"/>
      <c r="M29" s="178"/>
      <c r="N29" s="178"/>
      <c r="O29" s="178"/>
      <c r="P29" s="178"/>
      <c r="Q29" s="178"/>
    </row>
    <row r="30" spans="1:17" x14ac:dyDescent="0.2">
      <c r="K30" s="178"/>
      <c r="L30" s="178"/>
      <c r="M30" s="178"/>
      <c r="N30" s="178"/>
      <c r="O30" s="178"/>
      <c r="P30" s="178"/>
      <c r="Q30" s="178"/>
    </row>
    <row r="31" spans="1:17" x14ac:dyDescent="0.2">
      <c r="K31" s="178"/>
      <c r="L31" s="178"/>
      <c r="M31" s="178"/>
      <c r="N31" s="178"/>
      <c r="O31" s="178"/>
      <c r="P31" s="178"/>
      <c r="Q31" s="178"/>
    </row>
    <row r="32" spans="1:17" x14ac:dyDescent="0.2">
      <c r="K32" s="178"/>
      <c r="L32" s="178"/>
      <c r="M32" s="178"/>
      <c r="N32" s="178"/>
      <c r="O32" s="178"/>
      <c r="P32" s="178"/>
      <c r="Q32" s="178"/>
    </row>
    <row r="33" spans="11:17" x14ac:dyDescent="0.2">
      <c r="K33" s="178"/>
      <c r="L33" s="178"/>
      <c r="M33" s="178"/>
      <c r="N33" s="178"/>
      <c r="O33" s="178"/>
      <c r="P33" s="178"/>
      <c r="Q33" s="178"/>
    </row>
    <row r="34" spans="11:17" x14ac:dyDescent="0.2">
      <c r="K34" s="178"/>
      <c r="L34" s="178"/>
      <c r="M34" s="178"/>
      <c r="N34" s="178"/>
      <c r="O34" s="178"/>
      <c r="P34" s="178"/>
      <c r="Q34" s="178"/>
    </row>
    <row r="35" spans="11:17" x14ac:dyDescent="0.2">
      <c r="K35" s="178"/>
      <c r="L35" s="178"/>
      <c r="M35" s="178"/>
      <c r="N35" s="178"/>
      <c r="O35" s="178"/>
      <c r="P35" s="178"/>
      <c r="Q35" s="178"/>
    </row>
    <row r="36" spans="11:17" x14ac:dyDescent="0.2">
      <c r="K36" s="178"/>
      <c r="L36" s="178"/>
      <c r="M36" s="178"/>
      <c r="N36" s="178"/>
      <c r="O36" s="178"/>
      <c r="P36" s="178"/>
      <c r="Q36" s="178"/>
    </row>
  </sheetData>
  <printOptions horizontalCentered="1"/>
  <pageMargins left="0.31496062992125984" right="0.31496062992125984" top="0.74803149606299213" bottom="0.55118110236220474" header="0.31496062992125984" footer="0.31496062992125984"/>
  <pageSetup paperSize="9" scale="9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"/>
  <sheetViews>
    <sheetView zoomScaleNormal="100" workbookViewId="0">
      <pane xSplit="1" ySplit="4" topLeftCell="B5" activePane="bottomRight" state="frozen"/>
      <selection pane="topRight"/>
      <selection pane="bottomLeft"/>
      <selection pane="bottomRight" sqref="A1:XFD1048576"/>
    </sheetView>
  </sheetViews>
  <sheetFormatPr defaultColWidth="9" defaultRowHeight="12.75" x14ac:dyDescent="0.2"/>
  <cols>
    <col min="1" max="1" width="21.75" style="168" customWidth="1"/>
    <col min="2" max="34" width="8.75" style="168" customWidth="1"/>
    <col min="35" max="16384" width="9" style="168"/>
  </cols>
  <sheetData>
    <row r="1" spans="1:35" x14ac:dyDescent="0.2">
      <c r="A1" s="78" t="s">
        <v>318</v>
      </c>
    </row>
    <row r="2" spans="1:35" x14ac:dyDescent="0.2">
      <c r="A2" s="78" t="s">
        <v>96</v>
      </c>
    </row>
    <row r="3" spans="1:35" ht="12" customHeight="1" x14ac:dyDescent="0.2">
      <c r="A3" s="141" t="s">
        <v>198</v>
      </c>
      <c r="B3" s="343" t="s">
        <v>154</v>
      </c>
      <c r="C3" s="344"/>
      <c r="D3" s="344"/>
      <c r="E3" s="344"/>
      <c r="F3" s="344"/>
      <c r="G3" s="344"/>
      <c r="H3" s="344"/>
      <c r="I3" s="344"/>
      <c r="J3" s="344"/>
      <c r="K3" s="344"/>
      <c r="L3" s="345"/>
      <c r="M3" s="344"/>
      <c r="N3" s="344"/>
      <c r="O3" s="344"/>
      <c r="P3" s="344"/>
      <c r="Q3" s="344"/>
      <c r="R3" s="344"/>
      <c r="S3" s="134" t="s">
        <v>291</v>
      </c>
      <c r="T3" s="346"/>
      <c r="U3" s="346"/>
      <c r="V3" s="346"/>
      <c r="W3" s="346"/>
      <c r="X3" s="346"/>
      <c r="Y3" s="346"/>
      <c r="Z3" s="346"/>
      <c r="AA3" s="346"/>
      <c r="AB3" s="346"/>
      <c r="AC3" s="346"/>
      <c r="AD3" s="346"/>
      <c r="AE3" s="346"/>
      <c r="AF3" s="346"/>
      <c r="AG3" s="346"/>
      <c r="AH3" s="346"/>
      <c r="AI3" s="347"/>
    </row>
    <row r="4" spans="1:35" x14ac:dyDescent="0.2">
      <c r="A4" s="137" t="s">
        <v>199</v>
      </c>
      <c r="B4" s="348">
        <v>2531</v>
      </c>
      <c r="C4" s="349">
        <v>2533</v>
      </c>
      <c r="D4" s="349">
        <v>2535</v>
      </c>
      <c r="E4" s="349">
        <v>2537</v>
      </c>
      <c r="F4" s="349">
        <v>2539</v>
      </c>
      <c r="G4" s="349">
        <v>2541</v>
      </c>
      <c r="H4" s="349">
        <v>2543</v>
      </c>
      <c r="I4" s="349">
        <v>2545</v>
      </c>
      <c r="J4" s="349">
        <v>2547</v>
      </c>
      <c r="K4" s="349">
        <v>2549</v>
      </c>
      <c r="L4" s="349">
        <v>2550</v>
      </c>
      <c r="M4" s="349">
        <v>2552</v>
      </c>
      <c r="N4" s="349">
        <v>2554</v>
      </c>
      <c r="O4" s="349">
        <v>2556</v>
      </c>
      <c r="P4" s="349">
        <v>2558</v>
      </c>
      <c r="Q4" s="349">
        <v>2560</v>
      </c>
      <c r="R4" s="349">
        <v>2562</v>
      </c>
      <c r="S4" s="350">
        <v>2531</v>
      </c>
      <c r="T4" s="351">
        <v>2533</v>
      </c>
      <c r="U4" s="351">
        <v>2535</v>
      </c>
      <c r="V4" s="351">
        <v>2537</v>
      </c>
      <c r="W4" s="351">
        <v>2539</v>
      </c>
      <c r="X4" s="351">
        <v>2541</v>
      </c>
      <c r="Y4" s="351">
        <v>2543</v>
      </c>
      <c r="Z4" s="351">
        <v>2545</v>
      </c>
      <c r="AA4" s="351">
        <v>2547</v>
      </c>
      <c r="AB4" s="351">
        <v>2549</v>
      </c>
      <c r="AC4" s="351">
        <v>2550</v>
      </c>
      <c r="AD4" s="351">
        <v>2552</v>
      </c>
      <c r="AE4" s="351">
        <v>2554</v>
      </c>
      <c r="AF4" s="349">
        <v>2556</v>
      </c>
      <c r="AG4" s="351">
        <v>2558</v>
      </c>
      <c r="AH4" s="351">
        <v>2560</v>
      </c>
      <c r="AI4" s="143">
        <v>2562</v>
      </c>
    </row>
    <row r="5" spans="1:35" x14ac:dyDescent="0.2">
      <c r="A5" s="352" t="s">
        <v>147</v>
      </c>
      <c r="B5" s="353">
        <v>244.02489744167349</v>
      </c>
      <c r="C5" s="354">
        <v>295.94011225206617</v>
      </c>
      <c r="D5" s="354">
        <v>371.03335705308621</v>
      </c>
      <c r="E5" s="355">
        <v>450.9041752226729</v>
      </c>
      <c r="F5" s="355">
        <v>622.69135916010964</v>
      </c>
      <c r="G5" s="355">
        <v>721.75264547069719</v>
      </c>
      <c r="H5" s="355">
        <v>668.04221748155351</v>
      </c>
      <c r="I5" s="355">
        <v>824.96222392095615</v>
      </c>
      <c r="J5" s="355">
        <v>1008.692851150974</v>
      </c>
      <c r="K5" s="175">
        <v>1082.931466668575</v>
      </c>
      <c r="L5" s="175">
        <v>1274.3586099877386</v>
      </c>
      <c r="M5" s="175">
        <v>1534.0026269494435</v>
      </c>
      <c r="N5" s="175">
        <v>1843.9640895342118</v>
      </c>
      <c r="O5" s="175">
        <v>1884.2242026193824</v>
      </c>
      <c r="P5" s="175">
        <v>2304.9502049919961</v>
      </c>
      <c r="Q5" s="175">
        <v>2419.2350000000001</v>
      </c>
      <c r="R5" s="175">
        <v>2706.06</v>
      </c>
      <c r="S5" s="356"/>
      <c r="T5" s="357">
        <v>10.63727827665646</v>
      </c>
      <c r="U5" s="357">
        <v>12.687236655681804</v>
      </c>
      <c r="V5" s="357">
        <v>10.763293468268818</v>
      </c>
      <c r="W5" s="357">
        <v>19.049189758844211</v>
      </c>
      <c r="X5" s="357">
        <v>7.9542846430535095</v>
      </c>
      <c r="Y5" s="357">
        <v>-3.7208334687928968</v>
      </c>
      <c r="Z5" s="357">
        <v>11.74476719682283</v>
      </c>
      <c r="AA5" s="357">
        <v>11.135699423712158</v>
      </c>
      <c r="AB5" s="357">
        <v>3.6799415913818905</v>
      </c>
      <c r="AC5" s="357">
        <v>17.676755105108494</v>
      </c>
      <c r="AD5" s="357">
        <v>10.187243014907832</v>
      </c>
      <c r="AE5" s="357">
        <v>10.103029067204581</v>
      </c>
      <c r="AF5" s="357">
        <v>1.0916729158033756</v>
      </c>
      <c r="AG5" s="357">
        <v>11.164435787093044</v>
      </c>
      <c r="AH5" s="357">
        <v>2.4791163548889092</v>
      </c>
      <c r="AI5" s="358">
        <f>100*((R5-Q5)/Q5)/2</f>
        <v>5.9280103007768945</v>
      </c>
    </row>
    <row r="6" spans="1:35" x14ac:dyDescent="0.2">
      <c r="A6" s="359" t="s">
        <v>148</v>
      </c>
      <c r="B6" s="353">
        <v>428.92149452986092</v>
      </c>
      <c r="C6" s="354">
        <v>519.35452471465635</v>
      </c>
      <c r="D6" s="354">
        <v>661.11742488758125</v>
      </c>
      <c r="E6" s="355">
        <v>814.8044359872149</v>
      </c>
      <c r="F6" s="355">
        <v>1125.0234077918165</v>
      </c>
      <c r="G6" s="355">
        <v>1299.9833238286458</v>
      </c>
      <c r="H6" s="355">
        <v>1231.2649375778715</v>
      </c>
      <c r="I6" s="355">
        <v>1515.3876122403167</v>
      </c>
      <c r="J6" s="355">
        <v>1807.1127150042644</v>
      </c>
      <c r="K6" s="175">
        <v>2178.2004025886931</v>
      </c>
      <c r="L6" s="175">
        <v>2411.6615038960258</v>
      </c>
      <c r="M6" s="175">
        <v>2864.5738373666618</v>
      </c>
      <c r="N6" s="175">
        <v>3459.9312261087389</v>
      </c>
      <c r="O6" s="175">
        <v>4078.8047188180722</v>
      </c>
      <c r="P6" s="175">
        <v>4400.5316541968486</v>
      </c>
      <c r="Q6" s="175">
        <v>4396.2716</v>
      </c>
      <c r="R6" s="175">
        <v>4735.72</v>
      </c>
      <c r="S6" s="356"/>
      <c r="T6" s="357">
        <v>10.541909339833703</v>
      </c>
      <c r="U6" s="357">
        <v>13.647989323941315</v>
      </c>
      <c r="V6" s="357">
        <v>11.623276388893178</v>
      </c>
      <c r="W6" s="357">
        <v>19.036406658043109</v>
      </c>
      <c r="X6" s="357">
        <v>7.7758344770905135</v>
      </c>
      <c r="Y6" s="357">
        <v>-2.6430487603636466</v>
      </c>
      <c r="Z6" s="357">
        <v>11.537836658508594</v>
      </c>
      <c r="AA6" s="357">
        <v>9.6254285176802892</v>
      </c>
      <c r="AB6" s="357">
        <v>10.267419527938882</v>
      </c>
      <c r="AC6" s="357">
        <v>10.718072636010657</v>
      </c>
      <c r="AD6" s="357">
        <v>9.3900477479728934</v>
      </c>
      <c r="AE6" s="357">
        <v>10.391727051612252</v>
      </c>
      <c r="AF6" s="357">
        <v>8.9434363324810686</v>
      </c>
      <c r="AG6" s="357">
        <v>3.9438874567155584</v>
      </c>
      <c r="AH6" s="357">
        <v>-4.8403858120026712E-2</v>
      </c>
      <c r="AI6" s="358">
        <f t="shared" ref="AI6:AI9" si="0">100*((R6-Q6)/Q6)/2</f>
        <v>3.8606395473837445</v>
      </c>
    </row>
    <row r="7" spans="1:35" x14ac:dyDescent="0.2">
      <c r="A7" s="359" t="s">
        <v>149</v>
      </c>
      <c r="B7" s="353">
        <v>659.95474617680691</v>
      </c>
      <c r="C7" s="354">
        <v>806.71951850514779</v>
      </c>
      <c r="D7" s="354">
        <v>1040.7018604856401</v>
      </c>
      <c r="E7" s="355">
        <v>1293.8581892899904</v>
      </c>
      <c r="F7" s="355">
        <v>1761.563293955548</v>
      </c>
      <c r="G7" s="355">
        <v>2012.6498628744812</v>
      </c>
      <c r="H7" s="355">
        <v>1946.2527714221885</v>
      </c>
      <c r="I7" s="355">
        <v>2376.3600703251736</v>
      </c>
      <c r="J7" s="355">
        <v>2805.7709141818768</v>
      </c>
      <c r="K7" s="175">
        <v>3475.8007791989648</v>
      </c>
      <c r="L7" s="175">
        <v>3800.1588804431885</v>
      </c>
      <c r="M7" s="175">
        <v>4389.5522843945819</v>
      </c>
      <c r="N7" s="175">
        <v>5121.9496117258168</v>
      </c>
      <c r="O7" s="175">
        <v>6102.5464549344715</v>
      </c>
      <c r="P7" s="175">
        <v>6519.3286067070758</v>
      </c>
      <c r="Q7" s="175">
        <v>6586.4512999999997</v>
      </c>
      <c r="R7" s="175">
        <v>7024.75</v>
      </c>
      <c r="S7" s="356"/>
      <c r="T7" s="357">
        <v>11.119305768961125</v>
      </c>
      <c r="U7" s="357">
        <v>14.502087566572197</v>
      </c>
      <c r="V7" s="357">
        <v>12.162769108830831</v>
      </c>
      <c r="W7" s="357">
        <v>18.074048166059551</v>
      </c>
      <c r="X7" s="357">
        <v>7.1268108781695911</v>
      </c>
      <c r="Y7" s="357">
        <v>-1.6494943476523001</v>
      </c>
      <c r="Z7" s="357">
        <v>11.049625855861777</v>
      </c>
      <c r="AA7" s="357">
        <v>9.0350542667960241</v>
      </c>
      <c r="AB7" s="357">
        <v>11.940209758936419</v>
      </c>
      <c r="AC7" s="357">
        <v>9.3318956364057044</v>
      </c>
      <c r="AD7" s="357">
        <v>7.7548521324278958</v>
      </c>
      <c r="AE7" s="357">
        <v>8.3425060220264466</v>
      </c>
      <c r="AF7" s="357">
        <v>9.572495998044845</v>
      </c>
      <c r="AG7" s="357">
        <v>3.4148216228292489</v>
      </c>
      <c r="AH7" s="357">
        <v>0.51479759145648996</v>
      </c>
      <c r="AI7" s="358">
        <f t="shared" si="0"/>
        <v>3.3272750380770315</v>
      </c>
    </row>
    <row r="8" spans="1:35" x14ac:dyDescent="0.2">
      <c r="A8" s="359" t="s">
        <v>150</v>
      </c>
      <c r="B8" s="353">
        <v>1098.4982670056204</v>
      </c>
      <c r="C8" s="354">
        <v>1344.0770285928568</v>
      </c>
      <c r="D8" s="354">
        <v>1770.1467176868327</v>
      </c>
      <c r="E8" s="355">
        <v>2181.094639430693</v>
      </c>
      <c r="F8" s="355">
        <v>2964.7203171346082</v>
      </c>
      <c r="G8" s="355">
        <v>3325.1412746811507</v>
      </c>
      <c r="H8" s="355">
        <v>3357.1648432190013</v>
      </c>
      <c r="I8" s="355">
        <v>3965.3313622459164</v>
      </c>
      <c r="J8" s="355">
        <v>4579.7924801460204</v>
      </c>
      <c r="K8" s="175">
        <v>5756.1911930085789</v>
      </c>
      <c r="L8" s="175">
        <v>6169.4589405873057</v>
      </c>
      <c r="M8" s="175">
        <v>7034.3210590877388</v>
      </c>
      <c r="N8" s="175">
        <v>7838.697514444988</v>
      </c>
      <c r="O8" s="175">
        <v>9419.1818010271745</v>
      </c>
      <c r="P8" s="175">
        <v>9827.9462395593819</v>
      </c>
      <c r="Q8" s="175">
        <v>10093.9702</v>
      </c>
      <c r="R8" s="175">
        <v>10645.62</v>
      </c>
      <c r="S8" s="356"/>
      <c r="T8" s="357">
        <v>11.177931224992086</v>
      </c>
      <c r="U8" s="357">
        <v>15.84989848163827</v>
      </c>
      <c r="V8" s="357">
        <v>11.607736173441966</v>
      </c>
      <c r="W8" s="357">
        <v>17.96404574880016</v>
      </c>
      <c r="X8" s="357">
        <v>6.0784984584125636</v>
      </c>
      <c r="Y8" s="357">
        <v>0.48153696177798394</v>
      </c>
      <c r="Z8" s="357">
        <v>9.0577399000130345</v>
      </c>
      <c r="AA8" s="357">
        <v>7.7479164005108583</v>
      </c>
      <c r="AB8" s="357">
        <v>12.843362641019171</v>
      </c>
      <c r="AC8" s="357">
        <v>7.1795347604276651</v>
      </c>
      <c r="AD8" s="357">
        <v>7.0092217715456746</v>
      </c>
      <c r="AE8" s="357">
        <v>5.7175130947290489</v>
      </c>
      <c r="AF8" s="357">
        <v>10.081294013895185</v>
      </c>
      <c r="AG8" s="357">
        <v>2.1698510930515802</v>
      </c>
      <c r="AH8" s="357">
        <v>1.3534056554451837</v>
      </c>
      <c r="AI8" s="358">
        <f t="shared" si="0"/>
        <v>2.7325709758881649</v>
      </c>
    </row>
    <row r="9" spans="1:35" x14ac:dyDescent="0.2">
      <c r="A9" s="359" t="s">
        <v>151</v>
      </c>
      <c r="B9" s="353">
        <v>2897.1196235309121</v>
      </c>
      <c r="C9" s="354">
        <v>3926.6825277154207</v>
      </c>
      <c r="D9" s="354">
        <v>5524.899982668665</v>
      </c>
      <c r="E9" s="355">
        <v>6341.9218127552094</v>
      </c>
      <c r="F9" s="355">
        <v>8412.0391487681736</v>
      </c>
      <c r="G9" s="355">
        <v>9417.1296781519832</v>
      </c>
      <c r="H9" s="355">
        <v>9713.1846627168452</v>
      </c>
      <c r="I9" s="355">
        <v>11029.340389283401</v>
      </c>
      <c r="J9" s="355">
        <v>12324.880703276793</v>
      </c>
      <c r="K9" s="175">
        <v>16058.768139070038</v>
      </c>
      <c r="L9" s="175">
        <v>16650.195521976006</v>
      </c>
      <c r="M9" s="175">
        <v>18871.253715800027</v>
      </c>
      <c r="N9" s="175">
        <v>21770.577984153897</v>
      </c>
      <c r="O9" s="175">
        <v>23816.333103962403</v>
      </c>
      <c r="P9" s="175">
        <v>23761.274613111225</v>
      </c>
      <c r="Q9" s="175">
        <v>24574.182100000002</v>
      </c>
      <c r="R9" s="175">
        <v>24119.96</v>
      </c>
      <c r="S9" s="356"/>
      <c r="T9" s="357">
        <v>17.768733051652731</v>
      </c>
      <c r="U9" s="357">
        <v>20.35073428616473</v>
      </c>
      <c r="V9" s="357">
        <v>7.3939965669016727</v>
      </c>
      <c r="W9" s="357">
        <v>16.320899225290308</v>
      </c>
      <c r="X9" s="357">
        <v>5.9741194234158499</v>
      </c>
      <c r="Y9" s="357">
        <v>1.5718960802446964</v>
      </c>
      <c r="Z9" s="357">
        <v>6.7750988592778301</v>
      </c>
      <c r="AA9" s="357">
        <v>5.8731540974662284</v>
      </c>
      <c r="AB9" s="357">
        <v>15.147762991330715</v>
      </c>
      <c r="AC9" s="357">
        <v>3.6828938420691153</v>
      </c>
      <c r="AD9" s="357">
        <v>6.6697661024236163</v>
      </c>
      <c r="AE9" s="357">
        <v>7.6818538715485563</v>
      </c>
      <c r="AF9" s="357">
        <v>4.698440071957541</v>
      </c>
      <c r="AG9" s="357">
        <v>-0.11558977322587304</v>
      </c>
      <c r="AH9" s="357">
        <v>1.71057213917351</v>
      </c>
      <c r="AI9" s="358">
        <f t="shared" si="0"/>
        <v>-0.92418559069765061</v>
      </c>
    </row>
    <row r="10" spans="1:35" x14ac:dyDescent="0.2">
      <c r="A10" s="137" t="s">
        <v>5</v>
      </c>
      <c r="B10" s="360">
        <v>1065.8556979413668</v>
      </c>
      <c r="C10" s="361">
        <v>1378.6237046954361</v>
      </c>
      <c r="D10" s="361">
        <v>1873.8768084776784</v>
      </c>
      <c r="E10" s="362">
        <v>2216.6930262415276</v>
      </c>
      <c r="F10" s="362">
        <v>2978.1544241601955</v>
      </c>
      <c r="G10" s="362">
        <v>3355.5007084268968</v>
      </c>
      <c r="H10" s="362">
        <v>3382.9067547469526</v>
      </c>
      <c r="I10" s="362">
        <v>3942.2753584108032</v>
      </c>
      <c r="J10" s="362">
        <v>4505.231909293133</v>
      </c>
      <c r="K10" s="361">
        <v>5710.3701319070969</v>
      </c>
      <c r="L10" s="361">
        <v>6061.2753712624253</v>
      </c>
      <c r="M10" s="361">
        <v>6938.6120065739278</v>
      </c>
      <c r="N10" s="361">
        <v>8007.3006906920391</v>
      </c>
      <c r="O10" s="361">
        <v>9060.8127094993124</v>
      </c>
      <c r="P10" s="361">
        <v>9363.4713266915678</v>
      </c>
      <c r="Q10" s="361">
        <v>9614.0177000000003</v>
      </c>
      <c r="R10" s="361">
        <v>9846.91</v>
      </c>
      <c r="S10" s="363"/>
      <c r="T10" s="364">
        <v>14.672155309492696</v>
      </c>
      <c r="U10" s="364">
        <v>17.961866682527887</v>
      </c>
      <c r="V10" s="364">
        <v>9.1472453315207556</v>
      </c>
      <c r="W10" s="364">
        <v>17.175616761192899</v>
      </c>
      <c r="X10" s="364">
        <v>6.3352370381718632</v>
      </c>
      <c r="Y10" s="364">
        <v>0.40837491482611121</v>
      </c>
      <c r="Z10" s="364">
        <v>8.2675734836459061</v>
      </c>
      <c r="AA10" s="364">
        <v>7.1399953034897461</v>
      </c>
      <c r="AB10" s="364">
        <v>13.374874444621533</v>
      </c>
      <c r="AC10" s="364">
        <v>6.1450524440547296</v>
      </c>
      <c r="AD10" s="364">
        <v>7.2372279889403313</v>
      </c>
      <c r="AE10" s="364">
        <v>7.7010263948005129</v>
      </c>
      <c r="AF10" s="364">
        <v>6.5784467169561394</v>
      </c>
      <c r="AG10" s="364">
        <v>1.670151601715316</v>
      </c>
      <c r="AH10" s="364">
        <v>1.3378925644500199</v>
      </c>
      <c r="AI10" s="365">
        <f>100*((R10-Q10)/Q10)/2</f>
        <v>1.2112121449495539</v>
      </c>
    </row>
    <row r="12" spans="1:35" x14ac:dyDescent="0.2">
      <c r="A12" s="20" t="s">
        <v>295</v>
      </c>
    </row>
    <row r="13" spans="1:35" x14ac:dyDescent="0.2">
      <c r="A13" s="139" t="s">
        <v>219</v>
      </c>
      <c r="B13" s="366"/>
      <c r="C13" s="366"/>
      <c r="D13" s="366"/>
      <c r="E13" s="366"/>
      <c r="F13" s="366"/>
      <c r="G13" s="366"/>
      <c r="H13" s="366"/>
      <c r="I13" s="366"/>
      <c r="J13" s="366"/>
      <c r="K13" s="366"/>
      <c r="L13" s="366"/>
      <c r="M13" s="367"/>
      <c r="N13" s="367"/>
      <c r="AG13" s="368"/>
      <c r="AH13" s="368"/>
    </row>
    <row r="14" spans="1:35" x14ac:dyDescent="0.2">
      <c r="A14" s="366" t="s">
        <v>317</v>
      </c>
      <c r="AG14" s="368"/>
      <c r="AH14" s="368"/>
    </row>
    <row r="15" spans="1:35" x14ac:dyDescent="0.2">
      <c r="A15" s="168" t="s">
        <v>200</v>
      </c>
      <c r="R15" s="368"/>
      <c r="AG15" s="368"/>
      <c r="AH15" s="368"/>
    </row>
    <row r="16" spans="1:35" x14ac:dyDescent="0.2">
      <c r="R16" s="368"/>
      <c r="AG16" s="368"/>
      <c r="AH16" s="368"/>
    </row>
    <row r="17" spans="18:34" x14ac:dyDescent="0.2">
      <c r="R17" s="368"/>
      <c r="AG17" s="368"/>
      <c r="AH17" s="368"/>
    </row>
    <row r="18" spans="18:34" x14ac:dyDescent="0.2">
      <c r="R18" s="368"/>
      <c r="AG18" s="368"/>
      <c r="AH18" s="368"/>
    </row>
    <row r="19" spans="18:34" x14ac:dyDescent="0.2">
      <c r="R19" s="368"/>
    </row>
    <row r="20" spans="18:34" x14ac:dyDescent="0.2">
      <c r="R20" s="368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zoomScaleNormal="100" workbookViewId="0">
      <pane xSplit="1" ySplit="4" topLeftCell="B5" activePane="bottomRight" state="frozen"/>
      <selection pane="topRight"/>
      <selection pane="bottomLeft"/>
      <selection pane="bottomRight" activeCell="B17" sqref="B17:R17"/>
    </sheetView>
  </sheetViews>
  <sheetFormatPr defaultColWidth="9" defaultRowHeight="14.25" x14ac:dyDescent="0.2"/>
  <cols>
    <col min="1" max="1" width="22.25" style="411" customWidth="1"/>
    <col min="2" max="16384" width="9" style="411"/>
  </cols>
  <sheetData>
    <row r="1" spans="1:18" x14ac:dyDescent="0.2">
      <c r="A1" s="46" t="s">
        <v>322</v>
      </c>
    </row>
    <row r="2" spans="1:18" x14ac:dyDescent="0.2">
      <c r="A2" s="46" t="s">
        <v>320</v>
      </c>
    </row>
    <row r="3" spans="1:18" ht="14.25" customHeight="1" thickBot="1" x14ac:dyDescent="0.25">
      <c r="B3" s="140"/>
      <c r="C3" s="140"/>
      <c r="D3" s="140"/>
      <c r="E3" s="140"/>
      <c r="F3" s="140"/>
      <c r="G3" s="140"/>
      <c r="H3" s="140"/>
      <c r="J3" s="130"/>
      <c r="K3" s="130"/>
      <c r="L3" s="130"/>
    </row>
    <row r="4" spans="1:18" x14ac:dyDescent="0.2">
      <c r="A4" s="381" t="s">
        <v>249</v>
      </c>
      <c r="B4" s="382">
        <v>2531</v>
      </c>
      <c r="C4" s="383">
        <v>2533</v>
      </c>
      <c r="D4" s="383">
        <v>2535</v>
      </c>
      <c r="E4" s="383">
        <v>2537</v>
      </c>
      <c r="F4" s="383">
        <v>2539</v>
      </c>
      <c r="G4" s="383">
        <v>2541</v>
      </c>
      <c r="H4" s="383">
        <v>2543</v>
      </c>
      <c r="I4" s="383">
        <v>2545</v>
      </c>
      <c r="J4" s="383">
        <v>2547</v>
      </c>
      <c r="K4" s="383">
        <v>2549</v>
      </c>
      <c r="L4" s="383">
        <v>2550</v>
      </c>
      <c r="M4" s="383">
        <v>2552</v>
      </c>
      <c r="N4" s="383">
        <v>2554</v>
      </c>
      <c r="O4" s="383">
        <v>2556</v>
      </c>
      <c r="P4" s="383">
        <v>2558</v>
      </c>
      <c r="Q4" s="384">
        <v>2560</v>
      </c>
      <c r="R4" s="384">
        <v>2562</v>
      </c>
    </row>
    <row r="5" spans="1:18" x14ac:dyDescent="0.2">
      <c r="A5" s="385"/>
      <c r="B5" s="386" t="s">
        <v>154</v>
      </c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7"/>
      <c r="O5" s="387"/>
      <c r="P5" s="387"/>
      <c r="Q5" s="387"/>
      <c r="R5" s="388"/>
    </row>
    <row r="6" spans="1:18" x14ac:dyDescent="0.2">
      <c r="A6" s="389" t="s">
        <v>248</v>
      </c>
      <c r="B6" s="390">
        <v>190.30652895446408</v>
      </c>
      <c r="C6" s="391">
        <v>232.90494758239834</v>
      </c>
      <c r="D6" s="391">
        <v>287.96203567252485</v>
      </c>
      <c r="E6" s="391">
        <v>352.38224054074618</v>
      </c>
      <c r="F6" s="391">
        <v>483.43206276226044</v>
      </c>
      <c r="G6" s="391">
        <v>562.6771874584623</v>
      </c>
      <c r="H6" s="391">
        <v>509.94572844974419</v>
      </c>
      <c r="I6" s="145">
        <v>635.31221949877045</v>
      </c>
      <c r="J6" s="145">
        <v>787.21739691559219</v>
      </c>
      <c r="K6" s="145">
        <v>762.91955343171207</v>
      </c>
      <c r="L6" s="145">
        <v>938.88743229981469</v>
      </c>
      <c r="M6" s="145">
        <v>1122.7575558691537</v>
      </c>
      <c r="N6" s="145">
        <v>1245.9687354729867</v>
      </c>
      <c r="O6" s="145">
        <v>957.20291369303152</v>
      </c>
      <c r="P6" s="145">
        <v>1484.0072479710991</v>
      </c>
      <c r="Q6" s="145">
        <v>1758.6206</v>
      </c>
      <c r="R6" s="145">
        <v>2049.36</v>
      </c>
    </row>
    <row r="7" spans="1:18" x14ac:dyDescent="0.2">
      <c r="A7" s="392" t="s">
        <v>247</v>
      </c>
      <c r="B7" s="393">
        <v>297.48466707845125</v>
      </c>
      <c r="C7" s="394">
        <v>358.91874653331621</v>
      </c>
      <c r="D7" s="394">
        <v>453.97468972031066</v>
      </c>
      <c r="E7" s="394">
        <v>549.42066657729345</v>
      </c>
      <c r="F7" s="394">
        <v>761.88097405338988</v>
      </c>
      <c r="G7" s="394">
        <v>880.89854653662803</v>
      </c>
      <c r="H7" s="394">
        <v>825.53793453410401</v>
      </c>
      <c r="I7" s="146">
        <v>1014.608907059492</v>
      </c>
      <c r="J7" s="146">
        <v>1230.0853037816164</v>
      </c>
      <c r="K7" s="146">
        <v>1402.983128877755</v>
      </c>
      <c r="L7" s="146">
        <v>1609.6020591621657</v>
      </c>
      <c r="M7" s="146">
        <v>1945.0235292612888</v>
      </c>
      <c r="N7" s="146">
        <v>2442.1836383324849</v>
      </c>
      <c r="O7" s="146">
        <v>2810.746657185553</v>
      </c>
      <c r="P7" s="146">
        <v>3125.7184834817681</v>
      </c>
      <c r="Q7" s="146">
        <v>3080.2055</v>
      </c>
      <c r="R7" s="146">
        <v>3363.4</v>
      </c>
    </row>
    <row r="8" spans="1:18" x14ac:dyDescent="0.2">
      <c r="A8" s="392" t="s">
        <v>246</v>
      </c>
      <c r="B8" s="393">
        <v>384.2427010662422</v>
      </c>
      <c r="C8" s="394">
        <v>461.04613338959246</v>
      </c>
      <c r="D8" s="394">
        <v>585.63162477000901</v>
      </c>
      <c r="E8" s="394">
        <v>720.46360412528475</v>
      </c>
      <c r="F8" s="394">
        <v>993.97855622518239</v>
      </c>
      <c r="G8" s="394">
        <v>1154.3725624770416</v>
      </c>
      <c r="H8" s="394">
        <v>1088.963492985823</v>
      </c>
      <c r="I8" s="146">
        <v>1339.8683509104058</v>
      </c>
      <c r="J8" s="146">
        <v>1603.2765419689997</v>
      </c>
      <c r="K8" s="146">
        <v>1910.6078804826509</v>
      </c>
      <c r="L8" s="146">
        <v>2126.2019466508441</v>
      </c>
      <c r="M8" s="146">
        <v>2542.8555185404371</v>
      </c>
      <c r="N8" s="146">
        <v>3105.0266295723063</v>
      </c>
      <c r="O8" s="146">
        <v>3652.0178834791204</v>
      </c>
      <c r="P8" s="146">
        <v>3950.7179000372275</v>
      </c>
      <c r="Q8" s="146">
        <v>3947.9888000000001</v>
      </c>
      <c r="R8" s="146">
        <v>4266.03</v>
      </c>
    </row>
    <row r="9" spans="1:18" x14ac:dyDescent="0.2">
      <c r="A9" s="392" t="s">
        <v>245</v>
      </c>
      <c r="B9" s="393">
        <v>473.46639716513585</v>
      </c>
      <c r="C9" s="394">
        <v>577.63656450691656</v>
      </c>
      <c r="D9" s="394">
        <v>736.75688516476407</v>
      </c>
      <c r="E9" s="394">
        <v>909.20769387662813</v>
      </c>
      <c r="F9" s="394">
        <v>1256.1767889850291</v>
      </c>
      <c r="G9" s="394">
        <v>1445.7316615432435</v>
      </c>
      <c r="H9" s="394">
        <v>1373.4055097762878</v>
      </c>
      <c r="I9" s="146">
        <v>1691.0468003906124</v>
      </c>
      <c r="J9" s="146">
        <v>2011.0684468740569</v>
      </c>
      <c r="K9" s="146">
        <v>2445.5159876065773</v>
      </c>
      <c r="L9" s="146">
        <v>2696.6540952407972</v>
      </c>
      <c r="M9" s="146">
        <v>3186.0971871720812</v>
      </c>
      <c r="N9" s="146">
        <v>3815.1922452187036</v>
      </c>
      <c r="O9" s="146">
        <v>4505.3091163528661</v>
      </c>
      <c r="P9" s="146">
        <v>4850.6681391835364</v>
      </c>
      <c r="Q9" s="146">
        <v>4844.4391999999998</v>
      </c>
      <c r="R9" s="146">
        <v>5206.46</v>
      </c>
    </row>
    <row r="10" spans="1:18" x14ac:dyDescent="0.2">
      <c r="A10" s="392" t="s">
        <v>244</v>
      </c>
      <c r="B10" s="393">
        <v>585.1408304565515</v>
      </c>
      <c r="C10" s="394">
        <v>715.72754418115051</v>
      </c>
      <c r="D10" s="394">
        <v>920.93005078286023</v>
      </c>
      <c r="E10" s="394">
        <v>1145.189335575014</v>
      </c>
      <c r="F10" s="394">
        <v>1564.7877431758905</v>
      </c>
      <c r="G10" s="394">
        <v>1788.346314444502</v>
      </c>
      <c r="H10" s="394">
        <v>1723.5286524255537</v>
      </c>
      <c r="I10" s="146">
        <v>2108.9674958454857</v>
      </c>
      <c r="J10" s="146">
        <v>2503.2057557149783</v>
      </c>
      <c r="K10" s="146">
        <v>3081.920938358523</v>
      </c>
      <c r="L10" s="146">
        <v>3375.5782287836309</v>
      </c>
      <c r="M10" s="146">
        <v>3917.2596396009003</v>
      </c>
      <c r="N10" s="146">
        <v>4619.5862162157537</v>
      </c>
      <c r="O10" s="146">
        <v>5500.070502480422</v>
      </c>
      <c r="P10" s="146">
        <v>5886.715759945213</v>
      </c>
      <c r="Q10" s="146">
        <v>5928.6810999999998</v>
      </c>
      <c r="R10" s="146">
        <v>6314.45</v>
      </c>
    </row>
    <row r="11" spans="1:18" x14ac:dyDescent="0.2">
      <c r="A11" s="392" t="s">
        <v>243</v>
      </c>
      <c r="B11" s="393">
        <v>734.92507889498597</v>
      </c>
      <c r="C11" s="394">
        <v>897.76519811504636</v>
      </c>
      <c r="D11" s="394">
        <v>1160.0183843209559</v>
      </c>
      <c r="E11" s="394">
        <v>1442.543138115082</v>
      </c>
      <c r="F11" s="394">
        <v>1958.6711063646144</v>
      </c>
      <c r="G11" s="394">
        <v>2236.8148561390158</v>
      </c>
      <c r="H11" s="394">
        <v>2168.6231087761598</v>
      </c>
      <c r="I11" s="146">
        <v>2643.9699434467493</v>
      </c>
      <c r="J11" s="146">
        <v>3108.0504621440323</v>
      </c>
      <c r="K11" s="146">
        <v>3869.3717828069848</v>
      </c>
      <c r="L11" s="146">
        <v>4224.2128228132815</v>
      </c>
      <c r="M11" s="146">
        <v>4861.8085301496703</v>
      </c>
      <c r="N11" s="146">
        <v>5624.2990743941373</v>
      </c>
      <c r="O11" s="146">
        <v>6704.7754960098218</v>
      </c>
      <c r="P11" s="146">
        <v>7152.8249995175256</v>
      </c>
      <c r="Q11" s="146">
        <v>7244.7992000000004</v>
      </c>
      <c r="R11" s="146">
        <v>7735.5</v>
      </c>
    </row>
    <row r="12" spans="1:18" x14ac:dyDescent="0.2">
      <c r="A12" s="392" t="s">
        <v>242</v>
      </c>
      <c r="B12" s="393">
        <v>941.42861539870705</v>
      </c>
      <c r="C12" s="394">
        <v>1146.4263932295798</v>
      </c>
      <c r="D12" s="394">
        <v>1488.7658667960734</v>
      </c>
      <c r="E12" s="394">
        <v>1859.3798012979435</v>
      </c>
      <c r="F12" s="394">
        <v>2524.5526981474504</v>
      </c>
      <c r="G12" s="394">
        <v>2847.2105168777625</v>
      </c>
      <c r="H12" s="394">
        <v>2830.6153337215937</v>
      </c>
      <c r="I12" s="146">
        <v>3386.8594052773124</v>
      </c>
      <c r="J12" s="146">
        <v>3931.3328646332134</v>
      </c>
      <c r="K12" s="146">
        <v>4951.3620810764787</v>
      </c>
      <c r="L12" s="146">
        <v>5370.9222761471228</v>
      </c>
      <c r="M12" s="146">
        <v>6134.821263434922</v>
      </c>
      <c r="N12" s="146">
        <v>6929.8298100237198</v>
      </c>
      <c r="O12" s="146">
        <v>8284.6883338761327</v>
      </c>
      <c r="P12" s="146">
        <v>8730.0552742830805</v>
      </c>
      <c r="Q12" s="146">
        <v>8919.1507999999994</v>
      </c>
      <c r="R12" s="146">
        <v>9491.44</v>
      </c>
    </row>
    <row r="13" spans="1:18" x14ac:dyDescent="0.2">
      <c r="A13" s="392" t="s">
        <v>241</v>
      </c>
      <c r="B13" s="393">
        <v>1255.7151301913273</v>
      </c>
      <c r="C13" s="394">
        <v>1541.7295159647513</v>
      </c>
      <c r="D13" s="394">
        <v>2051.9966568247823</v>
      </c>
      <c r="E13" s="394">
        <v>2503.0293471854739</v>
      </c>
      <c r="F13" s="394">
        <v>3405.632272183635</v>
      </c>
      <c r="G13" s="394">
        <v>3802.4842921408326</v>
      </c>
      <c r="H13" s="394">
        <v>3884.1849268919846</v>
      </c>
      <c r="I13" s="146">
        <v>4543.9289936096011</v>
      </c>
      <c r="J13" s="146">
        <v>5228.2365862005163</v>
      </c>
      <c r="K13" s="146">
        <v>6560.8624897984118</v>
      </c>
      <c r="L13" s="146">
        <v>6968.3604034382452</v>
      </c>
      <c r="M13" s="146">
        <v>7933.9783268283809</v>
      </c>
      <c r="N13" s="146">
        <v>8747.8811258619371</v>
      </c>
      <c r="O13" s="146">
        <v>10554.332339865976</v>
      </c>
      <c r="P13" s="146">
        <v>10926.497950242001</v>
      </c>
      <c r="Q13" s="146">
        <v>11268.493700000001</v>
      </c>
      <c r="R13" s="146">
        <v>11804.08</v>
      </c>
    </row>
    <row r="14" spans="1:18" x14ac:dyDescent="0.2">
      <c r="A14" s="392" t="s">
        <v>240</v>
      </c>
      <c r="B14" s="393">
        <v>1829.3393664383623</v>
      </c>
      <c r="C14" s="394">
        <v>2280.1664007493869</v>
      </c>
      <c r="D14" s="394">
        <v>3100.4156848494627</v>
      </c>
      <c r="E14" s="394">
        <v>3659.8925525282402</v>
      </c>
      <c r="F14" s="394">
        <v>4934.8412821720503</v>
      </c>
      <c r="G14" s="394">
        <v>5580.1135106252632</v>
      </c>
      <c r="H14" s="394">
        <v>5775.3965912257763</v>
      </c>
      <c r="I14" s="146">
        <v>6495.3341787995714</v>
      </c>
      <c r="J14" s="146">
        <v>7397.3757557676372</v>
      </c>
      <c r="K14" s="146">
        <v>9284.4464008012983</v>
      </c>
      <c r="L14" s="146">
        <v>9741.1461084475341</v>
      </c>
      <c r="M14" s="146">
        <v>11068.399077699944</v>
      </c>
      <c r="N14" s="146">
        <v>12097.538304227301</v>
      </c>
      <c r="O14" s="146">
        <v>14286.062915234193</v>
      </c>
      <c r="P14" s="146">
        <v>14767.984927698515</v>
      </c>
      <c r="Q14" s="146">
        <v>15218.681399999999</v>
      </c>
      <c r="R14" s="146">
        <v>15576.45</v>
      </c>
    </row>
    <row r="15" spans="1:18" x14ac:dyDescent="0.2">
      <c r="A15" s="395" t="s">
        <v>239</v>
      </c>
      <c r="B15" s="396">
        <v>3961.7921000958127</v>
      </c>
      <c r="C15" s="397">
        <v>5573.1460994330155</v>
      </c>
      <c r="D15" s="397">
        <v>7947.4375746975629</v>
      </c>
      <c r="E15" s="397">
        <v>9021.4705442119684</v>
      </c>
      <c r="F15" s="397">
        <v>11890.061065197069</v>
      </c>
      <c r="G15" s="397">
        <v>13250.232320943462</v>
      </c>
      <c r="H15" s="397">
        <v>13646.113738167283</v>
      </c>
      <c r="I15" s="147">
        <v>15564.034447091453</v>
      </c>
      <c r="J15" s="147">
        <v>17247.240997268083</v>
      </c>
      <c r="K15" s="147">
        <v>22835.330068032505</v>
      </c>
      <c r="L15" s="147">
        <v>23563.543180625507</v>
      </c>
      <c r="M15" s="147">
        <v>26672.685417622051</v>
      </c>
      <c r="N15" s="147">
        <v>31449.496671167504</v>
      </c>
      <c r="O15" s="147">
        <v>33351.016164713707</v>
      </c>
      <c r="P15" s="147">
        <v>32759.218559291465</v>
      </c>
      <c r="Q15" s="147">
        <v>33932.506300000001</v>
      </c>
      <c r="R15" s="147">
        <v>32663.1</v>
      </c>
    </row>
    <row r="16" spans="1:18" x14ac:dyDescent="0.2">
      <c r="A16" s="398" t="s">
        <v>5</v>
      </c>
      <c r="B16" s="399">
        <v>1065.8556979413668</v>
      </c>
      <c r="C16" s="400">
        <v>1378.6237046954361</v>
      </c>
      <c r="D16" s="400">
        <v>1873.8768084776784</v>
      </c>
      <c r="E16" s="400">
        <v>2216.6930262415276</v>
      </c>
      <c r="F16" s="400">
        <v>2978.1544241601955</v>
      </c>
      <c r="G16" s="400">
        <v>3355.5007084268968</v>
      </c>
      <c r="H16" s="400">
        <v>3382.9067547469526</v>
      </c>
      <c r="I16" s="400">
        <v>3942.2753584108032</v>
      </c>
      <c r="J16" s="400">
        <v>4505.231909293133</v>
      </c>
      <c r="K16" s="400">
        <v>5710.3701319070969</v>
      </c>
      <c r="L16" s="400">
        <v>6061.2753712624253</v>
      </c>
      <c r="M16" s="400">
        <v>6938.6120065739278</v>
      </c>
      <c r="N16" s="400">
        <v>8007.3006906920391</v>
      </c>
      <c r="O16" s="400">
        <v>9060.8127094993124</v>
      </c>
      <c r="P16" s="400">
        <v>9363.4713266915678</v>
      </c>
      <c r="Q16" s="400">
        <v>9614.0177000000003</v>
      </c>
      <c r="R16" s="149">
        <v>9846.91</v>
      </c>
    </row>
    <row r="17" spans="1:18" x14ac:dyDescent="0.2">
      <c r="A17" s="401"/>
      <c r="B17" s="386" t="s">
        <v>291</v>
      </c>
      <c r="C17" s="387"/>
      <c r="D17" s="387"/>
      <c r="E17" s="387"/>
      <c r="F17" s="387"/>
      <c r="G17" s="387"/>
      <c r="H17" s="387"/>
      <c r="I17" s="387"/>
      <c r="J17" s="387"/>
      <c r="K17" s="387"/>
      <c r="L17" s="387"/>
      <c r="M17" s="387"/>
      <c r="N17" s="387"/>
      <c r="O17" s="387"/>
      <c r="P17" s="387"/>
      <c r="Q17" s="387"/>
      <c r="R17" s="388"/>
    </row>
    <row r="18" spans="1:18" x14ac:dyDescent="0.2">
      <c r="A18" s="389" t="s">
        <v>248</v>
      </c>
      <c r="B18" s="402"/>
      <c r="C18" s="403">
        <v>11.192053909544811</v>
      </c>
      <c r="D18" s="403">
        <v>11.819647599080763</v>
      </c>
      <c r="E18" s="403">
        <v>11.185537829278482</v>
      </c>
      <c r="F18" s="403">
        <v>18.594839232024363</v>
      </c>
      <c r="G18" s="403">
        <v>8.1960973216595061</v>
      </c>
      <c r="H18" s="403">
        <v>-4.6857647852136193</v>
      </c>
      <c r="I18" s="403">
        <v>12.292140521516426</v>
      </c>
      <c r="J18" s="403">
        <v>11.95515942827822</v>
      </c>
      <c r="K18" s="403">
        <v>-1.5432740421567057</v>
      </c>
      <c r="L18" s="403">
        <v>23.065063423342089</v>
      </c>
      <c r="M18" s="403">
        <v>9.7919152628844568</v>
      </c>
      <c r="N18" s="403">
        <v>5.4869895535217417</v>
      </c>
      <c r="O18" s="403">
        <v>-11.58800431980084</v>
      </c>
      <c r="P18" s="403">
        <v>27.517902773904957</v>
      </c>
      <c r="Q18" s="403">
        <v>9.2524262399778028</v>
      </c>
      <c r="R18" s="403">
        <v>8.2661206174885073</v>
      </c>
    </row>
    <row r="19" spans="1:18" x14ac:dyDescent="0.2">
      <c r="A19" s="392" t="s">
        <v>247</v>
      </c>
      <c r="B19" s="375"/>
      <c r="C19" s="404">
        <v>10.325587543418473</v>
      </c>
      <c r="D19" s="404">
        <v>13.241986397354561</v>
      </c>
      <c r="E19" s="404">
        <v>10.512257513275257</v>
      </c>
      <c r="F19" s="404">
        <v>19.334939546381911</v>
      </c>
      <c r="G19" s="404">
        <v>7.8107720586613461</v>
      </c>
      <c r="H19" s="404">
        <v>-3.142280812028909</v>
      </c>
      <c r="I19" s="404">
        <v>11.451380040584752</v>
      </c>
      <c r="J19" s="404">
        <v>10.618692346522533</v>
      </c>
      <c r="K19" s="404">
        <v>7.027879471635166</v>
      </c>
      <c r="L19" s="404">
        <v>14.7271143915811</v>
      </c>
      <c r="M19" s="404">
        <v>10.419391183983622</v>
      </c>
      <c r="N19" s="404">
        <v>12.780310921483176</v>
      </c>
      <c r="O19" s="404">
        <v>7.54576791581328</v>
      </c>
      <c r="P19" s="404">
        <v>5.6029920998216465</v>
      </c>
      <c r="Q19" s="404">
        <v>-0.72804034851965793</v>
      </c>
      <c r="R19" s="404">
        <v>4.5970065958261559</v>
      </c>
    </row>
    <row r="20" spans="1:18" x14ac:dyDescent="0.2">
      <c r="A20" s="392" t="s">
        <v>246</v>
      </c>
      <c r="B20" s="375"/>
      <c r="C20" s="404">
        <v>9.994130286694709</v>
      </c>
      <c r="D20" s="404">
        <v>13.511174084084502</v>
      </c>
      <c r="E20" s="404">
        <v>11.511671642410649</v>
      </c>
      <c r="F20" s="404">
        <v>18.981871570873608</v>
      </c>
      <c r="G20" s="404">
        <v>8.0682830251884461</v>
      </c>
      <c r="H20" s="404">
        <v>-2.8331004918751894</v>
      </c>
      <c r="I20" s="404">
        <v>11.52035213029172</v>
      </c>
      <c r="J20" s="404">
        <v>9.8296295632184663</v>
      </c>
      <c r="K20" s="404">
        <v>9.5844768656134178</v>
      </c>
      <c r="L20" s="404">
        <v>11.28405615671022</v>
      </c>
      <c r="M20" s="404">
        <v>9.7980714519121364</v>
      </c>
      <c r="N20" s="404">
        <v>11.053933401504217</v>
      </c>
      <c r="O20" s="404">
        <v>8.8081572102677583</v>
      </c>
      <c r="P20" s="404">
        <v>4.0895201788216387</v>
      </c>
      <c r="Q20" s="404">
        <v>-3.4539292684017474E-2</v>
      </c>
      <c r="R20" s="404">
        <v>4.027888832916644</v>
      </c>
    </row>
    <row r="21" spans="1:18" x14ac:dyDescent="0.2">
      <c r="A21" s="392" t="s">
        <v>245</v>
      </c>
      <c r="B21" s="375"/>
      <c r="C21" s="404">
        <v>11.000798363463183</v>
      </c>
      <c r="D21" s="404">
        <v>13.773394071207749</v>
      </c>
      <c r="E21" s="404">
        <v>11.703372726085766</v>
      </c>
      <c r="F21" s="404">
        <v>19.080849042808573</v>
      </c>
      <c r="G21" s="404">
        <v>7.5449122376863711</v>
      </c>
      <c r="H21" s="404">
        <v>-2.5013684659071278</v>
      </c>
      <c r="I21" s="404">
        <v>11.564002341379306</v>
      </c>
      <c r="J21" s="404">
        <v>9.462235060836969</v>
      </c>
      <c r="K21" s="404">
        <v>10.801411095873249</v>
      </c>
      <c r="L21" s="404">
        <v>10.269330027157517</v>
      </c>
      <c r="M21" s="404">
        <v>9.0750069279385883</v>
      </c>
      <c r="N21" s="404">
        <v>9.8725026433514902</v>
      </c>
      <c r="O21" s="404">
        <v>9.0443262983540933</v>
      </c>
      <c r="P21" s="404">
        <v>3.8328005239099441</v>
      </c>
      <c r="Q21" s="404">
        <v>-6.4207022669922564E-2</v>
      </c>
      <c r="R21" s="404">
        <v>3.7364572559812523</v>
      </c>
    </row>
    <row r="22" spans="1:18" x14ac:dyDescent="0.2">
      <c r="A22" s="392" t="s">
        <v>244</v>
      </c>
      <c r="B22" s="375"/>
      <c r="C22" s="404">
        <v>11.158571315448091</v>
      </c>
      <c r="D22" s="404">
        <v>14.33523889572238</v>
      </c>
      <c r="E22" s="404">
        <v>12.175695895769518</v>
      </c>
      <c r="F22" s="404">
        <v>18.320045191050912</v>
      </c>
      <c r="G22" s="404">
        <v>7.1434152089815548</v>
      </c>
      <c r="H22" s="404">
        <v>-1.812223435008506</v>
      </c>
      <c r="I22" s="404">
        <v>11.181677858314012</v>
      </c>
      <c r="J22" s="404">
        <v>9.3467125654168122</v>
      </c>
      <c r="K22" s="404">
        <v>11.559480904082717</v>
      </c>
      <c r="L22" s="404">
        <v>9.5283849358418067</v>
      </c>
      <c r="M22" s="404">
        <v>8.0235351413031974</v>
      </c>
      <c r="N22" s="404">
        <v>8.964513987211836</v>
      </c>
      <c r="O22" s="404">
        <v>9.5299042495838346</v>
      </c>
      <c r="P22" s="404">
        <v>3.5149118296794719</v>
      </c>
      <c r="Q22" s="404">
        <v>0.3564410255743124</v>
      </c>
      <c r="R22" s="404">
        <v>3.2534124663915556</v>
      </c>
    </row>
    <row r="23" spans="1:18" x14ac:dyDescent="0.2">
      <c r="A23" s="392" t="s">
        <v>243</v>
      </c>
      <c r="B23" s="375"/>
      <c r="C23" s="404">
        <v>11.07868841983883</v>
      </c>
      <c r="D23" s="404">
        <v>14.605889533061539</v>
      </c>
      <c r="E23" s="404">
        <v>12.177598114512152</v>
      </c>
      <c r="F23" s="404">
        <v>17.889515904666041</v>
      </c>
      <c r="G23" s="404">
        <v>7.1003178856977485</v>
      </c>
      <c r="H23" s="404">
        <v>-1.5243046865434871</v>
      </c>
      <c r="I23" s="404">
        <v>10.959646070977417</v>
      </c>
      <c r="J23" s="404">
        <v>8.776206398403593</v>
      </c>
      <c r="K23" s="404">
        <v>12.247570139800253</v>
      </c>
      <c r="L23" s="404">
        <v>9.1705077703565081</v>
      </c>
      <c r="M23" s="404">
        <v>7.5469174267568846</v>
      </c>
      <c r="N23" s="404">
        <v>7.841634851681353</v>
      </c>
      <c r="O23" s="404">
        <v>9.6054317820223325</v>
      </c>
      <c r="P23" s="404">
        <v>3.3412714845884781</v>
      </c>
      <c r="Q23" s="404">
        <v>0.64292220548299894</v>
      </c>
      <c r="R23" s="404">
        <v>3.3865728121215533</v>
      </c>
    </row>
    <row r="24" spans="1:18" x14ac:dyDescent="0.2">
      <c r="A24" s="392" t="s">
        <v>242</v>
      </c>
      <c r="B24" s="375"/>
      <c r="C24" s="404">
        <v>10.887590119833654</v>
      </c>
      <c r="D24" s="404">
        <v>14.930721919359097</v>
      </c>
      <c r="E24" s="404">
        <v>12.447018794817508</v>
      </c>
      <c r="F24" s="404">
        <v>17.886956080333395</v>
      </c>
      <c r="G24" s="404">
        <v>6.3903957910461244</v>
      </c>
      <c r="H24" s="404">
        <v>-0.29142880475109695</v>
      </c>
      <c r="I24" s="404">
        <v>9.8254973914874615</v>
      </c>
      <c r="J24" s="404">
        <v>8.0380286602319142</v>
      </c>
      <c r="K24" s="404">
        <v>12.973071113102405</v>
      </c>
      <c r="L24" s="404">
        <v>8.4736318653437532</v>
      </c>
      <c r="M24" s="404">
        <v>7.1114321527269304</v>
      </c>
      <c r="N24" s="404">
        <v>6.4794760307626946</v>
      </c>
      <c r="O24" s="404">
        <v>9.7755540972497226</v>
      </c>
      <c r="P24" s="404">
        <v>2.6878919426928842</v>
      </c>
      <c r="Q24" s="404">
        <v>1.0830144814429459</v>
      </c>
      <c r="R24" s="404">
        <v>3.2082045299648994</v>
      </c>
    </row>
    <row r="25" spans="1:18" x14ac:dyDescent="0.2">
      <c r="A25" s="392" t="s">
        <v>241</v>
      </c>
      <c r="B25" s="375"/>
      <c r="C25" s="404">
        <v>11.388505995378322</v>
      </c>
      <c r="D25" s="404">
        <v>16.548529932655754</v>
      </c>
      <c r="E25" s="404">
        <v>10.990093206550595</v>
      </c>
      <c r="F25" s="404">
        <v>18.03021059287801</v>
      </c>
      <c r="G25" s="404">
        <v>5.8264073781333812</v>
      </c>
      <c r="H25" s="404">
        <v>1.074306012519433</v>
      </c>
      <c r="I25" s="404">
        <v>8.4926963975106773</v>
      </c>
      <c r="J25" s="404">
        <v>7.529910717721358</v>
      </c>
      <c r="K25" s="404">
        <v>12.744506504499507</v>
      </c>
      <c r="L25" s="404">
        <v>6.2110418298426193</v>
      </c>
      <c r="M25" s="404">
        <v>6.9285876984325618</v>
      </c>
      <c r="N25" s="404">
        <v>5.1292224751949567</v>
      </c>
      <c r="O25" s="404">
        <v>10.325078656267447</v>
      </c>
      <c r="P25" s="404">
        <v>1.7630940470306957</v>
      </c>
      <c r="Q25" s="404">
        <v>1.5649833611620501</v>
      </c>
      <c r="R25" s="404">
        <v>2.3764769021435357</v>
      </c>
    </row>
    <row r="26" spans="1:18" x14ac:dyDescent="0.2">
      <c r="A26" s="392" t="s">
        <v>240</v>
      </c>
      <c r="B26" s="375"/>
      <c r="C26" s="404">
        <v>12.322126844861039</v>
      </c>
      <c r="D26" s="404">
        <v>17.986610184030805</v>
      </c>
      <c r="E26" s="404">
        <v>9.0226105875532348</v>
      </c>
      <c r="F26" s="404">
        <v>17.41784371187455</v>
      </c>
      <c r="G26" s="404">
        <v>6.5379228181498767</v>
      </c>
      <c r="H26" s="404">
        <v>1.749812797075442</v>
      </c>
      <c r="I26" s="404">
        <v>6.2327978364945045</v>
      </c>
      <c r="J26" s="404">
        <v>6.9437657258057781</v>
      </c>
      <c r="K26" s="404">
        <v>12.755000606548455</v>
      </c>
      <c r="L26" s="404">
        <v>4.9189761880344323</v>
      </c>
      <c r="M26" s="404">
        <v>6.8126119579574622</v>
      </c>
      <c r="N26" s="404">
        <v>4.6489976522477185</v>
      </c>
      <c r="O26" s="404">
        <v>9.0453303637904021</v>
      </c>
      <c r="P26" s="404">
        <v>1.6866858816308852</v>
      </c>
      <c r="Q26" s="404">
        <v>1.5259240665128517</v>
      </c>
      <c r="R26" s="404">
        <v>1.1754257500915988</v>
      </c>
    </row>
    <row r="27" spans="1:18" x14ac:dyDescent="0.2">
      <c r="A27" s="395" t="s">
        <v>239</v>
      </c>
      <c r="B27" s="405"/>
      <c r="C27" s="406">
        <v>20.336175632464833</v>
      </c>
      <c r="D27" s="406">
        <v>21.301177404142486</v>
      </c>
      <c r="E27" s="406">
        <v>6.7571022698802237</v>
      </c>
      <c r="F27" s="406">
        <v>15.898685845765703</v>
      </c>
      <c r="G27" s="406">
        <v>5.7197824649012796</v>
      </c>
      <c r="H27" s="406">
        <v>1.4938659475354528</v>
      </c>
      <c r="I27" s="406">
        <v>7.0273513240618524</v>
      </c>
      <c r="J27" s="406">
        <v>5.4073593704079128</v>
      </c>
      <c r="K27" s="406">
        <v>16.199950680951115</v>
      </c>
      <c r="L27" s="406">
        <v>3.1889756374156306</v>
      </c>
      <c r="M27" s="406">
        <v>6.5973572250224084</v>
      </c>
      <c r="N27" s="406">
        <v>8.9545000414347466</v>
      </c>
      <c r="O27" s="406">
        <v>3.0231318380517851</v>
      </c>
      <c r="P27" s="406">
        <v>-0.88722574823429201</v>
      </c>
      <c r="Q27" s="406">
        <v>1.7907749212408453</v>
      </c>
      <c r="R27" s="406">
        <v>-1.8704870910169142</v>
      </c>
    </row>
    <row r="28" spans="1:18" ht="15" thickBot="1" x14ac:dyDescent="0.25">
      <c r="A28" s="407" t="s">
        <v>5</v>
      </c>
      <c r="B28" s="408"/>
      <c r="C28" s="409">
        <v>14.672155309492696</v>
      </c>
      <c r="D28" s="409">
        <v>17.961866682527887</v>
      </c>
      <c r="E28" s="409">
        <v>9.1472453315207556</v>
      </c>
      <c r="F28" s="409">
        <v>17.175616761192899</v>
      </c>
      <c r="G28" s="409">
        <v>6.3352370381718632</v>
      </c>
      <c r="H28" s="409">
        <v>0.40837491482611121</v>
      </c>
      <c r="I28" s="409">
        <v>8.2675734836459061</v>
      </c>
      <c r="J28" s="409">
        <v>7.1399953034897461</v>
      </c>
      <c r="K28" s="409">
        <v>13.374874444621533</v>
      </c>
      <c r="L28" s="409">
        <v>6.1450524440547296</v>
      </c>
      <c r="M28" s="409">
        <v>7.2372279889403313</v>
      </c>
      <c r="N28" s="409">
        <v>7.7010263948005129</v>
      </c>
      <c r="O28" s="409">
        <v>6.5784467169561394</v>
      </c>
      <c r="P28" s="409">
        <v>1.670151601715316</v>
      </c>
      <c r="Q28" s="409">
        <v>1.3378925644500212</v>
      </c>
      <c r="R28" s="409">
        <v>1.2112121449495539</v>
      </c>
    </row>
    <row r="30" spans="1:18" x14ac:dyDescent="0.2">
      <c r="A30" s="130" t="s">
        <v>250</v>
      </c>
      <c r="J30" s="130"/>
      <c r="K30" s="130"/>
      <c r="L30" s="130"/>
      <c r="R30" s="412"/>
    </row>
    <row r="31" spans="1:18" x14ac:dyDescent="0.2">
      <c r="A31" s="130" t="s">
        <v>236</v>
      </c>
      <c r="J31" s="130"/>
      <c r="K31" s="130"/>
      <c r="L31" s="130"/>
    </row>
    <row r="32" spans="1:18" x14ac:dyDescent="0.2">
      <c r="A32" s="139" t="s">
        <v>219</v>
      </c>
      <c r="J32" s="130"/>
      <c r="K32" s="130"/>
      <c r="L32" s="130"/>
    </row>
    <row r="33" spans="1:12" ht="11.25" customHeight="1" x14ac:dyDescent="0.2">
      <c r="A33" s="410" t="s">
        <v>321</v>
      </c>
      <c r="B33" s="410"/>
      <c r="C33" s="410"/>
      <c r="D33" s="410"/>
      <c r="E33" s="410"/>
      <c r="F33" s="410"/>
      <c r="G33" s="410"/>
      <c r="H33" s="410"/>
      <c r="I33" s="410"/>
      <c r="J33" s="410"/>
      <c r="K33" s="410"/>
      <c r="L33" s="410"/>
    </row>
  </sheetData>
  <mergeCells count="3">
    <mergeCell ref="A33:L33"/>
    <mergeCell ref="B5:R5"/>
    <mergeCell ref="B17:R17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zoomScaleNormal="100" workbookViewId="0">
      <pane xSplit="1" ySplit="4" topLeftCell="B5" activePane="bottomRight" state="frozen"/>
      <selection pane="topRight"/>
      <selection pane="bottomLeft"/>
      <selection pane="bottomRight" sqref="A1:XFD1048576"/>
    </sheetView>
  </sheetViews>
  <sheetFormatPr defaultColWidth="9" defaultRowHeight="14.25" x14ac:dyDescent="0.2"/>
  <cols>
    <col min="1" max="1" width="25.125" style="411" customWidth="1"/>
    <col min="2" max="16384" width="9" style="411"/>
  </cols>
  <sheetData>
    <row r="1" spans="1:18" x14ac:dyDescent="0.2">
      <c r="A1" s="46" t="s">
        <v>323</v>
      </c>
    </row>
    <row r="2" spans="1:18" x14ac:dyDescent="0.2">
      <c r="B2" s="140"/>
      <c r="C2" s="140"/>
      <c r="D2" s="140"/>
      <c r="E2" s="140"/>
      <c r="F2" s="140"/>
      <c r="G2" s="140"/>
      <c r="H2" s="140"/>
      <c r="J2" s="130"/>
      <c r="K2" s="130"/>
      <c r="L2" s="130"/>
    </row>
    <row r="3" spans="1:18" x14ac:dyDescent="0.2">
      <c r="A3" s="369" t="s">
        <v>249</v>
      </c>
      <c r="B3" s="169" t="s">
        <v>146</v>
      </c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1"/>
    </row>
    <row r="4" spans="1:18" x14ac:dyDescent="0.2">
      <c r="A4" s="370"/>
      <c r="B4" s="323">
        <v>2531</v>
      </c>
      <c r="C4" s="148">
        <v>2533</v>
      </c>
      <c r="D4" s="148">
        <v>2535</v>
      </c>
      <c r="E4" s="148">
        <v>2537</v>
      </c>
      <c r="F4" s="148">
        <v>2539</v>
      </c>
      <c r="G4" s="148">
        <v>2541</v>
      </c>
      <c r="H4" s="148">
        <v>2543</v>
      </c>
      <c r="I4" s="148">
        <v>2545</v>
      </c>
      <c r="J4" s="148">
        <v>2547</v>
      </c>
      <c r="K4" s="148">
        <v>2549</v>
      </c>
      <c r="L4" s="148">
        <v>2550</v>
      </c>
      <c r="M4" s="148">
        <v>2552</v>
      </c>
      <c r="N4" s="148">
        <v>2554</v>
      </c>
      <c r="O4" s="148">
        <v>2556</v>
      </c>
      <c r="P4" s="148">
        <v>2558</v>
      </c>
      <c r="Q4" s="148">
        <v>2560</v>
      </c>
      <c r="R4" s="148">
        <v>2562</v>
      </c>
    </row>
    <row r="5" spans="1:18" x14ac:dyDescent="0.2">
      <c r="A5" s="371" t="s">
        <v>248</v>
      </c>
      <c r="B5" s="372">
        <v>1.7803747542106525</v>
      </c>
      <c r="C5" s="373">
        <v>1.6873789978458682</v>
      </c>
      <c r="D5" s="373">
        <v>1.5346440502061593</v>
      </c>
      <c r="E5" s="373">
        <v>1.5892168945024716</v>
      </c>
      <c r="F5" s="373">
        <v>1.6226920031816112</v>
      </c>
      <c r="G5" s="373">
        <v>1.676171184768853</v>
      </c>
      <c r="H5" s="373">
        <v>1.5047125673844155</v>
      </c>
      <c r="I5" s="374">
        <v>1.6114157251667718</v>
      </c>
      <c r="J5" s="374">
        <v>1.746495579015175</v>
      </c>
      <c r="K5" s="374">
        <v>1.3361716263137626</v>
      </c>
      <c r="L5" s="374">
        <v>1.5488918971465444</v>
      </c>
      <c r="M5" s="374">
        <v>1.6179652622217342</v>
      </c>
      <c r="N5" s="374">
        <v>1.5561294721955217</v>
      </c>
      <c r="O5" s="374">
        <v>1.0560470266855737</v>
      </c>
      <c r="P5" s="374">
        <v>1.5845542528954395</v>
      </c>
      <c r="Q5" s="374">
        <v>1.8296364986247315</v>
      </c>
      <c r="R5" s="374">
        <v>2.0810568897307116</v>
      </c>
    </row>
    <row r="6" spans="1:18" x14ac:dyDescent="0.2">
      <c r="A6" s="324" t="s">
        <v>247</v>
      </c>
      <c r="B6" s="375">
        <v>2.796520816649851</v>
      </c>
      <c r="C6" s="376">
        <v>2.6026736818489491</v>
      </c>
      <c r="D6" s="376">
        <v>2.4231716255342648</v>
      </c>
      <c r="E6" s="376">
        <v>2.4779820010636082</v>
      </c>
      <c r="F6" s="376">
        <v>2.5586161497871904</v>
      </c>
      <c r="G6" s="376">
        <v>2.6229661180927826</v>
      </c>
      <c r="H6" s="376">
        <v>2.4452321747527641</v>
      </c>
      <c r="I6" s="325">
        <v>2.5735147704675398</v>
      </c>
      <c r="J6" s="325">
        <v>2.730051419954985</v>
      </c>
      <c r="K6" s="325">
        <v>2.4568690374372832</v>
      </c>
      <c r="L6" s="325">
        <v>2.6571802393213435</v>
      </c>
      <c r="M6" s="325">
        <v>2.8044316742298743</v>
      </c>
      <c r="N6" s="325">
        <v>3.0489767273790038</v>
      </c>
      <c r="O6" s="325">
        <v>3.1026637224258349</v>
      </c>
      <c r="P6" s="325">
        <v>3.3382078213418307</v>
      </c>
      <c r="Q6" s="325">
        <v>3.2028622960592208</v>
      </c>
      <c r="R6" s="325">
        <v>3.4120421035785555</v>
      </c>
    </row>
    <row r="7" spans="1:18" x14ac:dyDescent="0.2">
      <c r="A7" s="324" t="s">
        <v>246</v>
      </c>
      <c r="B7" s="375">
        <v>3.5989159368860211</v>
      </c>
      <c r="C7" s="376">
        <v>3.3452977772717989</v>
      </c>
      <c r="D7" s="376">
        <v>3.1283169300255653</v>
      </c>
      <c r="E7" s="376">
        <v>3.251423948536019</v>
      </c>
      <c r="F7" s="376">
        <v>3.3374229965975335</v>
      </c>
      <c r="G7" s="376">
        <v>3.444060079486865</v>
      </c>
      <c r="H7" s="376">
        <v>3.2170495852902112</v>
      </c>
      <c r="I7" s="325">
        <v>3.3996868218759952</v>
      </c>
      <c r="J7" s="325">
        <v>3.5607069962920144</v>
      </c>
      <c r="K7" s="325">
        <v>3.3441230385562974</v>
      </c>
      <c r="L7" s="325">
        <v>3.5058726448788913</v>
      </c>
      <c r="M7" s="325">
        <v>3.6630991819480796</v>
      </c>
      <c r="N7" s="325">
        <v>3.8798378736890502</v>
      </c>
      <c r="O7" s="325">
        <v>4.0297010664194772</v>
      </c>
      <c r="P7" s="325">
        <v>4.2204193247048165</v>
      </c>
      <c r="Q7" s="325">
        <v>4.1054464995707782</v>
      </c>
      <c r="R7" s="325">
        <v>4.3395510415738583</v>
      </c>
    </row>
    <row r="8" spans="1:18" x14ac:dyDescent="0.2">
      <c r="A8" s="324" t="s">
        <v>245</v>
      </c>
      <c r="B8" s="375">
        <v>4.4479373380349587</v>
      </c>
      <c r="C8" s="376">
        <v>4.1931595816791196</v>
      </c>
      <c r="D8" s="376">
        <v>3.9276001552983062</v>
      </c>
      <c r="E8" s="376">
        <v>4.100505277757458</v>
      </c>
      <c r="F8" s="376">
        <v>4.2143002634693474</v>
      </c>
      <c r="G8" s="376">
        <v>4.3092558282891806</v>
      </c>
      <c r="H8" s="376">
        <v>4.0619490275242729</v>
      </c>
      <c r="I8" s="325">
        <v>4.2873241608274331</v>
      </c>
      <c r="J8" s="325">
        <v>4.463751340526608</v>
      </c>
      <c r="K8" s="325">
        <v>4.2848032295295724</v>
      </c>
      <c r="L8" s="325">
        <v>4.4537710112855358</v>
      </c>
      <c r="M8" s="325">
        <v>4.5925012662814026</v>
      </c>
      <c r="N8" s="325">
        <v>4.7624315047101025</v>
      </c>
      <c r="O8" s="325">
        <v>4.9745297214786088</v>
      </c>
      <c r="P8" s="325">
        <v>5.1780907990881264</v>
      </c>
      <c r="Q8" s="325">
        <v>5.0389448992694295</v>
      </c>
      <c r="R8" s="325">
        <v>5.2844299083693933</v>
      </c>
    </row>
    <row r="9" spans="1:18" x14ac:dyDescent="0.2">
      <c r="A9" s="324" t="s">
        <v>244</v>
      </c>
      <c r="B9" s="375">
        <v>5.4959622298669339</v>
      </c>
      <c r="C9" s="376">
        <v>5.193318407607153</v>
      </c>
      <c r="D9" s="376">
        <v>4.9046272844008785</v>
      </c>
      <c r="E9" s="376">
        <v>5.1661343703605684</v>
      </c>
      <c r="F9" s="376">
        <v>5.2588948109011318</v>
      </c>
      <c r="G9" s="376">
        <v>5.3279591762766669</v>
      </c>
      <c r="H9" s="376">
        <v>5.0915158018292868</v>
      </c>
      <c r="I9" s="325">
        <v>5.3535478601921236</v>
      </c>
      <c r="J9" s="325">
        <v>5.5533535082987386</v>
      </c>
      <c r="K9" s="325">
        <v>5.3948504025828985</v>
      </c>
      <c r="L9" s="325">
        <v>5.562889948218583</v>
      </c>
      <c r="M9" s="325">
        <v>5.6455802479570325</v>
      </c>
      <c r="N9" s="325">
        <v>5.7696657260218078</v>
      </c>
      <c r="O9" s="325">
        <v>6.0675214327908114</v>
      </c>
      <c r="P9" s="325">
        <v>6.2921124341290877</v>
      </c>
      <c r="Q9" s="325">
        <v>6.1705537265084249</v>
      </c>
      <c r="R9" s="325">
        <v>6.4144129497065929</v>
      </c>
    </row>
    <row r="10" spans="1:18" x14ac:dyDescent="0.2">
      <c r="A10" s="324" t="s">
        <v>243</v>
      </c>
      <c r="B10" s="375">
        <v>6.8884157524560603</v>
      </c>
      <c r="C10" s="376">
        <v>6.510340924853204</v>
      </c>
      <c r="D10" s="376">
        <v>6.2015215435153461</v>
      </c>
      <c r="E10" s="376">
        <v>6.5068410415745266</v>
      </c>
      <c r="F10" s="376">
        <v>6.5715507160576987</v>
      </c>
      <c r="G10" s="376">
        <v>6.6681852289683343</v>
      </c>
      <c r="H10" s="376">
        <v>6.4165718904650895</v>
      </c>
      <c r="I10" s="325">
        <v>6.7061849650543754</v>
      </c>
      <c r="J10" s="325">
        <v>6.9017144125341749</v>
      </c>
      <c r="K10" s="325">
        <v>6.7785847886880761</v>
      </c>
      <c r="L10" s="325">
        <v>6.970070579032825</v>
      </c>
      <c r="M10" s="325">
        <v>7.0074103480361014</v>
      </c>
      <c r="N10" s="325">
        <v>7.0247039680497183</v>
      </c>
      <c r="O10" s="325">
        <v>7.3995502778113096</v>
      </c>
      <c r="P10" s="325">
        <v>7.634750842631961</v>
      </c>
      <c r="Q10" s="325">
        <v>7.5337490783528738</v>
      </c>
      <c r="R10" s="325">
        <v>7.8529893318083754</v>
      </c>
    </row>
    <row r="11" spans="1:18" x14ac:dyDescent="0.2">
      <c r="A11" s="324" t="s">
        <v>242</v>
      </c>
      <c r="B11" s="375">
        <v>8.840463227792009</v>
      </c>
      <c r="C11" s="376">
        <v>8.3171531398743515</v>
      </c>
      <c r="D11" s="376">
        <v>7.9559728316867906</v>
      </c>
      <c r="E11" s="376">
        <v>8.3923549456593829</v>
      </c>
      <c r="F11" s="376">
        <v>8.4826058584645896</v>
      </c>
      <c r="G11" s="376">
        <v>8.479368643279054</v>
      </c>
      <c r="H11" s="376">
        <v>8.3706656274070923</v>
      </c>
      <c r="I11" s="325">
        <v>8.5907533459515015</v>
      </c>
      <c r="J11" s="325">
        <v>8.7271805642219835</v>
      </c>
      <c r="K11" s="325">
        <v>8.6695925466501578</v>
      </c>
      <c r="L11" s="325">
        <v>8.8613103626855505</v>
      </c>
      <c r="M11" s="325">
        <v>8.8421141777623937</v>
      </c>
      <c r="N11" s="325">
        <v>8.6552712035308019</v>
      </c>
      <c r="O11" s="325">
        <v>9.1465051923598182</v>
      </c>
      <c r="P11" s="325">
        <v>9.3252656579130893</v>
      </c>
      <c r="Q11" s="325">
        <v>9.2762143541712803</v>
      </c>
      <c r="R11" s="325">
        <v>9.65669374998674</v>
      </c>
    </row>
    <row r="12" spans="1:18" x14ac:dyDescent="0.2">
      <c r="A12" s="324" t="s">
        <v>241</v>
      </c>
      <c r="B12" s="375">
        <v>11.780722003396269</v>
      </c>
      <c r="C12" s="376">
        <v>11.184913754879352</v>
      </c>
      <c r="D12" s="376">
        <v>10.947630489169532</v>
      </c>
      <c r="E12" s="376">
        <v>11.289766708755787</v>
      </c>
      <c r="F12" s="376">
        <v>11.423753302020042</v>
      </c>
      <c r="G12" s="376">
        <v>11.338243329209066</v>
      </c>
      <c r="H12" s="376">
        <v>11.47601440217962</v>
      </c>
      <c r="I12" s="325">
        <v>11.523151617446381</v>
      </c>
      <c r="J12" s="325">
        <v>11.606459593805106</v>
      </c>
      <c r="K12" s="325">
        <v>11.490001968886096</v>
      </c>
      <c r="L12" s="325">
        <v>11.491621928312926</v>
      </c>
      <c r="M12" s="325">
        <v>11.433236591169198</v>
      </c>
      <c r="N12" s="325">
        <v>10.922198303813435</v>
      </c>
      <c r="O12" s="325">
        <v>11.645504706418984</v>
      </c>
      <c r="P12" s="325">
        <v>11.664440563456862</v>
      </c>
      <c r="Q12" s="325">
        <v>11.722561803474402</v>
      </c>
      <c r="R12" s="325">
        <v>11.965285888728602</v>
      </c>
    </row>
    <row r="13" spans="1:18" x14ac:dyDescent="0.2">
      <c r="A13" s="324" t="s">
        <v>240</v>
      </c>
      <c r="B13" s="375">
        <v>17.14072920561923</v>
      </c>
      <c r="C13" s="376">
        <v>16.53932378078245</v>
      </c>
      <c r="D13" s="376">
        <v>16.541319698061834</v>
      </c>
      <c r="E13" s="376">
        <v>16.504720172464143</v>
      </c>
      <c r="F13" s="376">
        <v>16.583401089575833</v>
      </c>
      <c r="G13" s="376">
        <v>16.622533199811304</v>
      </c>
      <c r="H13" s="376">
        <v>17.059138483850816</v>
      </c>
      <c r="I13" s="325">
        <v>16.47742363525451</v>
      </c>
      <c r="J13" s="325">
        <v>16.40994234026774</v>
      </c>
      <c r="K13" s="325">
        <v>16.261834146367267</v>
      </c>
      <c r="L13" s="325">
        <v>16.078692710969918</v>
      </c>
      <c r="M13" s="325">
        <v>15.950075675736553</v>
      </c>
      <c r="N13" s="325">
        <v>15.113826805653236</v>
      </c>
      <c r="O13" s="325">
        <v>15.772918168057942</v>
      </c>
      <c r="P13" s="325">
        <v>15.778798352733597</v>
      </c>
      <c r="Q13" s="325">
        <v>15.831591822628651</v>
      </c>
      <c r="R13" s="325">
        <v>15.819436813049212</v>
      </c>
    </row>
    <row r="14" spans="1:18" x14ac:dyDescent="0.2">
      <c r="A14" s="324" t="s">
        <v>239</v>
      </c>
      <c r="B14" s="375">
        <v>37.229958735087173</v>
      </c>
      <c r="C14" s="376">
        <v>40.426439953357814</v>
      </c>
      <c r="D14" s="376">
        <v>42.435195392101335</v>
      </c>
      <c r="E14" s="376">
        <v>40.721054639326155</v>
      </c>
      <c r="F14" s="376">
        <v>39.946762809944559</v>
      </c>
      <c r="G14" s="376">
        <v>39.51125721181895</v>
      </c>
      <c r="H14" s="376">
        <v>40.35715043931549</v>
      </c>
      <c r="I14" s="325">
        <v>39.476997097763757</v>
      </c>
      <c r="J14" s="325">
        <v>38.300344245081718</v>
      </c>
      <c r="K14" s="325">
        <v>39.983169214989807</v>
      </c>
      <c r="L14" s="325">
        <v>38.869698678148296</v>
      </c>
      <c r="M14" s="325">
        <v>38.443585574659096</v>
      </c>
      <c r="N14" s="325">
        <v>39.266958414958225</v>
      </c>
      <c r="O14" s="325">
        <v>36.805058685552211</v>
      </c>
      <c r="P14" s="325">
        <v>34.983359951105065</v>
      </c>
      <c r="Q14" s="325">
        <v>35.288439021340601</v>
      </c>
      <c r="R14" s="325">
        <v>33.174101323760986</v>
      </c>
    </row>
    <row r="15" spans="1:18" x14ac:dyDescent="0.2">
      <c r="A15" s="326" t="s">
        <v>5</v>
      </c>
      <c r="B15" s="377">
        <v>100</v>
      </c>
      <c r="C15" s="378">
        <v>100</v>
      </c>
      <c r="D15" s="378">
        <v>100</v>
      </c>
      <c r="E15" s="378">
        <v>100</v>
      </c>
      <c r="F15" s="378">
        <v>100</v>
      </c>
      <c r="G15" s="378">
        <v>100</v>
      </c>
      <c r="H15" s="378">
        <v>100</v>
      </c>
      <c r="I15" s="378">
        <v>100</v>
      </c>
      <c r="J15" s="378">
        <v>100</v>
      </c>
      <c r="K15" s="378">
        <v>100</v>
      </c>
      <c r="L15" s="378">
        <v>100</v>
      </c>
      <c r="M15" s="378">
        <v>100</v>
      </c>
      <c r="N15" s="378">
        <v>100</v>
      </c>
      <c r="O15" s="378">
        <v>100</v>
      </c>
      <c r="P15" s="378">
        <v>100</v>
      </c>
      <c r="Q15" s="378">
        <v>100</v>
      </c>
      <c r="R15" s="378">
        <v>100</v>
      </c>
    </row>
    <row r="16" spans="1:18" x14ac:dyDescent="0.2">
      <c r="A16" s="379" t="s">
        <v>238</v>
      </c>
      <c r="B16" s="380">
        <v>20.911304570589387</v>
      </c>
      <c r="C16" s="138">
        <v>23.958126778255966</v>
      </c>
      <c r="D16" s="138">
        <v>27.651490511041125</v>
      </c>
      <c r="E16" s="138">
        <v>25.623346177725161</v>
      </c>
      <c r="F16" s="138">
        <v>24.617587768733046</v>
      </c>
      <c r="G16" s="138">
        <v>23.572328155293771</v>
      </c>
      <c r="H16" s="138">
        <v>26.820504669185283</v>
      </c>
      <c r="I16" s="138">
        <v>24.49833179682923</v>
      </c>
      <c r="J16" s="138">
        <v>21.92982605010587</v>
      </c>
      <c r="K16" s="138">
        <v>29.92367778778209</v>
      </c>
      <c r="L16" s="138">
        <v>25.095165614692824</v>
      </c>
      <c r="M16" s="138">
        <v>23.760451767592148</v>
      </c>
      <c r="N16" s="138">
        <v>25.233734799429648</v>
      </c>
      <c r="O16" s="138">
        <v>34.851723223979597</v>
      </c>
      <c r="P16" s="138">
        <v>22.077729359648202</v>
      </c>
      <c r="Q16" s="138">
        <v>19.29</v>
      </c>
      <c r="R16" s="138">
        <v>15.940987239447217</v>
      </c>
    </row>
    <row r="18" spans="1:1" x14ac:dyDescent="0.2">
      <c r="A18" s="130" t="s">
        <v>237</v>
      </c>
    </row>
    <row r="19" spans="1:1" x14ac:dyDescent="0.2">
      <c r="A19" s="130" t="s">
        <v>236</v>
      </c>
    </row>
    <row r="20" spans="1:1" x14ac:dyDescent="0.2">
      <c r="A20" s="139" t="s">
        <v>219</v>
      </c>
    </row>
    <row r="21" spans="1:1" x14ac:dyDescent="0.2">
      <c r="A21" s="322" t="s">
        <v>319</v>
      </c>
    </row>
    <row r="22" spans="1:1" x14ac:dyDescent="0.2">
      <c r="A22" s="322" t="s">
        <v>235</v>
      </c>
    </row>
  </sheetData>
  <mergeCells count="1">
    <mergeCell ref="B3:R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workbookViewId="0">
      <pane xSplit="2" ySplit="3" topLeftCell="C4" activePane="bottomRight" state="frozen"/>
      <selection pane="topRight"/>
      <selection pane="bottomLeft"/>
      <selection pane="bottomRight" activeCell="B8" sqref="B8"/>
    </sheetView>
  </sheetViews>
  <sheetFormatPr defaultColWidth="9" defaultRowHeight="11.25" x14ac:dyDescent="0.15"/>
  <cols>
    <col min="1" max="1" width="17.75" style="20" customWidth="1"/>
    <col min="2" max="2" width="13.75" style="20" customWidth="1"/>
    <col min="3" max="4" width="7.625" style="20" bestFit="1" customWidth="1"/>
    <col min="5" max="22" width="7.625" style="20" customWidth="1"/>
    <col min="23" max="16384" width="9" style="20"/>
  </cols>
  <sheetData>
    <row r="1" spans="1:25" ht="14.25" x14ac:dyDescent="0.2">
      <c r="A1" s="19" t="s">
        <v>294</v>
      </c>
    </row>
    <row r="2" spans="1:25" ht="12" thickBot="1" x14ac:dyDescent="0.2">
      <c r="Q2" s="21"/>
      <c r="S2" s="21"/>
      <c r="T2" s="21"/>
      <c r="U2" s="22"/>
      <c r="X2" s="22"/>
      <c r="Y2" s="22" t="s">
        <v>0</v>
      </c>
    </row>
    <row r="3" spans="1:25" ht="12" thickBot="1" x14ac:dyDescent="0.2">
      <c r="A3" s="23" t="s">
        <v>1</v>
      </c>
      <c r="B3" s="24" t="s">
        <v>2</v>
      </c>
      <c r="C3" s="24">
        <v>2531</v>
      </c>
      <c r="D3" s="24">
        <v>2533</v>
      </c>
      <c r="E3" s="24">
        <v>2535</v>
      </c>
      <c r="F3" s="24">
        <v>2537</v>
      </c>
      <c r="G3" s="24">
        <v>2539</v>
      </c>
      <c r="H3" s="24">
        <v>2541</v>
      </c>
      <c r="I3" s="24">
        <v>2543</v>
      </c>
      <c r="J3" s="24">
        <v>2545</v>
      </c>
      <c r="K3" s="24">
        <v>2547</v>
      </c>
      <c r="L3" s="24">
        <v>2549</v>
      </c>
      <c r="M3" s="24">
        <v>2550</v>
      </c>
      <c r="N3" s="24">
        <v>2551</v>
      </c>
      <c r="O3" s="24">
        <v>2552</v>
      </c>
      <c r="P3" s="24">
        <v>2553</v>
      </c>
      <c r="Q3" s="24">
        <v>2554</v>
      </c>
      <c r="R3" s="24">
        <v>2555</v>
      </c>
      <c r="S3" s="25">
        <v>2556</v>
      </c>
      <c r="T3" s="24">
        <v>2557</v>
      </c>
      <c r="U3" s="24">
        <v>2558</v>
      </c>
      <c r="V3" s="24">
        <v>2559</v>
      </c>
      <c r="W3" s="24">
        <v>2560</v>
      </c>
      <c r="X3" s="24">
        <v>2561</v>
      </c>
      <c r="Y3" s="24">
        <v>2562</v>
      </c>
    </row>
    <row r="4" spans="1:25" x14ac:dyDescent="0.15">
      <c r="A4" s="26" t="s">
        <v>3</v>
      </c>
      <c r="B4" s="27" t="s">
        <v>4</v>
      </c>
      <c r="C4" s="28">
        <v>1232.1464985202904</v>
      </c>
      <c r="D4" s="28">
        <v>1394.5590040350953</v>
      </c>
      <c r="E4" s="28">
        <v>1524.9712025086583</v>
      </c>
      <c r="F4" s="28">
        <v>1676.069191416256</v>
      </c>
      <c r="G4" s="28">
        <v>1882.13261931078</v>
      </c>
      <c r="H4" s="28">
        <v>2123.9850173222035</v>
      </c>
      <c r="I4" s="28">
        <v>2161.2848379716756</v>
      </c>
      <c r="J4" s="28">
        <v>2199.7978711893675</v>
      </c>
      <c r="K4" s="28">
        <v>2309.1240764379231</v>
      </c>
      <c r="L4" s="28">
        <v>2512.1385987505955</v>
      </c>
      <c r="M4" s="28">
        <v>2565.2695235728834</v>
      </c>
      <c r="N4" s="28">
        <v>2694.4111143850805</v>
      </c>
      <c r="O4" s="28">
        <v>2676.0990431540667</v>
      </c>
      <c r="P4" s="28">
        <v>2756.1154503024841</v>
      </c>
      <c r="Q4" s="28">
        <v>2901.3480891565182</v>
      </c>
      <c r="R4" s="28">
        <v>2994.3448868130586</v>
      </c>
      <c r="S4" s="29">
        <v>3046.887955778102</v>
      </c>
      <c r="T4" s="28">
        <v>3133.2806356039864</v>
      </c>
      <c r="U4" s="28">
        <v>3131.9595899848441</v>
      </c>
      <c r="V4" s="28">
        <v>3146.5653211441654</v>
      </c>
      <c r="W4" s="28">
        <v>3164.866</v>
      </c>
      <c r="X4" s="28">
        <v>3214.25</v>
      </c>
      <c r="Y4" s="28">
        <v>3276.4746</v>
      </c>
    </row>
    <row r="5" spans="1:25" ht="12" thickBot="1" x14ac:dyDescent="0.2">
      <c r="A5" s="30"/>
      <c r="B5" s="31" t="s">
        <v>5</v>
      </c>
      <c r="C5" s="32">
        <v>1232.1464985202904</v>
      </c>
      <c r="D5" s="32">
        <v>1394.5590040350953</v>
      </c>
      <c r="E5" s="32">
        <v>1524.9712025086583</v>
      </c>
      <c r="F5" s="32">
        <v>1676.069191416256</v>
      </c>
      <c r="G5" s="32">
        <v>1882.13261931078</v>
      </c>
      <c r="H5" s="32">
        <v>2123.9850173222035</v>
      </c>
      <c r="I5" s="32">
        <v>2161.2848379716756</v>
      </c>
      <c r="J5" s="32">
        <v>2199.7978711893675</v>
      </c>
      <c r="K5" s="32">
        <v>2309.1240764379231</v>
      </c>
      <c r="L5" s="32">
        <v>2512.1385987505955</v>
      </c>
      <c r="M5" s="32">
        <v>2565.2695235728834</v>
      </c>
      <c r="N5" s="32">
        <v>2694.4111143850805</v>
      </c>
      <c r="O5" s="32">
        <v>2676.0990431540667</v>
      </c>
      <c r="P5" s="32">
        <v>2756.1154503024841</v>
      </c>
      <c r="Q5" s="32">
        <v>2901.3480891565182</v>
      </c>
      <c r="R5" s="32">
        <v>2994.3448868130586</v>
      </c>
      <c r="S5" s="33">
        <v>3046.887955778102</v>
      </c>
      <c r="T5" s="32">
        <v>3133.2806356039864</v>
      </c>
      <c r="U5" s="32">
        <v>3131.9595899848441</v>
      </c>
      <c r="V5" s="32">
        <v>3146.5653211441654</v>
      </c>
      <c r="W5" s="32">
        <v>3164.866</v>
      </c>
      <c r="X5" s="32">
        <v>3214.25</v>
      </c>
      <c r="Y5" s="32">
        <v>3276.4746</v>
      </c>
    </row>
    <row r="6" spans="1:25" x14ac:dyDescent="0.15">
      <c r="A6" s="34" t="s">
        <v>6</v>
      </c>
      <c r="B6" s="35" t="s">
        <v>4</v>
      </c>
      <c r="C6" s="36">
        <v>1144.7040260719325</v>
      </c>
      <c r="D6" s="36">
        <v>1221.5754517445739</v>
      </c>
      <c r="E6" s="36">
        <v>1361.5934394639114</v>
      </c>
      <c r="F6" s="36">
        <v>1438.5108394739577</v>
      </c>
      <c r="G6" s="36">
        <v>1617.6029097506807</v>
      </c>
      <c r="H6" s="36">
        <v>1891.7081281249227</v>
      </c>
      <c r="I6" s="36">
        <v>1931.2693836763417</v>
      </c>
      <c r="J6" s="36">
        <v>1985.8452589882061</v>
      </c>
      <c r="K6" s="36">
        <v>2121.004623326894</v>
      </c>
      <c r="L6" s="28">
        <v>2339.419319756807</v>
      </c>
      <c r="M6" s="28">
        <v>2395.4450625895097</v>
      </c>
      <c r="N6" s="28">
        <v>2556.0659547252103</v>
      </c>
      <c r="O6" s="28">
        <v>2537.9921553528188</v>
      </c>
      <c r="P6" s="28">
        <v>2635.8562038789482</v>
      </c>
      <c r="Q6" s="28">
        <v>2764.1302211498937</v>
      </c>
      <c r="R6" s="28">
        <v>2849.1710787719499</v>
      </c>
      <c r="S6" s="29">
        <v>2935.2884354911971</v>
      </c>
      <c r="T6" s="28">
        <v>2991.8673406960056</v>
      </c>
      <c r="U6" s="28">
        <v>3002.5326315465977</v>
      </c>
      <c r="V6" s="28">
        <v>3011.3713632734398</v>
      </c>
      <c r="W6" s="28">
        <v>3029.578</v>
      </c>
      <c r="X6" s="28">
        <v>3058.1</v>
      </c>
      <c r="Y6" s="28">
        <v>3094.1792999999998</v>
      </c>
    </row>
    <row r="7" spans="1:25" x14ac:dyDescent="0.15">
      <c r="A7" s="37"/>
      <c r="B7" s="38" t="s">
        <v>7</v>
      </c>
      <c r="C7" s="39">
        <v>984.12259426308435</v>
      </c>
      <c r="D7" s="39">
        <v>1070.1889562936167</v>
      </c>
      <c r="E7" s="39">
        <v>1196.8058219255258</v>
      </c>
      <c r="F7" s="39">
        <v>1245.3356209779538</v>
      </c>
      <c r="G7" s="39">
        <v>1400.0571766767632</v>
      </c>
      <c r="H7" s="39">
        <v>1676.2906725845937</v>
      </c>
      <c r="I7" s="39">
        <v>1702.3026017750026</v>
      </c>
      <c r="J7" s="39">
        <v>1732.2121224716175</v>
      </c>
      <c r="K7" s="39">
        <v>1843.7199408953995</v>
      </c>
      <c r="L7" s="39">
        <v>2043.5083544013316</v>
      </c>
      <c r="M7" s="39">
        <v>2091.5854480056364</v>
      </c>
      <c r="N7" s="39">
        <v>2262.8283143408248</v>
      </c>
      <c r="O7" s="39">
        <v>2257.7975497135062</v>
      </c>
      <c r="P7" s="39">
        <v>2367.1229226646824</v>
      </c>
      <c r="Q7" s="39">
        <v>2476.7551493545452</v>
      </c>
      <c r="R7" s="39">
        <v>2559.2985827338107</v>
      </c>
      <c r="S7" s="40">
        <v>2627.6363987285777</v>
      </c>
      <c r="T7" s="39">
        <v>2679.8696505613493</v>
      </c>
      <c r="U7" s="39">
        <v>2655.5528962937069</v>
      </c>
      <c r="V7" s="39">
        <v>2668.6583202446709</v>
      </c>
      <c r="W7" s="39">
        <v>2686.1860000000001</v>
      </c>
      <c r="X7" s="39">
        <v>2714.41</v>
      </c>
      <c r="Y7" s="39">
        <v>2752.7813999999998</v>
      </c>
    </row>
    <row r="8" spans="1:25" ht="12" thickBot="1" x14ac:dyDescent="0.2">
      <c r="A8" s="30"/>
      <c r="B8" s="31" t="s">
        <v>5</v>
      </c>
      <c r="C8" s="32">
        <v>1032.7718194728225</v>
      </c>
      <c r="D8" s="32">
        <v>1117.6371342486971</v>
      </c>
      <c r="E8" s="32">
        <v>1249.416327749095</v>
      </c>
      <c r="F8" s="32">
        <v>1308.1630039429906</v>
      </c>
      <c r="G8" s="32">
        <v>1472.0606208554484</v>
      </c>
      <c r="H8" s="32">
        <v>1748.9606156726318</v>
      </c>
      <c r="I8" s="32">
        <v>1781.4090579441731</v>
      </c>
      <c r="J8" s="32">
        <v>1825.3201232588863</v>
      </c>
      <c r="K8" s="32">
        <v>1951.5709815792416</v>
      </c>
      <c r="L8" s="32">
        <v>2165.129209985666</v>
      </c>
      <c r="M8" s="32">
        <v>2219.839151055286</v>
      </c>
      <c r="N8" s="32">
        <v>2389.8537939191074</v>
      </c>
      <c r="O8" s="32">
        <v>2382.2872712359404</v>
      </c>
      <c r="P8" s="32">
        <v>2489.5086887730613</v>
      </c>
      <c r="Q8" s="32">
        <v>2610.0750644671944</v>
      </c>
      <c r="R8" s="32">
        <v>2696.2119556360121</v>
      </c>
      <c r="S8" s="33">
        <v>2775.3220113101461</v>
      </c>
      <c r="T8" s="32">
        <v>2831.9949393901252</v>
      </c>
      <c r="U8" s="32">
        <v>2827.2944986363182</v>
      </c>
      <c r="V8" s="32">
        <v>2840.7472239840904</v>
      </c>
      <c r="W8" s="32">
        <v>2861.0239999999999</v>
      </c>
      <c r="X8" s="32">
        <v>2891.76</v>
      </c>
      <c r="Y8" s="32">
        <v>2932.5495000000001</v>
      </c>
    </row>
    <row r="9" spans="1:25" x14ac:dyDescent="0.15">
      <c r="A9" s="34" t="s">
        <v>8</v>
      </c>
      <c r="B9" s="35" t="s">
        <v>4</v>
      </c>
      <c r="C9" s="36">
        <v>1001.0230774821607</v>
      </c>
      <c r="D9" s="36">
        <v>1077.2076254063388</v>
      </c>
      <c r="E9" s="36">
        <v>1211.9453625149026</v>
      </c>
      <c r="F9" s="36">
        <v>1286.2377861258728</v>
      </c>
      <c r="G9" s="36">
        <v>1444.2838114444098</v>
      </c>
      <c r="H9" s="36">
        <v>1651.4734322371519</v>
      </c>
      <c r="I9" s="36">
        <v>1692.4787064414318</v>
      </c>
      <c r="J9" s="36">
        <v>1731.07930814063</v>
      </c>
      <c r="K9" s="36">
        <v>1816.0529572319476</v>
      </c>
      <c r="L9" s="28">
        <v>1989.8711269137702</v>
      </c>
      <c r="M9" s="28">
        <v>2040.8912389610909</v>
      </c>
      <c r="N9" s="28">
        <v>2185.0781708356681</v>
      </c>
      <c r="O9" s="28">
        <v>2176.9793344523023</v>
      </c>
      <c r="P9" s="28">
        <v>2268.7677589840187</v>
      </c>
      <c r="Q9" s="28">
        <v>2403.1680301152878</v>
      </c>
      <c r="R9" s="28">
        <v>2477.4127427630269</v>
      </c>
      <c r="S9" s="29">
        <v>2549.4822006023546</v>
      </c>
      <c r="T9" s="28">
        <v>2613.2534866220476</v>
      </c>
      <c r="U9" s="28">
        <v>2593.5346547768299</v>
      </c>
      <c r="V9" s="28">
        <v>2600.0740138211231</v>
      </c>
      <c r="W9" s="28">
        <v>2612.6959999999999</v>
      </c>
      <c r="X9" s="28">
        <v>2606.21</v>
      </c>
      <c r="Y9" s="28">
        <v>2645.3717999999999</v>
      </c>
    </row>
    <row r="10" spans="1:25" x14ac:dyDescent="0.15">
      <c r="A10" s="37"/>
      <c r="B10" s="38" t="s">
        <v>7</v>
      </c>
      <c r="C10" s="39">
        <v>782.0029108511842</v>
      </c>
      <c r="D10" s="39">
        <v>843.05234310447054</v>
      </c>
      <c r="E10" s="39">
        <v>947.63073779796241</v>
      </c>
      <c r="F10" s="39">
        <v>988.28587630868833</v>
      </c>
      <c r="G10" s="39">
        <v>1111.2114367815332</v>
      </c>
      <c r="H10" s="39">
        <v>1293.2855947658627</v>
      </c>
      <c r="I10" s="39">
        <v>1302.3037551428026</v>
      </c>
      <c r="J10" s="39">
        <v>1343.6819172325081</v>
      </c>
      <c r="K10" s="39">
        <v>1435.388121861562</v>
      </c>
      <c r="L10" s="39">
        <v>1602.4235352388098</v>
      </c>
      <c r="M10" s="39">
        <v>1671.2255454119572</v>
      </c>
      <c r="N10" s="39">
        <v>1822.5196375929945</v>
      </c>
      <c r="O10" s="39">
        <v>1819.6342290944751</v>
      </c>
      <c r="P10" s="39">
        <v>1918.0887803415283</v>
      </c>
      <c r="Q10" s="39">
        <v>2022.2305421172659</v>
      </c>
      <c r="R10" s="39">
        <v>2073.4800605131754</v>
      </c>
      <c r="S10" s="40">
        <v>2162.6610920231524</v>
      </c>
      <c r="T10" s="39">
        <v>2232.780913592625</v>
      </c>
      <c r="U10" s="39">
        <v>2220.3980262323653</v>
      </c>
      <c r="V10" s="39">
        <v>2240.4162701522032</v>
      </c>
      <c r="W10" s="39">
        <v>2247.375</v>
      </c>
      <c r="X10" s="39">
        <v>2248.87</v>
      </c>
      <c r="Y10" s="39">
        <v>2298.4360000000001</v>
      </c>
    </row>
    <row r="11" spans="1:25" ht="12" thickBot="1" x14ac:dyDescent="0.2">
      <c r="A11" s="30"/>
      <c r="B11" s="31" t="s">
        <v>5</v>
      </c>
      <c r="C11" s="32">
        <v>826.17973815932692</v>
      </c>
      <c r="D11" s="32">
        <v>891.45800381361585</v>
      </c>
      <c r="E11" s="32">
        <v>1002.0538431049238</v>
      </c>
      <c r="F11" s="32">
        <v>1049.3908030701573</v>
      </c>
      <c r="G11" s="32">
        <v>1179.2202929652951</v>
      </c>
      <c r="H11" s="32">
        <v>1366.1407311127798</v>
      </c>
      <c r="I11" s="32">
        <v>1382.8926252817182</v>
      </c>
      <c r="J11" s="32">
        <v>1432.7439562774973</v>
      </c>
      <c r="K11" s="32">
        <v>1532.6623340827175</v>
      </c>
      <c r="L11" s="32">
        <v>1712.2726722199575</v>
      </c>
      <c r="M11" s="32">
        <v>1781.5309254463209</v>
      </c>
      <c r="N11" s="32">
        <v>1936.3065716629703</v>
      </c>
      <c r="O11" s="32">
        <v>1937.5099019947811</v>
      </c>
      <c r="P11" s="32">
        <v>2039.5771960617051</v>
      </c>
      <c r="Q11" s="32">
        <v>2160.1344613375454</v>
      </c>
      <c r="R11" s="32">
        <v>2225.9883941975017</v>
      </c>
      <c r="S11" s="33">
        <v>2314.2849793237251</v>
      </c>
      <c r="T11" s="32">
        <v>2387.3101990904834</v>
      </c>
      <c r="U11" s="32">
        <v>2377.1263670053008</v>
      </c>
      <c r="V11" s="32">
        <v>2396.3309739763299</v>
      </c>
      <c r="W11" s="32">
        <v>2410.5219999999999</v>
      </c>
      <c r="X11" s="32">
        <v>2412.9699999999998</v>
      </c>
      <c r="Y11" s="32">
        <v>2462.5065</v>
      </c>
    </row>
    <row r="12" spans="1:25" x14ac:dyDescent="0.15">
      <c r="A12" s="34" t="s">
        <v>9</v>
      </c>
      <c r="B12" s="35" t="s">
        <v>4</v>
      </c>
      <c r="C12" s="36">
        <v>921.58744785539363</v>
      </c>
      <c r="D12" s="36">
        <v>983.94537148206985</v>
      </c>
      <c r="E12" s="36">
        <v>1115.7224981174445</v>
      </c>
      <c r="F12" s="36">
        <v>1189.3987375403522</v>
      </c>
      <c r="G12" s="36">
        <v>1337.6059730488935</v>
      </c>
      <c r="H12" s="36">
        <v>1575.40503963271</v>
      </c>
      <c r="I12" s="36">
        <v>1586.3294656861635</v>
      </c>
      <c r="J12" s="36">
        <v>1624.147888606989</v>
      </c>
      <c r="K12" s="36">
        <v>1722.8517123361969</v>
      </c>
      <c r="L12" s="28">
        <v>1906.6247071305884</v>
      </c>
      <c r="M12" s="28">
        <v>1974.4529468976277</v>
      </c>
      <c r="N12" s="28">
        <v>2121.9886340147236</v>
      </c>
      <c r="O12" s="28">
        <v>2131.7254193972594</v>
      </c>
      <c r="P12" s="28">
        <v>2248.1713578194071</v>
      </c>
      <c r="Q12" s="28">
        <v>2363.1009111613621</v>
      </c>
      <c r="R12" s="28">
        <v>2416.9533253548339</v>
      </c>
      <c r="S12" s="29">
        <v>2504.4268777114376</v>
      </c>
      <c r="T12" s="28">
        <v>2582.3448605176936</v>
      </c>
      <c r="U12" s="28">
        <v>2572.5616352040738</v>
      </c>
      <c r="V12" s="28">
        <v>2603.4656393057267</v>
      </c>
      <c r="W12" s="28">
        <v>2617.86</v>
      </c>
      <c r="X12" s="28">
        <v>2633.6</v>
      </c>
      <c r="Y12" s="28">
        <v>2689.7575999999999</v>
      </c>
    </row>
    <row r="13" spans="1:25" x14ac:dyDescent="0.15">
      <c r="A13" s="37"/>
      <c r="B13" s="38" t="s">
        <v>7</v>
      </c>
      <c r="C13" s="39">
        <v>666.7657056161338</v>
      </c>
      <c r="D13" s="39">
        <v>721.16674475568766</v>
      </c>
      <c r="E13" s="39">
        <v>850.50264065107797</v>
      </c>
      <c r="F13" s="39">
        <v>908.25923828316081</v>
      </c>
      <c r="G13" s="39">
        <v>1031.0417418349803</v>
      </c>
      <c r="H13" s="39">
        <v>1250.3948330063049</v>
      </c>
      <c r="I13" s="39">
        <v>1257.3355543901018</v>
      </c>
      <c r="J13" s="39">
        <v>1281.1293060655382</v>
      </c>
      <c r="K13" s="39">
        <v>1347.9708855453723</v>
      </c>
      <c r="L13" s="39">
        <v>1545.552139743626</v>
      </c>
      <c r="M13" s="39">
        <v>1631.7526659703258</v>
      </c>
      <c r="N13" s="39">
        <v>1796.9730447745364</v>
      </c>
      <c r="O13" s="39">
        <v>1787.5261821310926</v>
      </c>
      <c r="P13" s="39">
        <v>1904.1953762765534</v>
      </c>
      <c r="Q13" s="39">
        <v>2026.5737241085801</v>
      </c>
      <c r="R13" s="39">
        <v>2078.6065038124489</v>
      </c>
      <c r="S13" s="40">
        <v>2155.117721884048</v>
      </c>
      <c r="T13" s="39">
        <v>2230.745256705171</v>
      </c>
      <c r="U13" s="39">
        <v>2227.0428624234933</v>
      </c>
      <c r="V13" s="39">
        <v>2265.8874099947056</v>
      </c>
      <c r="W13" s="39">
        <v>2260.1260000000002</v>
      </c>
      <c r="X13" s="39">
        <v>2261.96</v>
      </c>
      <c r="Y13" s="39">
        <v>2315.6954999999998</v>
      </c>
    </row>
    <row r="14" spans="1:25" ht="12" thickBot="1" x14ac:dyDescent="0.2">
      <c r="A14" s="30"/>
      <c r="B14" s="31" t="s">
        <v>5</v>
      </c>
      <c r="C14" s="32">
        <v>702.25473360161379</v>
      </c>
      <c r="D14" s="32">
        <v>759.5817658337769</v>
      </c>
      <c r="E14" s="32">
        <v>890.24648835451035</v>
      </c>
      <c r="F14" s="32">
        <v>951.44016616263104</v>
      </c>
      <c r="G14" s="32">
        <v>1078.9427303339371</v>
      </c>
      <c r="H14" s="32">
        <v>1302.5447753061667</v>
      </c>
      <c r="I14" s="32">
        <v>1312.4370363363169</v>
      </c>
      <c r="J14" s="32">
        <v>1345.53948852345</v>
      </c>
      <c r="K14" s="32">
        <v>1426.7950071574328</v>
      </c>
      <c r="L14" s="32">
        <v>1630.4345528037927</v>
      </c>
      <c r="M14" s="32">
        <v>1716.8795383338602</v>
      </c>
      <c r="N14" s="32">
        <v>1882.2353238723497</v>
      </c>
      <c r="O14" s="32">
        <v>1882.83068636289</v>
      </c>
      <c r="P14" s="32">
        <v>2004.6591574007416</v>
      </c>
      <c r="Q14" s="32">
        <v>2130.2374835409528</v>
      </c>
      <c r="R14" s="32">
        <v>2187.9386564400879</v>
      </c>
      <c r="S14" s="33">
        <v>2273.2028884841411</v>
      </c>
      <c r="T14" s="32">
        <v>2354.9770314698017</v>
      </c>
      <c r="U14" s="32">
        <v>2354.5058061720683</v>
      </c>
      <c r="V14" s="32">
        <v>2395.7649949512197</v>
      </c>
      <c r="W14" s="32">
        <v>2403.4789999999998</v>
      </c>
      <c r="X14" s="32">
        <v>2416.87</v>
      </c>
      <c r="Y14" s="32">
        <v>2478.5057000000002</v>
      </c>
    </row>
    <row r="15" spans="1:25" x14ac:dyDescent="0.15">
      <c r="A15" s="41" t="s">
        <v>10</v>
      </c>
      <c r="B15" s="35" t="s">
        <v>4</v>
      </c>
      <c r="C15" s="36">
        <v>1071.9097434150297</v>
      </c>
      <c r="D15" s="36">
        <v>1180.1501936418163</v>
      </c>
      <c r="E15" s="36">
        <v>1317.8561177653494</v>
      </c>
      <c r="F15" s="36">
        <v>1418.636884017302</v>
      </c>
      <c r="G15" s="36">
        <v>1617.0950315149535</v>
      </c>
      <c r="H15" s="36">
        <v>1871.46380351686</v>
      </c>
      <c r="I15" s="36">
        <v>1890.6189670326758</v>
      </c>
      <c r="J15" s="36">
        <v>1954.0382313745572</v>
      </c>
      <c r="K15" s="36">
        <v>2061.0664504595943</v>
      </c>
      <c r="L15" s="28">
        <v>2266.2965942706282</v>
      </c>
      <c r="M15" s="28">
        <v>2335.2362885911562</v>
      </c>
      <c r="N15" s="28">
        <v>2494.8900255401782</v>
      </c>
      <c r="O15" s="28">
        <v>2538.4017596887529</v>
      </c>
      <c r="P15" s="28">
        <v>2637.550189958436</v>
      </c>
      <c r="Q15" s="28">
        <v>2790.1815229888844</v>
      </c>
      <c r="R15" s="28">
        <v>2884.7104882211456</v>
      </c>
      <c r="S15" s="29">
        <v>2963.0841987349486</v>
      </c>
      <c r="T15" s="28">
        <v>3038.5532466955401</v>
      </c>
      <c r="U15" s="28">
        <v>3039.684270642269</v>
      </c>
      <c r="V15" s="28">
        <v>3025.1762111569315</v>
      </c>
      <c r="W15" s="28">
        <v>3058.8110000000001</v>
      </c>
      <c r="X15" s="28">
        <v>3087.54</v>
      </c>
      <c r="Y15" s="28">
        <v>3101.5423000000001</v>
      </c>
    </row>
    <row r="16" spans="1:25" x14ac:dyDescent="0.15">
      <c r="A16" s="37"/>
      <c r="B16" s="38" t="s">
        <v>7</v>
      </c>
      <c r="C16" s="39">
        <v>837.54628000488424</v>
      </c>
      <c r="D16" s="39">
        <v>922.85681112262228</v>
      </c>
      <c r="E16" s="39">
        <v>1037.95581566736</v>
      </c>
      <c r="F16" s="39">
        <v>1111.8753827263515</v>
      </c>
      <c r="G16" s="39">
        <v>1255.0918640776167</v>
      </c>
      <c r="H16" s="39">
        <v>1434.8595914440966</v>
      </c>
      <c r="I16" s="39">
        <v>1448.2537622631635</v>
      </c>
      <c r="J16" s="39">
        <v>1491.429533454319</v>
      </c>
      <c r="K16" s="39">
        <v>1615.3644627595143</v>
      </c>
      <c r="L16" s="39">
        <v>1864.430033875401</v>
      </c>
      <c r="M16" s="39">
        <v>1919.2326687458872</v>
      </c>
      <c r="N16" s="39">
        <v>2096.3531423461259</v>
      </c>
      <c r="O16" s="39">
        <v>2097.1097808206546</v>
      </c>
      <c r="P16" s="39">
        <v>2196.8743736705546</v>
      </c>
      <c r="Q16" s="39">
        <v>2334.7259916032453</v>
      </c>
      <c r="R16" s="39">
        <v>2406.622853978507</v>
      </c>
      <c r="S16" s="40">
        <v>2471.4712247203242</v>
      </c>
      <c r="T16" s="39">
        <v>2554.0956256140153</v>
      </c>
      <c r="U16" s="39">
        <v>2527.4900310117441</v>
      </c>
      <c r="V16" s="39">
        <v>2541.6330329322327</v>
      </c>
      <c r="W16" s="39">
        <v>2571.7449999999999</v>
      </c>
      <c r="X16" s="39">
        <v>2586.4699999999998</v>
      </c>
      <c r="Y16" s="39">
        <v>2610.4043999999999</v>
      </c>
    </row>
    <row r="17" spans="1:26" ht="12" thickBot="1" x14ac:dyDescent="0.2">
      <c r="A17" s="30"/>
      <c r="B17" s="31" t="s">
        <v>5</v>
      </c>
      <c r="C17" s="32">
        <v>884.4140208676049</v>
      </c>
      <c r="D17" s="32">
        <v>974.95498050289382</v>
      </c>
      <c r="E17" s="32">
        <v>1096.0081883277608</v>
      </c>
      <c r="F17" s="32">
        <v>1177.0345023367902</v>
      </c>
      <c r="G17" s="32">
        <v>1333.8043904519525</v>
      </c>
      <c r="H17" s="32">
        <v>1532.0657952808053</v>
      </c>
      <c r="I17" s="32">
        <v>1549.7979309992791</v>
      </c>
      <c r="J17" s="32">
        <v>1605.0769130415224</v>
      </c>
      <c r="K17" s="32">
        <v>1733.0181081162605</v>
      </c>
      <c r="L17" s="32">
        <v>1978.8629113631578</v>
      </c>
      <c r="M17" s="32">
        <v>2042.4355294563377</v>
      </c>
      <c r="N17" s="32">
        <v>2219.2158029473817</v>
      </c>
      <c r="O17" s="32">
        <v>2238.8359196553815</v>
      </c>
      <c r="P17" s="32">
        <v>2344.4208007123211</v>
      </c>
      <c r="Q17" s="32">
        <v>2491.9902610314548</v>
      </c>
      <c r="R17" s="32">
        <v>2576.6355430950584</v>
      </c>
      <c r="S17" s="33">
        <v>2650.6076089121848</v>
      </c>
      <c r="T17" s="32">
        <v>2735.0055541265938</v>
      </c>
      <c r="U17" s="32">
        <v>2723.5459108263067</v>
      </c>
      <c r="V17" s="32">
        <v>2731.3209998866241</v>
      </c>
      <c r="W17" s="32">
        <v>2767.527</v>
      </c>
      <c r="X17" s="32">
        <v>2792.75</v>
      </c>
      <c r="Y17" s="32">
        <v>2819.5962</v>
      </c>
    </row>
    <row r="18" spans="1:26" x14ac:dyDescent="0.15">
      <c r="A18" s="34" t="s">
        <v>11</v>
      </c>
      <c r="B18" s="35" t="s">
        <v>4</v>
      </c>
      <c r="C18" s="36">
        <v>1113.4213587352981</v>
      </c>
      <c r="D18" s="36">
        <v>1220.4457257032022</v>
      </c>
      <c r="E18" s="36">
        <v>1353.4102270759718</v>
      </c>
      <c r="F18" s="36">
        <v>1456.761085088652</v>
      </c>
      <c r="G18" s="36">
        <v>1637.8246374097666</v>
      </c>
      <c r="H18" s="36">
        <v>1882.0919108765604</v>
      </c>
      <c r="I18" s="36">
        <v>1911.2034569344307</v>
      </c>
      <c r="J18" s="36">
        <v>1953.2778804245811</v>
      </c>
      <c r="K18" s="36">
        <v>2061.0514636348344</v>
      </c>
      <c r="L18" s="28">
        <v>2257.7217673797741</v>
      </c>
      <c r="M18" s="28">
        <v>2313.9628473526723</v>
      </c>
      <c r="N18" s="28">
        <v>2458.6888478297437</v>
      </c>
      <c r="O18" s="28">
        <v>2451.7259325461191</v>
      </c>
      <c r="P18" s="28">
        <v>2545.7187313955169</v>
      </c>
      <c r="Q18" s="28">
        <v>2676.6233483118831</v>
      </c>
      <c r="R18" s="28">
        <v>2754.5649701149414</v>
      </c>
      <c r="S18" s="29">
        <v>2826.6380509026649</v>
      </c>
      <c r="T18" s="28">
        <v>2896.1712462255327</v>
      </c>
      <c r="U18" s="28">
        <v>2891.9096154757417</v>
      </c>
      <c r="V18" s="28">
        <v>2901.9130928375876</v>
      </c>
      <c r="W18" s="28">
        <v>2918.1570000000002</v>
      </c>
      <c r="X18" s="28">
        <v>2942.07</v>
      </c>
      <c r="Y18" s="28">
        <v>2987.1358</v>
      </c>
    </row>
    <row r="19" spans="1:26" x14ac:dyDescent="0.15">
      <c r="A19" s="37"/>
      <c r="B19" s="38" t="s">
        <v>7</v>
      </c>
      <c r="C19" s="39">
        <v>784.8686261527248</v>
      </c>
      <c r="D19" s="39">
        <v>852.02443063312137</v>
      </c>
      <c r="E19" s="39">
        <v>973.70159900662895</v>
      </c>
      <c r="F19" s="39">
        <v>1028.4920665443105</v>
      </c>
      <c r="G19" s="39">
        <v>1161.6012833990892</v>
      </c>
      <c r="H19" s="39">
        <v>1379.8978177790079</v>
      </c>
      <c r="I19" s="39">
        <v>1394.1267273486458</v>
      </c>
      <c r="J19" s="39">
        <v>1429.9817590881485</v>
      </c>
      <c r="K19" s="39">
        <v>1525.8475814049586</v>
      </c>
      <c r="L19" s="39">
        <v>1730.6659279736582</v>
      </c>
      <c r="M19" s="39">
        <v>1801.4100700401109</v>
      </c>
      <c r="N19" s="39">
        <v>1969.7869487467244</v>
      </c>
      <c r="O19" s="39">
        <v>1967.2542431140585</v>
      </c>
      <c r="P19" s="39">
        <v>2078.3424810620054</v>
      </c>
      <c r="Q19" s="39">
        <v>2197.9696142469202</v>
      </c>
      <c r="R19" s="39">
        <v>2263.4684332855295</v>
      </c>
      <c r="S19" s="40">
        <v>2340.5399652707888</v>
      </c>
      <c r="T19" s="39">
        <v>2411.8186288883289</v>
      </c>
      <c r="U19" s="39">
        <v>2398.8632245593731</v>
      </c>
      <c r="V19" s="39">
        <v>2424.5422221693038</v>
      </c>
      <c r="W19" s="39">
        <v>2436.2829999999999</v>
      </c>
      <c r="X19" s="39">
        <v>2450.4</v>
      </c>
      <c r="Y19" s="39">
        <v>2499.0344</v>
      </c>
    </row>
    <row r="20" spans="1:26" ht="12" thickBot="1" x14ac:dyDescent="0.2">
      <c r="A20" s="30"/>
      <c r="B20" s="31" t="s">
        <v>5</v>
      </c>
      <c r="C20" s="32">
        <v>879.37488566778404</v>
      </c>
      <c r="D20" s="32">
        <v>960.42232585722354</v>
      </c>
      <c r="E20" s="32">
        <v>1086.458707149588</v>
      </c>
      <c r="F20" s="32">
        <v>1156.8798061047767</v>
      </c>
      <c r="G20" s="32">
        <v>1305.5655883422933</v>
      </c>
      <c r="H20" s="32">
        <v>1533.2838544014876</v>
      </c>
      <c r="I20" s="32">
        <v>1555.1694637262071</v>
      </c>
      <c r="J20" s="32">
        <v>1605.5477496165713</v>
      </c>
      <c r="K20" s="32">
        <v>1718.8474097667627</v>
      </c>
      <c r="L20" s="32">
        <v>1934.4855155653856</v>
      </c>
      <c r="M20" s="32">
        <v>2006.4888196106065</v>
      </c>
      <c r="N20" s="32">
        <v>2172.0587205767411</v>
      </c>
      <c r="O20" s="32">
        <v>2174.3864219720472</v>
      </c>
      <c r="P20" s="32">
        <v>2284.709852756198</v>
      </c>
      <c r="Q20" s="32">
        <v>2414.9354860853841</v>
      </c>
      <c r="R20" s="32">
        <v>2491.6831445838798</v>
      </c>
      <c r="S20" s="33">
        <v>2571.6333656004476</v>
      </c>
      <c r="T20" s="32">
        <v>2647.25181306076</v>
      </c>
      <c r="U20" s="32">
        <v>2643.7578579124547</v>
      </c>
      <c r="V20" s="32">
        <v>2666.6671993778073</v>
      </c>
      <c r="W20" s="32">
        <v>2685.6930000000002</v>
      </c>
      <c r="X20" s="32">
        <v>2709.91</v>
      </c>
      <c r="Y20" s="32">
        <v>2762.9133000000002</v>
      </c>
    </row>
    <row r="22" spans="1:26" x14ac:dyDescent="0.15">
      <c r="A22" s="20" t="s">
        <v>295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26" ht="11.25" customHeight="1" x14ac:dyDescent="0.15">
      <c r="A23" s="43" t="s">
        <v>226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</row>
    <row r="26" spans="1:26" x14ac:dyDescent="0.15">
      <c r="X26" s="44"/>
      <c r="Z26" s="45"/>
    </row>
  </sheetData>
  <mergeCells count="1">
    <mergeCell ref="A23:U23"/>
  </mergeCells>
  <printOptions horizontalCentered="1"/>
  <pageMargins left="0.11811023622047245" right="0.11811023622047245" top="1.1417322834645669" bottom="0.74803149606299213" header="0.31496062992125984" footer="0.31496062992125984"/>
  <pageSetup paperSize="9" scale="8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Normal="100" workbookViewId="0">
      <pane xSplit="1" ySplit="4" topLeftCell="B5" activePane="bottomRight" state="frozen"/>
      <selection pane="topRight"/>
      <selection pane="bottomLeft"/>
      <selection pane="bottomRight" activeCell="C14" sqref="C14"/>
    </sheetView>
  </sheetViews>
  <sheetFormatPr defaultColWidth="9" defaultRowHeight="14.25" x14ac:dyDescent="0.2"/>
  <cols>
    <col min="1" max="1" width="13.875" style="291" customWidth="1"/>
    <col min="2" max="9" width="12.625" style="291" customWidth="1"/>
    <col min="10" max="16384" width="9" style="291"/>
  </cols>
  <sheetData>
    <row r="1" spans="1:9" x14ac:dyDescent="0.2">
      <c r="A1" s="46" t="s">
        <v>324</v>
      </c>
    </row>
    <row r="2" spans="1:9" x14ac:dyDescent="0.2">
      <c r="A2" s="46" t="s">
        <v>325</v>
      </c>
    </row>
    <row r="3" spans="1:9" ht="15" thickBot="1" x14ac:dyDescent="0.25">
      <c r="A3" s="46" t="s">
        <v>155</v>
      </c>
    </row>
    <row r="4" spans="1:9" ht="15" thickBot="1" x14ac:dyDescent="0.25">
      <c r="A4" s="293" t="s">
        <v>131</v>
      </c>
      <c r="B4" s="297" t="s">
        <v>11</v>
      </c>
      <c r="C4" s="295" t="s">
        <v>142</v>
      </c>
      <c r="D4" s="295" t="s">
        <v>6</v>
      </c>
      <c r="E4" s="295" t="s">
        <v>8</v>
      </c>
      <c r="F4" s="295" t="s">
        <v>143</v>
      </c>
      <c r="G4" s="413" t="s">
        <v>10</v>
      </c>
      <c r="H4" s="294" t="s">
        <v>4</v>
      </c>
      <c r="I4" s="296" t="s">
        <v>7</v>
      </c>
    </row>
    <row r="5" spans="1:9" x14ac:dyDescent="0.2">
      <c r="A5" s="298">
        <v>2531</v>
      </c>
      <c r="B5" s="302">
        <v>0.43871685840286717</v>
      </c>
      <c r="C5" s="300">
        <v>0.36270691738097022</v>
      </c>
      <c r="D5" s="300">
        <v>0.37669261443029733</v>
      </c>
      <c r="E5" s="300">
        <v>0.39516515239468047</v>
      </c>
      <c r="F5" s="300">
        <v>0.38767383784725906</v>
      </c>
      <c r="G5" s="414">
        <v>0.37730208787929498</v>
      </c>
      <c r="H5" s="299">
        <v>0.40578579860500791</v>
      </c>
      <c r="I5" s="301">
        <v>0.37865572145425863</v>
      </c>
    </row>
    <row r="6" spans="1:9" x14ac:dyDescent="0.2">
      <c r="A6" s="303">
        <v>2533</v>
      </c>
      <c r="B6" s="307">
        <v>0.44334381646043008</v>
      </c>
      <c r="C6" s="305">
        <v>0.38447032866030079</v>
      </c>
      <c r="D6" s="305">
        <v>0.38641183235036686</v>
      </c>
      <c r="E6" s="305">
        <v>0.41105813948244202</v>
      </c>
      <c r="F6" s="305">
        <v>0.38158037091022068</v>
      </c>
      <c r="G6" s="415">
        <v>0.36114715634358158</v>
      </c>
      <c r="H6" s="304">
        <v>0.4172761491555575</v>
      </c>
      <c r="I6" s="306">
        <v>0.38557465526344442</v>
      </c>
    </row>
    <row r="7" spans="1:9" x14ac:dyDescent="0.2">
      <c r="A7" s="303">
        <v>2535</v>
      </c>
      <c r="B7" s="307">
        <v>0.44995844986484806</v>
      </c>
      <c r="C7" s="305">
        <v>0.39256202571342547</v>
      </c>
      <c r="D7" s="305">
        <v>0.37172366684865965</v>
      </c>
      <c r="E7" s="305">
        <v>0.38983091910684647</v>
      </c>
      <c r="F7" s="305">
        <v>0.39597425680131559</v>
      </c>
      <c r="G7" s="415">
        <v>0.37385070367483009</v>
      </c>
      <c r="H7" s="304">
        <v>0.4229850427090272</v>
      </c>
      <c r="I7" s="306">
        <v>0.36388664581993774</v>
      </c>
    </row>
    <row r="8" spans="1:9" x14ac:dyDescent="0.2">
      <c r="A8" s="303">
        <v>2537</v>
      </c>
      <c r="B8" s="311">
        <v>0.43773456266645427</v>
      </c>
      <c r="C8" s="309">
        <v>0.36405529402885789</v>
      </c>
      <c r="D8" s="309">
        <v>0.37315030688055439</v>
      </c>
      <c r="E8" s="309">
        <v>0.39834998197088434</v>
      </c>
      <c r="F8" s="309">
        <v>0.3908993356968532</v>
      </c>
      <c r="G8" s="416">
        <v>0.39829148996843999</v>
      </c>
      <c r="H8" s="308">
        <v>0.40852101652537692</v>
      </c>
      <c r="I8" s="310">
        <v>0.381084327467833</v>
      </c>
    </row>
    <row r="9" spans="1:9" x14ac:dyDescent="0.2">
      <c r="A9" s="303">
        <v>2539</v>
      </c>
      <c r="B9" s="311">
        <v>0.43131687346915165</v>
      </c>
      <c r="C9" s="309">
        <v>0.34844482058248405</v>
      </c>
      <c r="D9" s="309">
        <v>0.35970724777829455</v>
      </c>
      <c r="E9" s="309">
        <v>0.38709135280827178</v>
      </c>
      <c r="F9" s="309">
        <v>0.37849853155714863</v>
      </c>
      <c r="G9" s="416">
        <v>0.37419804506457593</v>
      </c>
      <c r="H9" s="308">
        <v>0.41039681222981628</v>
      </c>
      <c r="I9" s="310">
        <v>0.35918728904588249</v>
      </c>
    </row>
    <row r="10" spans="1:9" x14ac:dyDescent="0.2">
      <c r="A10" s="303">
        <v>2541</v>
      </c>
      <c r="B10" s="311">
        <v>0.40916373044116516</v>
      </c>
      <c r="C10" s="309">
        <v>0.326136610068952</v>
      </c>
      <c r="D10" s="309">
        <v>0.33539686950031222</v>
      </c>
      <c r="E10" s="309">
        <v>0.35829677392643433</v>
      </c>
      <c r="F10" s="309">
        <v>0.34276179404589896</v>
      </c>
      <c r="G10" s="416">
        <v>0.36119057754486789</v>
      </c>
      <c r="H10" s="308">
        <v>0.37844858361944617</v>
      </c>
      <c r="I10" s="310">
        <v>0.34886880485377103</v>
      </c>
    </row>
    <row r="11" spans="1:9" x14ac:dyDescent="0.2">
      <c r="A11" s="303">
        <v>2543</v>
      </c>
      <c r="B11" s="311">
        <v>0.4279597398481903</v>
      </c>
      <c r="C11" s="309">
        <v>0.32889459417644468</v>
      </c>
      <c r="D11" s="309">
        <v>0.36585780014626651</v>
      </c>
      <c r="E11" s="309">
        <v>0.37494522124243024</v>
      </c>
      <c r="F11" s="309">
        <v>0.35179034340533433</v>
      </c>
      <c r="G11" s="416">
        <v>0.37447299655270055</v>
      </c>
      <c r="H11" s="308">
        <v>0.39523367264861453</v>
      </c>
      <c r="I11" s="310">
        <v>0.35945243279077965</v>
      </c>
    </row>
    <row r="12" spans="1:9" x14ac:dyDescent="0.2">
      <c r="A12" s="303">
        <v>2545</v>
      </c>
      <c r="B12" s="311">
        <v>0.41923956456162031</v>
      </c>
      <c r="C12" s="309">
        <v>0.36501943799756681</v>
      </c>
      <c r="D12" s="309">
        <v>0.35662483296463693</v>
      </c>
      <c r="E12" s="309">
        <v>0.38393067549362797</v>
      </c>
      <c r="F12" s="309">
        <v>0.35602888611997197</v>
      </c>
      <c r="G12" s="416">
        <v>0.3683710099626144</v>
      </c>
      <c r="H12" s="308">
        <v>0.3932332944165281</v>
      </c>
      <c r="I12" s="310">
        <v>0.35317763084297193</v>
      </c>
    </row>
    <row r="13" spans="1:9" x14ac:dyDescent="0.2">
      <c r="A13" s="303">
        <v>2547</v>
      </c>
      <c r="B13" s="311">
        <v>0.42525339958810732</v>
      </c>
      <c r="C13" s="309">
        <v>0.35852652423977383</v>
      </c>
      <c r="D13" s="309">
        <v>0.36254248427652841</v>
      </c>
      <c r="E13" s="309">
        <v>0.40882625485441892</v>
      </c>
      <c r="F13" s="309">
        <v>0.38189355732124092</v>
      </c>
      <c r="G13" s="416">
        <v>0.38902000351972532</v>
      </c>
      <c r="H13" s="308">
        <v>0.3933936083259148</v>
      </c>
      <c r="I13" s="310">
        <v>0.38221979738918499</v>
      </c>
    </row>
    <row r="14" spans="1:9" x14ac:dyDescent="0.2">
      <c r="A14" s="303">
        <v>2549</v>
      </c>
      <c r="B14" s="311">
        <v>0.41995780870086075</v>
      </c>
      <c r="C14" s="309">
        <v>0.36218880283481264</v>
      </c>
      <c r="D14" s="309">
        <v>0.35531658556721646</v>
      </c>
      <c r="E14" s="309">
        <v>0.41002537282927326</v>
      </c>
      <c r="F14" s="309">
        <v>0.39936526011448054</v>
      </c>
      <c r="G14" s="416">
        <v>0.374473650582136</v>
      </c>
      <c r="H14" s="308">
        <v>0.38984909087740216</v>
      </c>
      <c r="I14" s="310">
        <v>0.38362930196421935</v>
      </c>
    </row>
    <row r="15" spans="1:9" x14ac:dyDescent="0.2">
      <c r="A15" s="303">
        <v>2550</v>
      </c>
      <c r="B15" s="311">
        <v>0.39814807692030263</v>
      </c>
      <c r="C15" s="309">
        <v>0.34385888083274585</v>
      </c>
      <c r="D15" s="309">
        <v>0.34043835894906699</v>
      </c>
      <c r="E15" s="309">
        <v>0.38461883818038556</v>
      </c>
      <c r="F15" s="309">
        <v>0.37349236558590726</v>
      </c>
      <c r="G15" s="416">
        <v>0.3708067530995599</v>
      </c>
      <c r="H15" s="308">
        <v>0.37212051962338111</v>
      </c>
      <c r="I15" s="310">
        <v>0.36013414021890988</v>
      </c>
    </row>
    <row r="16" spans="1:9" x14ac:dyDescent="0.2">
      <c r="A16" s="303">
        <v>2551</v>
      </c>
      <c r="B16" s="311">
        <v>0.4045964453285284</v>
      </c>
      <c r="C16" s="309">
        <v>0.35687117549581582</v>
      </c>
      <c r="D16" s="309">
        <v>0.34403085231355141</v>
      </c>
      <c r="E16" s="309">
        <v>0.38661220754702891</v>
      </c>
      <c r="F16" s="309">
        <v>0.37436431038812001</v>
      </c>
      <c r="G16" s="416">
        <v>0.35124304850418758</v>
      </c>
      <c r="H16" s="308">
        <v>0.38146371600740131</v>
      </c>
      <c r="I16" s="310">
        <v>0.35599183488669489</v>
      </c>
    </row>
    <row r="17" spans="1:9" x14ac:dyDescent="0.2">
      <c r="A17" s="303">
        <v>2552</v>
      </c>
      <c r="B17" s="311">
        <v>0.39769836700221473</v>
      </c>
      <c r="C17" s="309">
        <v>0.3425061590192634</v>
      </c>
      <c r="D17" s="309">
        <v>0.34722699835554155</v>
      </c>
      <c r="E17" s="309">
        <v>0.36997773513818266</v>
      </c>
      <c r="F17" s="309">
        <v>0.37069722711748354</v>
      </c>
      <c r="G17" s="416">
        <v>0.36277929819604643</v>
      </c>
      <c r="H17" s="308">
        <v>0.37316115305545805</v>
      </c>
      <c r="I17" s="310">
        <v>0.35717010146820294</v>
      </c>
    </row>
    <row r="18" spans="1:9" x14ac:dyDescent="0.2">
      <c r="A18" s="303">
        <v>2553</v>
      </c>
      <c r="B18" s="311">
        <v>0.39593513291112087</v>
      </c>
      <c r="C18" s="309">
        <v>0.35363557709573834</v>
      </c>
      <c r="D18" s="309">
        <v>0.34082355857658519</v>
      </c>
      <c r="E18" s="309">
        <v>0.38946325554194311</v>
      </c>
      <c r="F18" s="309">
        <v>0.38491646127764556</v>
      </c>
      <c r="G18" s="416">
        <v>0.35284808952173591</v>
      </c>
      <c r="H18" s="308">
        <v>0.37605936806135731</v>
      </c>
      <c r="I18" s="310">
        <v>0.35500077516600315</v>
      </c>
    </row>
    <row r="19" spans="1:9" x14ac:dyDescent="0.2">
      <c r="A19" s="303">
        <v>2554</v>
      </c>
      <c r="B19" s="311">
        <v>0.3748780838340619</v>
      </c>
      <c r="C19" s="309">
        <v>0.39795530767037607</v>
      </c>
      <c r="D19" s="309">
        <v>0.32511948655863543</v>
      </c>
      <c r="E19" s="309">
        <v>0.34943921766033165</v>
      </c>
      <c r="F19" s="309">
        <v>0.35349198810031573</v>
      </c>
      <c r="G19" s="416">
        <v>0.34303358625501501</v>
      </c>
      <c r="H19" s="308">
        <v>0.36914874689197369</v>
      </c>
      <c r="I19" s="310">
        <v>0.33370350303790969</v>
      </c>
    </row>
    <row r="20" spans="1:9" x14ac:dyDescent="0.2">
      <c r="A20" s="303">
        <v>2555</v>
      </c>
      <c r="B20" s="311">
        <v>0.39251807444706732</v>
      </c>
      <c r="C20" s="309">
        <v>0.36834510482758132</v>
      </c>
      <c r="D20" s="309">
        <v>0.33917879679732904</v>
      </c>
      <c r="E20" s="309">
        <v>0.35288729655548662</v>
      </c>
      <c r="F20" s="309">
        <v>0.34874546196059297</v>
      </c>
      <c r="G20" s="416">
        <v>0.36982418645782145</v>
      </c>
      <c r="H20" s="308">
        <v>0.38000153681084298</v>
      </c>
      <c r="I20" s="310">
        <v>0.3623220649919825</v>
      </c>
    </row>
    <row r="21" spans="1:9" x14ac:dyDescent="0.2">
      <c r="A21" s="303">
        <v>2556</v>
      </c>
      <c r="B21" s="311">
        <v>0.37842194855871547</v>
      </c>
      <c r="C21" s="309">
        <v>0.33305776695523948</v>
      </c>
      <c r="D21" s="309">
        <v>0.33235573664036167</v>
      </c>
      <c r="E21" s="309">
        <v>0.34625812869817124</v>
      </c>
      <c r="F21" s="309">
        <v>0.34046842547243578</v>
      </c>
      <c r="G21" s="416">
        <v>0.34509904968558752</v>
      </c>
      <c r="H21" s="308">
        <v>0.36378879114293772</v>
      </c>
      <c r="I21" s="310">
        <v>0.35260646907646154</v>
      </c>
    </row>
    <row r="22" spans="1:9" x14ac:dyDescent="0.2">
      <c r="A22" s="303">
        <v>2557</v>
      </c>
      <c r="B22" s="311">
        <v>0.37107561198359262</v>
      </c>
      <c r="C22" s="309">
        <v>0.33802607950416563</v>
      </c>
      <c r="D22" s="309">
        <v>0.31678012128939359</v>
      </c>
      <c r="E22" s="309">
        <v>0.32789123399946107</v>
      </c>
      <c r="F22" s="309">
        <v>0.35143996984154774</v>
      </c>
      <c r="G22" s="416">
        <v>0.35351475367129176</v>
      </c>
      <c r="H22" s="308">
        <v>0.3595121940816155</v>
      </c>
      <c r="I22" s="310">
        <v>0.33661613381260785</v>
      </c>
    </row>
    <row r="23" spans="1:9" x14ac:dyDescent="0.2">
      <c r="A23" s="312">
        <v>2558</v>
      </c>
      <c r="B23" s="316">
        <v>0.35921925020222423</v>
      </c>
      <c r="C23" s="314">
        <v>0.34309692064996128</v>
      </c>
      <c r="D23" s="314">
        <v>0.31046287289120977</v>
      </c>
      <c r="E23" s="314">
        <v>0.31046189678950009</v>
      </c>
      <c r="F23" s="314">
        <v>0.33765805644813385</v>
      </c>
      <c r="G23" s="417">
        <v>0.34676895119181245</v>
      </c>
      <c r="H23" s="313">
        <v>0.35286093990840817</v>
      </c>
      <c r="I23" s="315">
        <v>0.32577419665197932</v>
      </c>
    </row>
    <row r="24" spans="1:9" x14ac:dyDescent="0.2">
      <c r="A24" s="303">
        <v>2559</v>
      </c>
      <c r="B24" s="311">
        <v>0.36727086541187215</v>
      </c>
      <c r="C24" s="309">
        <v>0.33696689801273455</v>
      </c>
      <c r="D24" s="309">
        <v>0.31915310893316567</v>
      </c>
      <c r="E24" s="309">
        <v>0.32894927907958871</v>
      </c>
      <c r="F24" s="309">
        <v>0.32918281391727022</v>
      </c>
      <c r="G24" s="416">
        <v>0.3607402589134</v>
      </c>
      <c r="H24" s="308">
        <v>0.36142679612952838</v>
      </c>
      <c r="I24" s="310">
        <v>0.32902957980819392</v>
      </c>
    </row>
    <row r="25" spans="1:9" x14ac:dyDescent="0.2">
      <c r="A25" s="303">
        <v>2560</v>
      </c>
      <c r="B25" s="311">
        <v>0.36397200000000002</v>
      </c>
      <c r="C25" s="309">
        <v>0.33758700000000003</v>
      </c>
      <c r="D25" s="309">
        <v>0.311942</v>
      </c>
      <c r="E25" s="309">
        <v>0.332812</v>
      </c>
      <c r="F25" s="309">
        <v>0.33295999999999998</v>
      </c>
      <c r="G25" s="416">
        <v>0.34462599999999999</v>
      </c>
      <c r="H25" s="308">
        <v>0.35908200000000001</v>
      </c>
      <c r="I25" s="310">
        <v>0.32642500000000002</v>
      </c>
    </row>
    <row r="26" spans="1:9" x14ac:dyDescent="0.2">
      <c r="A26" s="303">
        <v>2561</v>
      </c>
      <c r="B26" s="311">
        <v>0.362458</v>
      </c>
      <c r="C26" s="309">
        <v>0.31178299999999998</v>
      </c>
      <c r="D26" s="309">
        <v>0.32832499999999998</v>
      </c>
      <c r="E26" s="309">
        <v>0.32245600000000002</v>
      </c>
      <c r="F26" s="309">
        <v>0.32815800000000001</v>
      </c>
      <c r="G26" s="416">
        <v>0.34724500000000003</v>
      </c>
      <c r="H26" s="308">
        <v>0.35302099999999997</v>
      </c>
      <c r="I26" s="310">
        <v>0.33164300000000002</v>
      </c>
    </row>
    <row r="27" spans="1:9" ht="15" thickBot="1" x14ac:dyDescent="0.25">
      <c r="A27" s="418">
        <v>2562</v>
      </c>
      <c r="B27" s="419">
        <v>0.34822999999999998</v>
      </c>
      <c r="C27" s="420">
        <v>0.28648000000000001</v>
      </c>
      <c r="D27" s="420">
        <v>0.32346999999999998</v>
      </c>
      <c r="E27" s="420">
        <v>0.3095</v>
      </c>
      <c r="F27" s="420">
        <v>0.32258999999999999</v>
      </c>
      <c r="G27" s="421">
        <v>0.33504</v>
      </c>
      <c r="H27" s="422">
        <v>0.33757999999999999</v>
      </c>
      <c r="I27" s="423">
        <v>0.32240000000000002</v>
      </c>
    </row>
    <row r="28" spans="1:9" x14ac:dyDescent="0.2">
      <c r="A28" s="20" t="s">
        <v>295</v>
      </c>
    </row>
    <row r="29" spans="1:9" x14ac:dyDescent="0.2">
      <c r="A29" s="130" t="s">
        <v>145</v>
      </c>
    </row>
    <row r="30" spans="1:9" x14ac:dyDescent="0.2">
      <c r="A30" s="130" t="s">
        <v>326</v>
      </c>
    </row>
    <row r="31" spans="1:9" x14ac:dyDescent="0.2">
      <c r="A31" s="130" t="s">
        <v>212</v>
      </c>
    </row>
    <row r="32" spans="1:9" x14ac:dyDescent="0.2">
      <c r="A32" s="130" t="s">
        <v>213</v>
      </c>
    </row>
    <row r="33" spans="1:8" x14ac:dyDescent="0.2">
      <c r="A33" s="424" t="s">
        <v>327</v>
      </c>
    </row>
    <row r="37" spans="1:8" x14ac:dyDescent="0.2">
      <c r="B37"/>
      <c r="C37"/>
      <c r="D37"/>
      <c r="E37"/>
      <c r="F37"/>
      <c r="G37"/>
      <c r="H37"/>
    </row>
    <row r="38" spans="1:8" x14ac:dyDescent="0.2">
      <c r="B38"/>
      <c r="C38"/>
      <c r="D38"/>
      <c r="E38"/>
      <c r="F38"/>
      <c r="G38"/>
      <c r="H38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zoomScaleNormal="100" workbookViewId="0">
      <pane xSplit="1" ySplit="5" topLeftCell="B6" activePane="bottomRight" state="frozen"/>
      <selection pane="topRight"/>
      <selection pane="bottomLeft"/>
      <selection pane="bottomRight" activeCell="B2" sqref="B2"/>
    </sheetView>
  </sheetViews>
  <sheetFormatPr defaultColWidth="9" defaultRowHeight="11.25" x14ac:dyDescent="0.15"/>
  <cols>
    <col min="1" max="1" width="28" style="76" customWidth="1"/>
    <col min="2" max="21" width="7.625" style="76" customWidth="1"/>
    <col min="22" max="23" width="7.125" style="76" customWidth="1"/>
    <col min="24" max="16384" width="9" style="76"/>
  </cols>
  <sheetData>
    <row r="1" spans="1:24" x14ac:dyDescent="0.15">
      <c r="A1" s="208" t="s">
        <v>330</v>
      </c>
    </row>
    <row r="2" spans="1:24" x14ac:dyDescent="0.15">
      <c r="A2" s="208" t="s">
        <v>328</v>
      </c>
    </row>
    <row r="3" spans="1:24" x14ac:dyDescent="0.15">
      <c r="A3" s="208" t="s">
        <v>134</v>
      </c>
    </row>
    <row r="4" spans="1:24" x14ac:dyDescent="0.15">
      <c r="A4" s="427" t="s">
        <v>156</v>
      </c>
      <c r="B4" s="210" t="s">
        <v>157</v>
      </c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211"/>
      <c r="T4" s="211"/>
      <c r="U4" s="211"/>
      <c r="V4" s="211"/>
      <c r="W4" s="211"/>
      <c r="X4" s="212"/>
    </row>
    <row r="5" spans="1:24" x14ac:dyDescent="0.15">
      <c r="A5" s="428"/>
      <c r="B5" s="429">
        <v>2531</v>
      </c>
      <c r="C5" s="218">
        <v>2533</v>
      </c>
      <c r="D5" s="218">
        <v>2535</v>
      </c>
      <c r="E5" s="218">
        <v>2537</v>
      </c>
      <c r="F5" s="218">
        <v>2539</v>
      </c>
      <c r="G5" s="218">
        <v>2541</v>
      </c>
      <c r="H5" s="218">
        <v>2543</v>
      </c>
      <c r="I5" s="218">
        <v>2545</v>
      </c>
      <c r="J5" s="218">
        <v>2547</v>
      </c>
      <c r="K5" s="218">
        <v>2549</v>
      </c>
      <c r="L5" s="218">
        <v>2550</v>
      </c>
      <c r="M5" s="218">
        <v>2551</v>
      </c>
      <c r="N5" s="218">
        <v>2552</v>
      </c>
      <c r="O5" s="218">
        <v>2553</v>
      </c>
      <c r="P5" s="218">
        <v>2554</v>
      </c>
      <c r="Q5" s="218">
        <v>2555</v>
      </c>
      <c r="R5" s="218">
        <v>2556</v>
      </c>
      <c r="S5" s="218">
        <v>2557</v>
      </c>
      <c r="T5" s="218">
        <v>2558</v>
      </c>
      <c r="U5" s="218">
        <v>2559</v>
      </c>
      <c r="V5" s="218">
        <v>2560</v>
      </c>
      <c r="W5" s="218">
        <v>2561</v>
      </c>
      <c r="X5" s="218">
        <v>2562</v>
      </c>
    </row>
    <row r="6" spans="1:24" x14ac:dyDescent="0.15">
      <c r="A6" s="430" t="s">
        <v>158</v>
      </c>
      <c r="B6" s="431">
        <v>6.0810167051587989</v>
      </c>
      <c r="C6" s="432">
        <v>6.0041634846857486</v>
      </c>
      <c r="D6" s="432">
        <v>5.7488091974663922</v>
      </c>
      <c r="E6" s="432">
        <v>6.0493745923444235</v>
      </c>
      <c r="F6" s="432">
        <v>6.0956570655024258</v>
      </c>
      <c r="G6" s="432">
        <v>6.4894921270311618</v>
      </c>
      <c r="H6" s="432">
        <v>6.159454454495596</v>
      </c>
      <c r="I6" s="231">
        <v>6.2751423932932022</v>
      </c>
      <c r="J6" s="231">
        <v>6.1076435330090222</v>
      </c>
      <c r="K6" s="231">
        <v>5.9962878800332655</v>
      </c>
      <c r="L6" s="231">
        <v>6.4881113200486826</v>
      </c>
      <c r="M6" s="231">
        <v>6.3909538946907265</v>
      </c>
      <c r="N6" s="231">
        <v>6.4970269486434056</v>
      </c>
      <c r="O6" s="231">
        <v>6.5796801306078372</v>
      </c>
      <c r="P6" s="231">
        <v>7.2233361129821496</v>
      </c>
      <c r="Q6" s="231">
        <v>6.6469401189308064</v>
      </c>
      <c r="R6" s="231">
        <v>6.9301819445746098</v>
      </c>
      <c r="S6" s="231">
        <v>7.0562252686687543</v>
      </c>
      <c r="T6" s="231">
        <v>7.4674270423016749</v>
      </c>
      <c r="U6" s="231">
        <v>7.230909101432677</v>
      </c>
      <c r="V6" s="231">
        <v>7.2169276557924986</v>
      </c>
      <c r="W6" s="231">
        <v>7.2216630000000004</v>
      </c>
      <c r="X6" s="231">
        <v>7.6148751052891397</v>
      </c>
    </row>
    <row r="7" spans="1:24" x14ac:dyDescent="0.15">
      <c r="A7" s="433" t="s">
        <v>148</v>
      </c>
      <c r="B7" s="434">
        <v>9.4436794296436339</v>
      </c>
      <c r="C7" s="435">
        <v>9.3652188653288881</v>
      </c>
      <c r="D7" s="435">
        <v>9.1453981819565477</v>
      </c>
      <c r="E7" s="435">
        <v>9.4697705627609032</v>
      </c>
      <c r="F7" s="435">
        <v>9.6710385250112019</v>
      </c>
      <c r="G7" s="435">
        <v>10.00387727332982</v>
      </c>
      <c r="H7" s="435">
        <v>9.6039980901359385</v>
      </c>
      <c r="I7" s="234">
        <v>9.8732395503828698</v>
      </c>
      <c r="J7" s="234">
        <v>9.7538747462392656</v>
      </c>
      <c r="K7" s="234">
        <v>9.8236764607729796</v>
      </c>
      <c r="L7" s="234">
        <v>10.3055760735493</v>
      </c>
      <c r="M7" s="234">
        <v>10.094147996140805</v>
      </c>
      <c r="N7" s="234">
        <v>10.278127848535249</v>
      </c>
      <c r="O7" s="234">
        <v>10.399759162957428</v>
      </c>
      <c r="P7" s="234">
        <v>11.041499061468153</v>
      </c>
      <c r="Q7" s="234">
        <v>10.441915821555995</v>
      </c>
      <c r="R7" s="234">
        <v>10.789372863930055</v>
      </c>
      <c r="S7" s="234">
        <v>10.994766296861261</v>
      </c>
      <c r="T7" s="234">
        <v>11.300042844829044</v>
      </c>
      <c r="U7" s="234">
        <v>11.103203402976858</v>
      </c>
      <c r="V7" s="234">
        <v>11.120215286579494</v>
      </c>
      <c r="W7" s="234">
        <v>11.137040000000001</v>
      </c>
      <c r="X7" s="234">
        <v>11.514232073879958</v>
      </c>
    </row>
    <row r="8" spans="1:24" x14ac:dyDescent="0.15">
      <c r="A8" s="433" t="s">
        <v>149</v>
      </c>
      <c r="B8" s="434">
        <v>13.394271566772876</v>
      </c>
      <c r="C8" s="435">
        <v>13.247671069757979</v>
      </c>
      <c r="D8" s="435">
        <v>13.212785800434482</v>
      </c>
      <c r="E8" s="435">
        <v>13.454000548738168</v>
      </c>
      <c r="F8" s="435">
        <v>13.599143670082819</v>
      </c>
      <c r="G8" s="435">
        <v>14.158690743579122</v>
      </c>
      <c r="H8" s="435">
        <v>13.65451493324143</v>
      </c>
      <c r="I8" s="234">
        <v>14.048156796400429</v>
      </c>
      <c r="J8" s="234">
        <v>13.994476589131324</v>
      </c>
      <c r="K8" s="234">
        <v>14.252427913976062</v>
      </c>
      <c r="L8" s="234">
        <v>14.715287656574965</v>
      </c>
      <c r="M8" s="234">
        <v>14.546525887327528</v>
      </c>
      <c r="N8" s="234">
        <v>14.784296446055043</v>
      </c>
      <c r="O8" s="234">
        <v>14.72722668656562</v>
      </c>
      <c r="P8" s="234">
        <v>15.117309321882702</v>
      </c>
      <c r="Q8" s="234">
        <v>14.839897161698426</v>
      </c>
      <c r="R8" s="234">
        <v>15.092590714787821</v>
      </c>
      <c r="S8" s="234">
        <v>15.319718585018382</v>
      </c>
      <c r="T8" s="234">
        <v>15.576773073318881</v>
      </c>
      <c r="U8" s="234">
        <v>15.351639756613825</v>
      </c>
      <c r="V8" s="234">
        <v>15.579339723806468</v>
      </c>
      <c r="W8" s="234">
        <v>15.56235</v>
      </c>
      <c r="X8" s="234">
        <v>15.829091072288643</v>
      </c>
    </row>
    <row r="9" spans="1:24" x14ac:dyDescent="0.15">
      <c r="A9" s="433" t="s">
        <v>150</v>
      </c>
      <c r="B9" s="434">
        <v>20.402330043788385</v>
      </c>
      <c r="C9" s="435">
        <v>20.097643167378546</v>
      </c>
      <c r="D9" s="435">
        <v>20.237543041402628</v>
      </c>
      <c r="E9" s="435">
        <v>20.438541547285752</v>
      </c>
      <c r="F9" s="435">
        <v>20.581183233342571</v>
      </c>
      <c r="G9" s="435">
        <v>21.30002584578963</v>
      </c>
      <c r="H9" s="435">
        <v>20.878640552024773</v>
      </c>
      <c r="I9" s="234">
        <v>20.941836495696446</v>
      </c>
      <c r="J9" s="234">
        <v>20.886165027869723</v>
      </c>
      <c r="K9" s="234">
        <v>21.306822801791732</v>
      </c>
      <c r="L9" s="234">
        <v>21.71621972153449</v>
      </c>
      <c r="M9" s="234">
        <v>21.632377771644602</v>
      </c>
      <c r="N9" s="234">
        <v>21.769809610377436</v>
      </c>
      <c r="O9" s="234">
        <v>21.613098483586914</v>
      </c>
      <c r="P9" s="234">
        <v>21.428941814862455</v>
      </c>
      <c r="Q9" s="234">
        <v>21.747891523903089</v>
      </c>
      <c r="R9" s="234">
        <v>22.073586766802229</v>
      </c>
      <c r="S9" s="234">
        <v>22.152250464192441</v>
      </c>
      <c r="T9" s="234">
        <v>21.981429355110464</v>
      </c>
      <c r="U9" s="234">
        <v>22.004613114805753</v>
      </c>
      <c r="V9" s="234">
        <v>22.214840248128809</v>
      </c>
      <c r="W9" s="234">
        <v>22.35642</v>
      </c>
      <c r="X9" s="234">
        <v>22.447201776756799</v>
      </c>
    </row>
    <row r="10" spans="1:24" x14ac:dyDescent="0.15">
      <c r="A10" s="433" t="s">
        <v>159</v>
      </c>
      <c r="B10" s="434">
        <v>50.678702254635319</v>
      </c>
      <c r="C10" s="435">
        <v>51.285303412849167</v>
      </c>
      <c r="D10" s="435">
        <v>51.655463778740526</v>
      </c>
      <c r="E10" s="435">
        <v>50.588312748871076</v>
      </c>
      <c r="F10" s="435">
        <v>50.052977506061012</v>
      </c>
      <c r="G10" s="435">
        <v>48.04791401027019</v>
      </c>
      <c r="H10" s="435">
        <v>49.703391970102331</v>
      </c>
      <c r="I10" s="234">
        <v>48.861624764227514</v>
      </c>
      <c r="J10" s="234">
        <v>49.257840103749309</v>
      </c>
      <c r="K10" s="234">
        <v>48.62078494342903</v>
      </c>
      <c r="L10" s="234">
        <v>46.774805228293729</v>
      </c>
      <c r="M10" s="234">
        <v>47.335994450194619</v>
      </c>
      <c r="N10" s="234">
        <v>46.670739146390119</v>
      </c>
      <c r="O10" s="234">
        <v>46.680235536282396</v>
      </c>
      <c r="P10" s="234">
        <v>45.18891368880282</v>
      </c>
      <c r="Q10" s="234">
        <v>46.323355373909521</v>
      </c>
      <c r="R10" s="234">
        <v>45.114267709905697</v>
      </c>
      <c r="S10" s="234">
        <v>44.477039385258408</v>
      </c>
      <c r="T10" s="234">
        <v>43.674327684439021</v>
      </c>
      <c r="U10" s="234">
        <v>44.309634624173285</v>
      </c>
      <c r="V10" s="234">
        <v>43.868675826652208</v>
      </c>
      <c r="W10" s="234">
        <v>43.722520000000003</v>
      </c>
      <c r="X10" s="234">
        <v>42.594599971783339</v>
      </c>
    </row>
    <row r="11" spans="1:24" x14ac:dyDescent="0.15">
      <c r="A11" s="222" t="s">
        <v>5</v>
      </c>
      <c r="B11" s="436">
        <v>100</v>
      </c>
      <c r="C11" s="437">
        <v>100</v>
      </c>
      <c r="D11" s="437">
        <v>100</v>
      </c>
      <c r="E11" s="437">
        <v>100</v>
      </c>
      <c r="F11" s="437">
        <v>100</v>
      </c>
      <c r="G11" s="437">
        <v>100</v>
      </c>
      <c r="H11" s="437">
        <v>100</v>
      </c>
      <c r="I11" s="437">
        <v>100</v>
      </c>
      <c r="J11" s="437">
        <v>100</v>
      </c>
      <c r="K11" s="437">
        <v>100</v>
      </c>
      <c r="L11" s="437">
        <v>100</v>
      </c>
      <c r="M11" s="437">
        <v>100</v>
      </c>
      <c r="N11" s="437">
        <v>100</v>
      </c>
      <c r="O11" s="437">
        <v>100</v>
      </c>
      <c r="P11" s="437">
        <v>100</v>
      </c>
      <c r="Q11" s="437">
        <v>100</v>
      </c>
      <c r="R11" s="437">
        <v>100</v>
      </c>
      <c r="S11" s="437">
        <v>100</v>
      </c>
      <c r="T11" s="437">
        <v>100</v>
      </c>
      <c r="U11" s="437">
        <v>100</v>
      </c>
      <c r="V11" s="437">
        <v>100</v>
      </c>
      <c r="W11" s="437">
        <v>100</v>
      </c>
      <c r="X11" s="437">
        <v>100</v>
      </c>
    </row>
    <row r="12" spans="1:24" x14ac:dyDescent="0.15">
      <c r="A12" s="438" t="s">
        <v>160</v>
      </c>
      <c r="B12" s="439">
        <v>8.3339192624881804</v>
      </c>
      <c r="C12" s="440">
        <v>8.5416234157610358</v>
      </c>
      <c r="D12" s="440">
        <v>8.9854197633670037</v>
      </c>
      <c r="E12" s="440">
        <v>8.3625690518308069</v>
      </c>
      <c r="F12" s="440">
        <v>8.2112522027082679</v>
      </c>
      <c r="G12" s="440">
        <v>7.4039559752499979</v>
      </c>
      <c r="H12" s="440">
        <v>8.0694471137497175</v>
      </c>
      <c r="I12" s="440">
        <v>7.7865364165202431</v>
      </c>
      <c r="J12" s="440">
        <v>8.0649500642159602</v>
      </c>
      <c r="K12" s="440">
        <v>8.1084807661301443</v>
      </c>
      <c r="L12" s="440">
        <v>7.2093099086873806</v>
      </c>
      <c r="M12" s="440">
        <v>7.4067181879560904</v>
      </c>
      <c r="N12" s="440">
        <v>7.1833993479333005</v>
      </c>
      <c r="O12" s="440">
        <v>7.0946056053898214</v>
      </c>
      <c r="P12" s="440">
        <v>6.2559616473594506</v>
      </c>
      <c r="Q12" s="440">
        <v>6.969124822108502</v>
      </c>
      <c r="R12" s="440">
        <v>6.509824427513629</v>
      </c>
      <c r="S12" s="440">
        <v>6.3032340510366902</v>
      </c>
      <c r="T12" s="440">
        <v>5.8486447121654557</v>
      </c>
      <c r="U12" s="440">
        <v>6.1278096574874814</v>
      </c>
      <c r="V12" s="440">
        <v>6.0785805149982401</v>
      </c>
      <c r="W12" s="440">
        <v>6.0543561780714494</v>
      </c>
      <c r="X12" s="440">
        <v>5.5936045414845985</v>
      </c>
    </row>
    <row r="13" spans="1:24" x14ac:dyDescent="0.15">
      <c r="A13" s="76" t="s">
        <v>295</v>
      </c>
    </row>
    <row r="14" spans="1:24" x14ac:dyDescent="0.15">
      <c r="A14" s="76" t="s">
        <v>145</v>
      </c>
    </row>
    <row r="15" spans="1:24" x14ac:dyDescent="0.15">
      <c r="A15" s="441" t="s">
        <v>329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1"/>
      <c r="M15" s="441"/>
      <c r="N15" s="441"/>
      <c r="O15" s="442"/>
    </row>
    <row r="21" spans="11:17" x14ac:dyDescent="0.15">
      <c r="K21" s="443"/>
      <c r="L21" s="443"/>
      <c r="M21" s="443"/>
      <c r="N21" s="443"/>
    </row>
    <row r="22" spans="11:17" x14ac:dyDescent="0.15">
      <c r="K22" s="443"/>
      <c r="L22" s="443"/>
      <c r="M22" s="443"/>
      <c r="N22" s="443"/>
    </row>
    <row r="23" spans="11:17" x14ac:dyDescent="0.15">
      <c r="K23" s="443"/>
      <c r="L23" s="443"/>
      <c r="M23" s="443"/>
      <c r="N23" s="443"/>
    </row>
    <row r="24" spans="11:17" x14ac:dyDescent="0.15">
      <c r="K24" s="443"/>
      <c r="L24" s="443"/>
      <c r="M24" s="443"/>
      <c r="N24" s="443"/>
      <c r="Q24" s="444"/>
    </row>
    <row r="25" spans="11:17" x14ac:dyDescent="0.15">
      <c r="K25" s="443"/>
      <c r="L25" s="443"/>
      <c r="M25" s="443"/>
      <c r="N25" s="443"/>
      <c r="Q25" s="444"/>
    </row>
    <row r="26" spans="11:17" x14ac:dyDescent="0.15">
      <c r="K26" s="443"/>
      <c r="L26" s="443"/>
      <c r="M26" s="443"/>
      <c r="N26" s="443"/>
      <c r="Q26" s="444"/>
    </row>
    <row r="27" spans="11:17" x14ac:dyDescent="0.15">
      <c r="K27" s="443"/>
      <c r="L27" s="443"/>
      <c r="M27" s="443"/>
      <c r="N27" s="443"/>
      <c r="Q27" s="444"/>
    </row>
    <row r="28" spans="11:17" x14ac:dyDescent="0.15">
      <c r="K28" s="443"/>
      <c r="L28" s="443"/>
      <c r="M28" s="443"/>
      <c r="N28" s="443"/>
      <c r="Q28" s="444"/>
    </row>
    <row r="29" spans="11:17" x14ac:dyDescent="0.15">
      <c r="K29" s="443"/>
      <c r="L29" s="443"/>
      <c r="M29" s="443"/>
      <c r="N29" s="443"/>
    </row>
    <row r="30" spans="11:17" x14ac:dyDescent="0.15">
      <c r="K30" s="443"/>
      <c r="L30" s="443"/>
      <c r="M30" s="443"/>
      <c r="N30" s="443"/>
    </row>
    <row r="31" spans="11:17" x14ac:dyDescent="0.15">
      <c r="K31" s="443"/>
      <c r="L31" s="443"/>
      <c r="M31" s="443"/>
      <c r="N31" s="44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5"/>
  <sheetViews>
    <sheetView zoomScaleNormal="100" workbookViewId="0">
      <pane xSplit="1" ySplit="5" topLeftCell="B6" activePane="bottomRight" state="frozen"/>
      <selection pane="topRight"/>
      <selection pane="bottomLeft"/>
      <selection pane="bottomRight" activeCell="D15" sqref="D15"/>
    </sheetView>
  </sheetViews>
  <sheetFormatPr defaultColWidth="9" defaultRowHeight="11.25" x14ac:dyDescent="0.15"/>
  <cols>
    <col min="1" max="1" width="26.25" style="443" customWidth="1"/>
    <col min="2" max="12" width="7.625" style="443" customWidth="1"/>
    <col min="13" max="17" width="8" style="443" bestFit="1" customWidth="1"/>
    <col min="18" max="18" width="8" style="443" customWidth="1"/>
    <col min="19" max="19" width="8" style="443" bestFit="1" customWidth="1"/>
    <col min="20" max="24" width="8" style="443" customWidth="1"/>
    <col min="25" max="44" width="7.625" style="443" customWidth="1"/>
    <col min="45" max="46" width="6.75" style="443" customWidth="1"/>
    <col min="47" max="16384" width="9" style="443"/>
  </cols>
  <sheetData>
    <row r="1" spans="1:47" x14ac:dyDescent="0.15">
      <c r="A1" s="448" t="s">
        <v>332</v>
      </c>
      <c r="B1" s="448"/>
      <c r="C1" s="448"/>
      <c r="D1" s="448"/>
    </row>
    <row r="2" spans="1:47" x14ac:dyDescent="0.15">
      <c r="A2" s="448" t="s">
        <v>331</v>
      </c>
      <c r="B2" s="448"/>
      <c r="C2" s="448"/>
      <c r="D2" s="448"/>
    </row>
    <row r="3" spans="1:47" x14ac:dyDescent="0.15">
      <c r="A3" s="448"/>
      <c r="B3" s="448"/>
      <c r="C3" s="448"/>
      <c r="D3" s="448"/>
    </row>
    <row r="4" spans="1:47" ht="12" customHeight="1" x14ac:dyDescent="0.2">
      <c r="A4" s="449" t="s">
        <v>156</v>
      </c>
      <c r="B4" s="210" t="s">
        <v>161</v>
      </c>
      <c r="C4" s="450"/>
      <c r="D4" s="450"/>
      <c r="E4" s="450"/>
      <c r="F4" s="450"/>
      <c r="G4" s="450"/>
      <c r="H4" s="450"/>
      <c r="I4" s="450"/>
      <c r="J4" s="451"/>
      <c r="K4" s="450"/>
      <c r="L4" s="450"/>
      <c r="M4" s="450"/>
      <c r="N4" s="450"/>
      <c r="O4" s="450"/>
      <c r="P4" s="450"/>
      <c r="Q4" s="450"/>
      <c r="R4" s="450"/>
      <c r="S4" s="450"/>
      <c r="T4" s="450"/>
      <c r="U4" s="450"/>
      <c r="V4" s="450"/>
      <c r="W4" s="450"/>
      <c r="X4" s="450"/>
      <c r="Y4" s="210" t="s">
        <v>290</v>
      </c>
      <c r="Z4" s="450"/>
      <c r="AA4" s="450"/>
      <c r="AB4" s="450"/>
      <c r="AC4" s="450"/>
      <c r="AD4" s="450"/>
      <c r="AE4" s="450"/>
      <c r="AF4" s="450"/>
      <c r="AG4" s="450"/>
      <c r="AH4" s="450"/>
      <c r="AI4" s="450"/>
      <c r="AJ4" s="450"/>
      <c r="AK4" s="450"/>
      <c r="AL4" s="450"/>
      <c r="AM4" s="450"/>
      <c r="AN4" s="450"/>
      <c r="AO4" s="450"/>
      <c r="AP4" s="450"/>
      <c r="AQ4" s="450"/>
      <c r="AR4" s="450"/>
      <c r="AS4" s="450"/>
      <c r="AT4" s="450"/>
      <c r="AU4" s="452"/>
    </row>
    <row r="5" spans="1:47" x14ac:dyDescent="0.15">
      <c r="A5" s="453"/>
      <c r="B5" s="445">
        <v>2531</v>
      </c>
      <c r="C5" s="446">
        <v>2533</v>
      </c>
      <c r="D5" s="446">
        <v>2535</v>
      </c>
      <c r="E5" s="446">
        <v>2537</v>
      </c>
      <c r="F5" s="446">
        <v>2539</v>
      </c>
      <c r="G5" s="446">
        <v>2541</v>
      </c>
      <c r="H5" s="446">
        <v>2543</v>
      </c>
      <c r="I5" s="446">
        <v>2545</v>
      </c>
      <c r="J5" s="446">
        <v>2547</v>
      </c>
      <c r="K5" s="446">
        <v>2549</v>
      </c>
      <c r="L5" s="446">
        <v>2550</v>
      </c>
      <c r="M5" s="446">
        <v>2551</v>
      </c>
      <c r="N5" s="446">
        <v>2552</v>
      </c>
      <c r="O5" s="446">
        <v>2553</v>
      </c>
      <c r="P5" s="446">
        <v>2555</v>
      </c>
      <c r="Q5" s="446">
        <v>2555</v>
      </c>
      <c r="R5" s="447">
        <v>2556</v>
      </c>
      <c r="S5" s="447">
        <v>2557</v>
      </c>
      <c r="T5" s="446">
        <v>2558</v>
      </c>
      <c r="U5" s="446">
        <v>2559</v>
      </c>
      <c r="V5" s="446">
        <v>2560</v>
      </c>
      <c r="W5" s="446">
        <v>2561</v>
      </c>
      <c r="X5" s="446">
        <v>2562</v>
      </c>
      <c r="Y5" s="445">
        <v>2531</v>
      </c>
      <c r="Z5" s="446">
        <v>2533</v>
      </c>
      <c r="AA5" s="446">
        <v>2535</v>
      </c>
      <c r="AB5" s="446">
        <v>2537</v>
      </c>
      <c r="AC5" s="446">
        <v>2539</v>
      </c>
      <c r="AD5" s="446">
        <v>2541</v>
      </c>
      <c r="AE5" s="446">
        <v>2543</v>
      </c>
      <c r="AF5" s="446">
        <v>2545</v>
      </c>
      <c r="AG5" s="446">
        <v>2547</v>
      </c>
      <c r="AH5" s="446">
        <v>2549</v>
      </c>
      <c r="AI5" s="446">
        <v>2550</v>
      </c>
      <c r="AJ5" s="446">
        <v>2551</v>
      </c>
      <c r="AK5" s="446">
        <v>2552</v>
      </c>
      <c r="AL5" s="446">
        <v>2553</v>
      </c>
      <c r="AM5" s="447">
        <v>2554</v>
      </c>
      <c r="AN5" s="446">
        <v>2555</v>
      </c>
      <c r="AO5" s="447">
        <v>2556</v>
      </c>
      <c r="AP5" s="447">
        <v>2557</v>
      </c>
      <c r="AQ5" s="447">
        <v>2558</v>
      </c>
      <c r="AR5" s="446">
        <v>2559</v>
      </c>
      <c r="AS5" s="447">
        <v>2560</v>
      </c>
      <c r="AT5" s="447">
        <v>2561</v>
      </c>
      <c r="AU5" s="454">
        <v>2562</v>
      </c>
    </row>
    <row r="6" spans="1:47" x14ac:dyDescent="0.15">
      <c r="A6" s="455" t="s">
        <v>158</v>
      </c>
      <c r="B6" s="456">
        <v>302.56043245533232</v>
      </c>
      <c r="C6" s="457">
        <v>371.69378460830609</v>
      </c>
      <c r="D6" s="457">
        <v>452.73572012921892</v>
      </c>
      <c r="E6" s="458">
        <v>556.47794889354122</v>
      </c>
      <c r="F6" s="458">
        <v>687.05703409038199</v>
      </c>
      <c r="G6" s="458">
        <v>792.37366822091428</v>
      </c>
      <c r="H6" s="458">
        <v>743.64902771934339</v>
      </c>
      <c r="I6" s="458">
        <v>875.27941071516852</v>
      </c>
      <c r="J6" s="458">
        <v>1005.2419839303668</v>
      </c>
      <c r="K6" s="459">
        <v>1215.5389522646778</v>
      </c>
      <c r="L6" s="459">
        <v>1335.6172428898292</v>
      </c>
      <c r="M6" s="459">
        <v>1469.6616272276706</v>
      </c>
      <c r="N6" s="459">
        <v>1530.963818920035</v>
      </c>
      <c r="O6" s="459">
        <v>1653.2756026560246</v>
      </c>
      <c r="P6" s="459">
        <v>1897.2995128643477</v>
      </c>
      <c r="Q6" s="459">
        <v>1944.7706733929915</v>
      </c>
      <c r="R6" s="459">
        <v>2104.4686957572785</v>
      </c>
      <c r="S6" s="459">
        <v>2222.6232273714486</v>
      </c>
      <c r="T6" s="459">
        <v>2421.8053304646214</v>
      </c>
      <c r="U6" s="459">
        <v>2362.4224828112146</v>
      </c>
      <c r="V6" s="459">
        <v>2416.8606</v>
      </c>
      <c r="W6" s="459">
        <v>2416.1828999999998</v>
      </c>
      <c r="X6" s="459">
        <v>2602.1804000000002</v>
      </c>
      <c r="Y6" s="460"/>
      <c r="Z6" s="461">
        <v>11.424717963275004</v>
      </c>
      <c r="AA6" s="461">
        <v>10.901707114408097</v>
      </c>
      <c r="AB6" s="461">
        <v>11.457261284211505</v>
      </c>
      <c r="AC6" s="461">
        <v>11.732637875092298</v>
      </c>
      <c r="AD6" s="461">
        <v>7.6643298085117886</v>
      </c>
      <c r="AE6" s="461">
        <v>-3.0745999302936471</v>
      </c>
      <c r="AF6" s="461">
        <v>8.8503029042823567</v>
      </c>
      <c r="AG6" s="461">
        <v>7.4240620551675711</v>
      </c>
      <c r="AH6" s="461">
        <v>10.460017174774025</v>
      </c>
      <c r="AI6" s="461">
        <v>9.8786049103101767</v>
      </c>
      <c r="AJ6" s="461">
        <v>10.036137602402778</v>
      </c>
      <c r="AK6" s="461">
        <v>4.1711772667020783</v>
      </c>
      <c r="AL6" s="461">
        <v>7.9892014575674413</v>
      </c>
      <c r="AM6" s="461">
        <v>14.76002608496086</v>
      </c>
      <c r="AN6" s="461">
        <v>2.5020383026914277</v>
      </c>
      <c r="AO6" s="461">
        <v>8.2116634392509606</v>
      </c>
      <c r="AP6" s="461">
        <v>5.6144589773359872</v>
      </c>
      <c r="AQ6" s="461">
        <v>8.9615775017672465</v>
      </c>
      <c r="AR6" s="461">
        <v>-2.4520074717159126</v>
      </c>
      <c r="AS6" s="462">
        <v>2.3043345373180473</v>
      </c>
      <c r="AT6" s="462">
        <f>100*(W6-V6)/V6</f>
        <v>-2.8040508418242502E-2</v>
      </c>
      <c r="AU6" s="463">
        <f>100*(X6-W6)/W6</f>
        <v>7.6979892540420023</v>
      </c>
    </row>
    <row r="7" spans="1:47" x14ac:dyDescent="0.15">
      <c r="A7" s="455" t="s">
        <v>148</v>
      </c>
      <c r="B7" s="456">
        <v>469.76050669042553</v>
      </c>
      <c r="C7" s="457">
        <v>578.41073118218401</v>
      </c>
      <c r="D7" s="457">
        <v>720.53467669352744</v>
      </c>
      <c r="E7" s="458">
        <v>870.89308726547688</v>
      </c>
      <c r="F7" s="458">
        <v>1089.2729758018686</v>
      </c>
      <c r="G7" s="458">
        <v>1220.1895494400749</v>
      </c>
      <c r="H7" s="458">
        <v>1159.6783560659333</v>
      </c>
      <c r="I7" s="458">
        <v>1377.0713082084101</v>
      </c>
      <c r="J7" s="458">
        <v>1604.964070005472</v>
      </c>
      <c r="K7" s="459">
        <v>1991.2400393166001</v>
      </c>
      <c r="L7" s="459">
        <v>2121.4113997712416</v>
      </c>
      <c r="M7" s="459">
        <v>2321.2036890984241</v>
      </c>
      <c r="N7" s="459">
        <v>2421.9235898757174</v>
      </c>
      <c r="O7" s="459">
        <v>2613.0304933644243</v>
      </c>
      <c r="P7" s="459">
        <v>2900.1398877177839</v>
      </c>
      <c r="Q7" s="459">
        <v>3054.13569458135</v>
      </c>
      <c r="R7" s="459">
        <v>3276.4177353096352</v>
      </c>
      <c r="S7" s="459">
        <v>3461.7353453956434</v>
      </c>
      <c r="T7" s="459">
        <v>3664.8065418881192</v>
      </c>
      <c r="U7" s="459">
        <v>3627.3103711054832</v>
      </c>
      <c r="V7" s="459">
        <v>3725.3483999999999</v>
      </c>
      <c r="W7" s="459">
        <v>3725.9209999999998</v>
      </c>
      <c r="X7" s="459">
        <v>3933.4378000000002</v>
      </c>
      <c r="Y7" s="460"/>
      <c r="Z7" s="461">
        <v>11.564427292667187</v>
      </c>
      <c r="AA7" s="461">
        <v>12.285728622363523</v>
      </c>
      <c r="AB7" s="461">
        <v>10.433808075825818</v>
      </c>
      <c r="AC7" s="461">
        <v>12.537697894817617</v>
      </c>
      <c r="AD7" s="461">
        <v>6.0093556228103431</v>
      </c>
      <c r="AE7" s="461">
        <v>-2.4795816929389867</v>
      </c>
      <c r="AF7" s="461">
        <v>9.3729848024393494</v>
      </c>
      <c r="AG7" s="461">
        <v>8.2745446963655684</v>
      </c>
      <c r="AH7" s="461">
        <v>12.033788685057953</v>
      </c>
      <c r="AI7" s="461">
        <v>6.5372008338741852</v>
      </c>
      <c r="AJ7" s="461">
        <v>9.4178945841776258</v>
      </c>
      <c r="AK7" s="461">
        <v>4.339123759380799</v>
      </c>
      <c r="AL7" s="461">
        <v>7.89070738183419</v>
      </c>
      <c r="AM7" s="461">
        <v>10.987602137918035</v>
      </c>
      <c r="AN7" s="461">
        <v>5.309944100136164</v>
      </c>
      <c r="AO7" s="461">
        <v>7.2780669543484331</v>
      </c>
      <c r="AP7" s="461">
        <v>5.6561044731524426</v>
      </c>
      <c r="AQ7" s="461">
        <v>5.866167578713811</v>
      </c>
      <c r="AR7" s="461">
        <v>-1.0231418863195398</v>
      </c>
      <c r="AS7" s="461">
        <v>2.7027747522095251</v>
      </c>
      <c r="AT7" s="461">
        <f t="shared" ref="AT7:AU11" si="0">100*(W7-V7)/V7</f>
        <v>1.5370374486315584E-2</v>
      </c>
      <c r="AU7" s="463">
        <f t="shared" si="0"/>
        <v>5.5695437450230516</v>
      </c>
    </row>
    <row r="8" spans="1:47" x14ac:dyDescent="0.15">
      <c r="A8" s="455" t="s">
        <v>149</v>
      </c>
      <c r="B8" s="456">
        <v>666.97010208860854</v>
      </c>
      <c r="C8" s="457">
        <v>819.13831881784984</v>
      </c>
      <c r="D8" s="457">
        <v>1039.9747342318865</v>
      </c>
      <c r="E8" s="458">
        <v>1237.5813092457738</v>
      </c>
      <c r="F8" s="458">
        <v>1535.0322415628341</v>
      </c>
      <c r="G8" s="458">
        <v>1728.0100258186137</v>
      </c>
      <c r="H8" s="458">
        <v>1648.6089781448704</v>
      </c>
      <c r="I8" s="458">
        <v>1959.3984423243949</v>
      </c>
      <c r="J8" s="458">
        <v>2304.1826878647075</v>
      </c>
      <c r="K8" s="459">
        <v>2889.4425731560914</v>
      </c>
      <c r="L8" s="459">
        <v>3028.7602510780807</v>
      </c>
      <c r="M8" s="459">
        <v>3345.4482131147183</v>
      </c>
      <c r="N8" s="459">
        <v>3483.7216925878588</v>
      </c>
      <c r="O8" s="459">
        <v>3700.739028048562</v>
      </c>
      <c r="P8" s="459">
        <v>3970.491061642148</v>
      </c>
      <c r="Q8" s="459">
        <v>4340.2696740127649</v>
      </c>
      <c r="R8" s="459">
        <v>4583.197132562037</v>
      </c>
      <c r="S8" s="459">
        <v>4824.0992591505637</v>
      </c>
      <c r="T8" s="459">
        <v>5052.0411642469453</v>
      </c>
      <c r="U8" s="459">
        <v>5015.4742819432313</v>
      </c>
      <c r="V8" s="459">
        <v>5218.2660999999998</v>
      </c>
      <c r="W8" s="459">
        <v>5208.6701999999996</v>
      </c>
      <c r="X8" s="459">
        <v>5412.2109</v>
      </c>
      <c r="Y8" s="460"/>
      <c r="Z8" s="461">
        <v>11.407424129861925</v>
      </c>
      <c r="AA8" s="461">
        <v>13.479800074103457</v>
      </c>
      <c r="AB8" s="461">
        <v>9.5005469127977076</v>
      </c>
      <c r="AC8" s="461">
        <v>12.017429889044521</v>
      </c>
      <c r="AD8" s="461">
        <v>6.285789282813588</v>
      </c>
      <c r="AE8" s="461">
        <v>-2.2974706884622518</v>
      </c>
      <c r="AF8" s="461">
        <v>9.4258089182932387</v>
      </c>
      <c r="AG8" s="461">
        <v>8.7982167917644674</v>
      </c>
      <c r="AH8" s="461">
        <v>12.699945372685399</v>
      </c>
      <c r="AI8" s="461">
        <v>4.8216108953435572</v>
      </c>
      <c r="AJ8" s="461">
        <v>10.456026089351681</v>
      </c>
      <c r="AK8" s="461">
        <v>4.1331824815307323</v>
      </c>
      <c r="AL8" s="461">
        <v>6.2294682127576424</v>
      </c>
      <c r="AM8" s="461">
        <v>7.2891395893924749</v>
      </c>
      <c r="AN8" s="461">
        <v>9.3131707546945304</v>
      </c>
      <c r="AO8" s="461">
        <v>5.5970590952860162</v>
      </c>
      <c r="AP8" s="461">
        <v>5.2562025944072985</v>
      </c>
      <c r="AQ8" s="461">
        <v>4.7250666466700766</v>
      </c>
      <c r="AR8" s="461">
        <v>-0.72380412421213214</v>
      </c>
      <c r="AS8" s="461">
        <v>4.0433228575582971</v>
      </c>
      <c r="AT8" s="461">
        <f t="shared" si="0"/>
        <v>-0.18389058388571361</v>
      </c>
      <c r="AU8" s="463">
        <f t="shared" si="0"/>
        <v>3.9077286943604239</v>
      </c>
    </row>
    <row r="9" spans="1:47" x14ac:dyDescent="0.15">
      <c r="A9" s="455" t="s">
        <v>150</v>
      </c>
      <c r="B9" s="456">
        <v>1014.3664365580704</v>
      </c>
      <c r="C9" s="457">
        <v>1242.7117566480679</v>
      </c>
      <c r="D9" s="457">
        <v>1594.3042378755722</v>
      </c>
      <c r="E9" s="458">
        <v>1879.1517075461293</v>
      </c>
      <c r="F9" s="458">
        <v>2314.6275503815145</v>
      </c>
      <c r="G9" s="458">
        <v>2598.830592624055</v>
      </c>
      <c r="H9" s="458">
        <v>2520.9037704084035</v>
      </c>
      <c r="I9" s="458">
        <v>2921.5926597464663</v>
      </c>
      <c r="J9" s="458">
        <v>3437.0309463084923</v>
      </c>
      <c r="K9" s="459">
        <v>4319.0328268461981</v>
      </c>
      <c r="L9" s="459">
        <v>4470.9202269565176</v>
      </c>
      <c r="M9" s="459">
        <v>4975.4492891540758</v>
      </c>
      <c r="N9" s="459">
        <v>5130.1490457674463</v>
      </c>
      <c r="O9" s="459">
        <v>5430.867738567832</v>
      </c>
      <c r="P9" s="459">
        <v>5629.1472214931046</v>
      </c>
      <c r="Q9" s="459">
        <v>6363.5549713388873</v>
      </c>
      <c r="R9" s="459">
        <v>6702.8549767158311</v>
      </c>
      <c r="S9" s="459">
        <v>6976.4792675288418</v>
      </c>
      <c r="T9" s="459">
        <v>7129.8148114861224</v>
      </c>
      <c r="U9" s="459">
        <v>7188.4225078266836</v>
      </c>
      <c r="V9" s="459">
        <v>7441.0766000000003</v>
      </c>
      <c r="W9" s="459">
        <v>7477.6301000000003</v>
      </c>
      <c r="X9" s="459">
        <v>7666.0842000000002</v>
      </c>
      <c r="Y9" s="460"/>
      <c r="Z9" s="461">
        <v>11.255563663207086</v>
      </c>
      <c r="AA9" s="461">
        <v>14.146179890332936</v>
      </c>
      <c r="AB9" s="461">
        <v>8.9332845922218524</v>
      </c>
      <c r="AC9" s="461">
        <v>11.587032624525213</v>
      </c>
      <c r="AD9" s="461">
        <v>6.1392823695478782</v>
      </c>
      <c r="AE9" s="461">
        <v>-1.4992670633634564</v>
      </c>
      <c r="AF9" s="461">
        <v>7.9473261542456362</v>
      </c>
      <c r="AG9" s="461">
        <v>8.8211867051780466</v>
      </c>
      <c r="AH9" s="461">
        <v>12.83086905989326</v>
      </c>
      <c r="AI9" s="461">
        <v>3.5166993676505403</v>
      </c>
      <c r="AJ9" s="461">
        <v>11.284680481561745</v>
      </c>
      <c r="AK9" s="461">
        <v>3.1092620509789679</v>
      </c>
      <c r="AL9" s="461">
        <v>5.8617925155310884</v>
      </c>
      <c r="AM9" s="461">
        <v>3.6509724130670982</v>
      </c>
      <c r="AN9" s="461">
        <v>13.046518787813557</v>
      </c>
      <c r="AO9" s="461">
        <v>5.3319254238414366</v>
      </c>
      <c r="AP9" s="461">
        <v>4.0822051463670075</v>
      </c>
      <c r="AQ9" s="461">
        <v>2.1978929210176528</v>
      </c>
      <c r="AR9" s="461">
        <v>0.82200867610396144</v>
      </c>
      <c r="AS9" s="461">
        <v>3.514736256782756</v>
      </c>
      <c r="AT9" s="461">
        <f t="shared" si="0"/>
        <v>0.49123939941701428</v>
      </c>
      <c r="AU9" s="463">
        <f t="shared" si="0"/>
        <v>2.5202383305908636</v>
      </c>
    </row>
    <row r="10" spans="1:47" x14ac:dyDescent="0.15">
      <c r="A10" s="455" t="s">
        <v>159</v>
      </c>
      <c r="B10" s="456">
        <v>2519.5475386838871</v>
      </c>
      <c r="C10" s="457">
        <v>3170.5190820571906</v>
      </c>
      <c r="D10" s="457">
        <v>4066.2173379855453</v>
      </c>
      <c r="E10" s="458">
        <v>4652.4396157048177</v>
      </c>
      <c r="F10" s="458">
        <v>5639.2951179131487</v>
      </c>
      <c r="G10" s="458">
        <v>5862.6242744736228</v>
      </c>
      <c r="H10" s="458">
        <v>6001.3607119131857</v>
      </c>
      <c r="I10" s="458">
        <v>6814.4868376180539</v>
      </c>
      <c r="J10" s="458">
        <v>8107.0711433884262</v>
      </c>
      <c r="K10" s="459">
        <v>9856.6410002684297</v>
      </c>
      <c r="L10" s="459">
        <v>9628.378160280412</v>
      </c>
      <c r="M10" s="459">
        <v>10884.054110093362</v>
      </c>
      <c r="N10" s="459">
        <v>10997.497518245331</v>
      </c>
      <c r="O10" s="459">
        <v>11729.260658397461</v>
      </c>
      <c r="P10" s="459">
        <v>11868.052947494441</v>
      </c>
      <c r="Q10" s="459">
        <v>13550.307311093544</v>
      </c>
      <c r="R10" s="459">
        <v>13701.000626569454</v>
      </c>
      <c r="S10" s="459">
        <v>14004.793660097128</v>
      </c>
      <c r="T10" s="459">
        <v>14163.134899086941</v>
      </c>
      <c r="U10" s="459">
        <v>14476.341684382931</v>
      </c>
      <c r="V10" s="459">
        <v>14693.5605</v>
      </c>
      <c r="W10" s="459">
        <v>14630.2166</v>
      </c>
      <c r="X10" s="459">
        <v>14556.534100000001</v>
      </c>
      <c r="Y10" s="460"/>
      <c r="Z10" s="461">
        <v>12.918421529631976</v>
      </c>
      <c r="AA10" s="461">
        <v>14.125419730121621</v>
      </c>
      <c r="AB10" s="461">
        <v>7.2084474216729175</v>
      </c>
      <c r="AC10" s="461">
        <v>10.605785176416827</v>
      </c>
      <c r="AD10" s="461">
        <v>1.9801158823118856</v>
      </c>
      <c r="AE10" s="461">
        <v>1.1832281154672786</v>
      </c>
      <c r="AF10" s="461">
        <v>6.7745146870671107</v>
      </c>
      <c r="AG10" s="461">
        <v>9.4840912938220896</v>
      </c>
      <c r="AH10" s="461">
        <v>10.790394125915826</v>
      </c>
      <c r="AI10" s="461">
        <v>-2.3158278766752423</v>
      </c>
      <c r="AJ10" s="461">
        <v>13.041406651360491</v>
      </c>
      <c r="AK10" s="461">
        <v>1.0422900052175077</v>
      </c>
      <c r="AL10" s="461">
        <v>6.6539059357649606</v>
      </c>
      <c r="AM10" s="461">
        <v>1.1832995543296516</v>
      </c>
      <c r="AN10" s="461">
        <v>14.174644914726779</v>
      </c>
      <c r="AO10" s="461">
        <v>1.1121025672424294</v>
      </c>
      <c r="AP10" s="461">
        <v>2.2173054494906617</v>
      </c>
      <c r="AQ10" s="461">
        <v>1.1306217201968751</v>
      </c>
      <c r="AR10" s="461">
        <v>2.2114227360510523</v>
      </c>
      <c r="AS10" s="461">
        <v>1.5005090398729966</v>
      </c>
      <c r="AT10" s="461">
        <f t="shared" si="0"/>
        <v>-0.43109973243040617</v>
      </c>
      <c r="AU10" s="463">
        <f t="shared" si="0"/>
        <v>-0.50363232489667298</v>
      </c>
    </row>
    <row r="11" spans="1:47" x14ac:dyDescent="0.15">
      <c r="A11" s="464" t="s">
        <v>5</v>
      </c>
      <c r="B11" s="465">
        <v>994.91058384361259</v>
      </c>
      <c r="C11" s="466">
        <v>1236.6198139072408</v>
      </c>
      <c r="D11" s="466">
        <v>1574.9871497996762</v>
      </c>
      <c r="E11" s="467">
        <v>1839.3971958601805</v>
      </c>
      <c r="F11" s="467">
        <v>2253.4046827621964</v>
      </c>
      <c r="G11" s="467">
        <v>2440.5815739892432</v>
      </c>
      <c r="H11" s="467">
        <v>2414.8161583879987</v>
      </c>
      <c r="I11" s="467">
        <v>2789.6433477474238</v>
      </c>
      <c r="J11" s="467">
        <v>3291.7111775259214</v>
      </c>
      <c r="K11" s="468">
        <v>4054.3122041138199</v>
      </c>
      <c r="L11" s="468">
        <v>4117.0226956013203</v>
      </c>
      <c r="M11" s="468">
        <v>4599.3186170364424</v>
      </c>
      <c r="N11" s="468">
        <v>4712.8411188618202</v>
      </c>
      <c r="O11" s="468">
        <v>5025.4364568325227</v>
      </c>
      <c r="P11" s="468">
        <v>5253.1478700217613</v>
      </c>
      <c r="Q11" s="468">
        <v>5850.6546454297149</v>
      </c>
      <c r="R11" s="468">
        <v>6073.4600835335905</v>
      </c>
      <c r="S11" s="468">
        <v>6298.1818246522371</v>
      </c>
      <c r="T11" s="468">
        <v>6486.4460499099341</v>
      </c>
      <c r="U11" s="468">
        <v>6533.9794312958365</v>
      </c>
      <c r="V11" s="468">
        <v>6698.9854999999998</v>
      </c>
      <c r="W11" s="468">
        <v>6691.6473999999998</v>
      </c>
      <c r="X11" s="468">
        <v>6834.0641999999998</v>
      </c>
      <c r="Y11" s="445"/>
      <c r="Z11" s="469">
        <v>12.147284087070373</v>
      </c>
      <c r="AA11" s="469">
        <v>13.681138377660529</v>
      </c>
      <c r="AB11" s="469">
        <v>8.3940382019667545</v>
      </c>
      <c r="AC11" s="469">
        <v>11.253890346081787</v>
      </c>
      <c r="AD11" s="469">
        <v>4.1532018784483844</v>
      </c>
      <c r="AE11" s="469">
        <v>-0.52785401389247055</v>
      </c>
      <c r="AF11" s="469">
        <v>7.7609880996000875</v>
      </c>
      <c r="AG11" s="469">
        <v>8.9987816934359444</v>
      </c>
      <c r="AH11" s="469">
        <v>11.583656424575441</v>
      </c>
      <c r="AI11" s="469">
        <v>1.5467602969467773</v>
      </c>
      <c r="AJ11" s="469">
        <v>11.714677258165549</v>
      </c>
      <c r="AK11" s="469">
        <v>2.4682460876895203</v>
      </c>
      <c r="AL11" s="469">
        <v>6.6328426969376855</v>
      </c>
      <c r="AM11" s="469">
        <v>4.5311768469312721</v>
      </c>
      <c r="AN11" s="469">
        <v>11.374261494098747</v>
      </c>
      <c r="AO11" s="469">
        <v>3.8082138086533912</v>
      </c>
      <c r="AP11" s="469">
        <v>3.7000612176231114</v>
      </c>
      <c r="AQ11" s="469">
        <v>2.9891837120483942</v>
      </c>
      <c r="AR11" s="469">
        <v>0.73281086468856771</v>
      </c>
      <c r="AS11" s="469">
        <v>2.5253533537897699</v>
      </c>
      <c r="AT11" s="469">
        <f t="shared" si="0"/>
        <v>-0.10954046698563448</v>
      </c>
      <c r="AU11" s="470">
        <f>100*(X11-W11)/W11</f>
        <v>2.1282771115525301</v>
      </c>
    </row>
    <row r="13" spans="1:47" x14ac:dyDescent="0.15">
      <c r="A13" s="76" t="s">
        <v>295</v>
      </c>
      <c r="K13" s="471"/>
      <c r="L13" s="471"/>
    </row>
    <row r="14" spans="1:47" x14ac:dyDescent="0.15">
      <c r="A14" s="76" t="s">
        <v>145</v>
      </c>
      <c r="B14" s="472"/>
      <c r="C14" s="472"/>
      <c r="D14" s="472"/>
      <c r="E14" s="472"/>
      <c r="F14" s="472"/>
      <c r="G14" s="472"/>
      <c r="H14" s="472"/>
      <c r="I14" s="472"/>
      <c r="J14" s="472"/>
      <c r="K14" s="472"/>
      <c r="L14" s="472"/>
      <c r="M14" s="472"/>
    </row>
    <row r="15" spans="1:47" x14ac:dyDescent="0.15">
      <c r="A15" s="472" t="s">
        <v>329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zoomScaleNormal="100" workbookViewId="0">
      <pane xSplit="1" ySplit="4" topLeftCell="B5" activePane="bottomRight" state="frozen"/>
      <selection pane="topRight"/>
      <selection pane="bottomLeft"/>
      <selection pane="bottomRight" activeCell="E8" sqref="E8"/>
    </sheetView>
  </sheetViews>
  <sheetFormatPr defaultColWidth="9" defaultRowHeight="14.25" x14ac:dyDescent="0.2"/>
  <cols>
    <col min="1" max="1" width="18" style="503" customWidth="1"/>
    <col min="2" max="16384" width="9" style="503"/>
  </cols>
  <sheetData>
    <row r="1" spans="1:24" x14ac:dyDescent="0.2">
      <c r="A1" s="46" t="s">
        <v>334</v>
      </c>
      <c r="B1" s="47"/>
      <c r="C1" s="47"/>
      <c r="D1" s="47"/>
      <c r="J1" s="20"/>
      <c r="K1" s="20"/>
      <c r="L1" s="20"/>
    </row>
    <row r="2" spans="1:24" x14ac:dyDescent="0.2">
      <c r="A2" s="46" t="s">
        <v>333</v>
      </c>
      <c r="B2" s="47"/>
      <c r="C2" s="47"/>
      <c r="D2" s="47"/>
      <c r="J2" s="20"/>
      <c r="K2" s="20"/>
      <c r="L2" s="20"/>
    </row>
    <row r="3" spans="1:24" ht="15" thickBot="1" x14ac:dyDescent="0.25">
      <c r="J3" s="473"/>
      <c r="K3" s="20"/>
      <c r="L3" s="20"/>
    </row>
    <row r="4" spans="1:24" ht="23.25" thickBot="1" x14ac:dyDescent="0.25">
      <c r="A4" s="474" t="s">
        <v>156</v>
      </c>
      <c r="B4" s="475">
        <v>2531</v>
      </c>
      <c r="C4" s="475">
        <v>2533</v>
      </c>
      <c r="D4" s="475">
        <v>2535</v>
      </c>
      <c r="E4" s="476">
        <v>2537</v>
      </c>
      <c r="F4" s="476">
        <v>2539</v>
      </c>
      <c r="G4" s="476">
        <v>2541</v>
      </c>
      <c r="H4" s="476">
        <v>2543</v>
      </c>
      <c r="I4" s="476">
        <v>2545</v>
      </c>
      <c r="J4" s="476">
        <v>2547</v>
      </c>
      <c r="K4" s="476">
        <v>2549</v>
      </c>
      <c r="L4" s="476">
        <v>2550</v>
      </c>
      <c r="M4" s="477">
        <v>2551</v>
      </c>
      <c r="N4" s="476">
        <v>2552</v>
      </c>
      <c r="O4" s="476">
        <v>2553</v>
      </c>
      <c r="P4" s="476">
        <v>2554</v>
      </c>
      <c r="Q4" s="476">
        <v>2555</v>
      </c>
      <c r="R4" s="478">
        <v>2556</v>
      </c>
      <c r="S4" s="478">
        <v>2557</v>
      </c>
      <c r="T4" s="478">
        <v>2558</v>
      </c>
      <c r="U4" s="478">
        <v>2559</v>
      </c>
      <c r="V4" s="478">
        <v>2560</v>
      </c>
      <c r="W4" s="478">
        <v>2561</v>
      </c>
      <c r="X4" s="478">
        <v>2562</v>
      </c>
    </row>
    <row r="5" spans="1:24" x14ac:dyDescent="0.2">
      <c r="A5" s="479"/>
      <c r="B5" s="480" t="s">
        <v>161</v>
      </c>
      <c r="C5" s="481"/>
      <c r="D5" s="481"/>
      <c r="E5" s="481"/>
      <c r="F5" s="481"/>
      <c r="G5" s="481"/>
      <c r="H5" s="481"/>
      <c r="I5" s="481"/>
      <c r="J5" s="481"/>
      <c r="K5" s="481"/>
      <c r="L5" s="481"/>
      <c r="M5" s="481"/>
      <c r="N5" s="481"/>
      <c r="O5" s="481"/>
      <c r="P5" s="481"/>
      <c r="Q5" s="481"/>
      <c r="R5" s="481"/>
      <c r="S5" s="481"/>
      <c r="T5" s="481"/>
      <c r="U5" s="481"/>
      <c r="V5" s="481"/>
      <c r="W5" s="481"/>
      <c r="X5" s="482"/>
    </row>
    <row r="6" spans="1:24" ht="25.5" x14ac:dyDescent="0.2">
      <c r="A6" s="483" t="s">
        <v>252</v>
      </c>
      <c r="B6" s="484">
        <v>252.25099893122101</v>
      </c>
      <c r="C6" s="484">
        <v>308.64387397204632</v>
      </c>
      <c r="D6" s="484">
        <v>377.3552022874884</v>
      </c>
      <c r="E6" s="28">
        <v>459.70461426010741</v>
      </c>
      <c r="F6" s="28">
        <v>568.60885602683311</v>
      </c>
      <c r="G6" s="28">
        <v>666.14861539028072</v>
      </c>
      <c r="H6" s="28">
        <v>618.43028893756934</v>
      </c>
      <c r="I6" s="28">
        <v>731.06781839485029</v>
      </c>
      <c r="J6" s="28">
        <v>833.00261048995219</v>
      </c>
      <c r="K6" s="485">
        <v>994.7916725641403</v>
      </c>
      <c r="L6" s="485">
        <v>1105.9215714397183</v>
      </c>
      <c r="M6" s="486">
        <v>1229.7085935057287</v>
      </c>
      <c r="N6" s="486">
        <v>1270.3205176296819</v>
      </c>
      <c r="O6" s="486">
        <v>1363.4433218954637</v>
      </c>
      <c r="P6" s="486">
        <v>1589.3342161782675</v>
      </c>
      <c r="Q6" s="485">
        <v>1613.0996656220893</v>
      </c>
      <c r="R6" s="486">
        <v>1750.7490466508089</v>
      </c>
      <c r="S6" s="486">
        <v>1853.7382589928407</v>
      </c>
      <c r="T6" s="486">
        <v>2048.7323568074526</v>
      </c>
      <c r="U6" s="486">
        <v>1983.0788</v>
      </c>
      <c r="V6" s="486">
        <v>2025.8951672009377</v>
      </c>
      <c r="W6" s="486">
        <v>2021.7743</v>
      </c>
      <c r="X6" s="486">
        <v>2193.9708999999998</v>
      </c>
    </row>
    <row r="7" spans="1:24" x14ac:dyDescent="0.2">
      <c r="A7" s="392" t="s">
        <v>247</v>
      </c>
      <c r="B7" s="487">
        <v>352.75810486381368</v>
      </c>
      <c r="C7" s="487">
        <v>434.70663955997054</v>
      </c>
      <c r="D7" s="487">
        <v>528.02223861379366</v>
      </c>
      <c r="E7" s="39">
        <v>653.27243720656861</v>
      </c>
      <c r="F7" s="39">
        <v>805.47009192509199</v>
      </c>
      <c r="G7" s="39">
        <v>918.5781670013522</v>
      </c>
      <c r="H7" s="39">
        <v>868.80938137951864</v>
      </c>
      <c r="I7" s="39">
        <v>1019.4881445380836</v>
      </c>
      <c r="J7" s="39">
        <v>1177.4230933844676</v>
      </c>
      <c r="K7" s="161">
        <v>1436.655982269169</v>
      </c>
      <c r="L7" s="161">
        <v>1565.424104073049</v>
      </c>
      <c r="M7" s="488">
        <v>1709.6103064936906</v>
      </c>
      <c r="N7" s="488">
        <v>1791.4734096660025</v>
      </c>
      <c r="O7" s="488">
        <v>1943.1829519533815</v>
      </c>
      <c r="P7" s="488">
        <v>2205.1842385297068</v>
      </c>
      <c r="Q7" s="161">
        <v>2276.5178358116159</v>
      </c>
      <c r="R7" s="488">
        <v>2458.1446523499649</v>
      </c>
      <c r="S7" s="488">
        <v>2591.5901316674713</v>
      </c>
      <c r="T7" s="488">
        <v>2795.0431766785491</v>
      </c>
      <c r="U7" s="488">
        <v>2742.2474999999999</v>
      </c>
      <c r="V7" s="488">
        <v>2807.4933310441502</v>
      </c>
      <c r="W7" s="488">
        <v>2810.5549999999998</v>
      </c>
      <c r="X7" s="488">
        <v>3010.4391999999998</v>
      </c>
    </row>
    <row r="8" spans="1:24" x14ac:dyDescent="0.2">
      <c r="A8" s="392" t="s">
        <v>246</v>
      </c>
      <c r="B8" s="487">
        <v>428.79514245922365</v>
      </c>
      <c r="C8" s="487">
        <v>528.46911095635676</v>
      </c>
      <c r="D8" s="487">
        <v>654.38779205476374</v>
      </c>
      <c r="E8" s="39">
        <v>795.76272366464536</v>
      </c>
      <c r="F8" s="39">
        <v>991.42530773377484</v>
      </c>
      <c r="G8" s="39">
        <v>1113.0446264554791</v>
      </c>
      <c r="H8" s="39">
        <v>1056.1435534285226</v>
      </c>
      <c r="I8" s="39">
        <v>1252.713636966095</v>
      </c>
      <c r="J8" s="39">
        <v>1454.948273233726</v>
      </c>
      <c r="K8" s="161">
        <v>1801.1066320957711</v>
      </c>
      <c r="L8" s="161">
        <v>1926.9161588660274</v>
      </c>
      <c r="M8" s="488">
        <v>2104.4883383354809</v>
      </c>
      <c r="N8" s="488">
        <v>2198.9599393076423</v>
      </c>
      <c r="O8" s="488">
        <v>2384.1617582299973</v>
      </c>
      <c r="P8" s="488">
        <v>2665.7203271250878</v>
      </c>
      <c r="Q8" s="161">
        <v>2783.9206976656465</v>
      </c>
      <c r="R8" s="488">
        <v>3008.0524083157525</v>
      </c>
      <c r="S8" s="488">
        <v>3164.4855487875438</v>
      </c>
      <c r="T8" s="488">
        <v>3363.1184320536277</v>
      </c>
      <c r="U8" s="488">
        <v>3331.2599</v>
      </c>
      <c r="V8" s="488">
        <v>3410.1857655986551</v>
      </c>
      <c r="W8" s="488">
        <v>3415.5327000000002</v>
      </c>
      <c r="X8" s="488">
        <v>3616.6824999999999</v>
      </c>
    </row>
    <row r="9" spans="1:24" x14ac:dyDescent="0.2">
      <c r="A9" s="392" t="s">
        <v>245</v>
      </c>
      <c r="B9" s="487">
        <v>510.74369670240674</v>
      </c>
      <c r="C9" s="487">
        <v>628.41158982951629</v>
      </c>
      <c r="D9" s="487">
        <v>786.62226978053684</v>
      </c>
      <c r="E9" s="39">
        <v>946.03844862526341</v>
      </c>
      <c r="F9" s="39">
        <v>1187.186197829091</v>
      </c>
      <c r="G9" s="39">
        <v>1327.4650654733691</v>
      </c>
      <c r="H9" s="39">
        <v>1263.1425449281551</v>
      </c>
      <c r="I9" s="39">
        <v>1501.4534995220733</v>
      </c>
      <c r="J9" s="39">
        <v>1754.9170046535164</v>
      </c>
      <c r="K9" s="161">
        <v>2181.3023253388569</v>
      </c>
      <c r="L9" s="161">
        <v>2315.9223300438662</v>
      </c>
      <c r="M9" s="488">
        <v>2537.8524268253341</v>
      </c>
      <c r="N9" s="488">
        <v>2644.9312085933466</v>
      </c>
      <c r="O9" s="488">
        <v>2841.7928055045581</v>
      </c>
      <c r="P9" s="488">
        <v>3134.5688157101386</v>
      </c>
      <c r="Q9" s="161">
        <v>3324.4858064861883</v>
      </c>
      <c r="R9" s="488">
        <v>3544.8172365566775</v>
      </c>
      <c r="S9" s="488">
        <v>3758.8602076327734</v>
      </c>
      <c r="T9" s="488">
        <v>3966.5093069193126</v>
      </c>
      <c r="U9" s="488">
        <v>3923.3694999999998</v>
      </c>
      <c r="V9" s="488">
        <v>4040.357459966639</v>
      </c>
      <c r="W9" s="488">
        <v>4036.2221</v>
      </c>
      <c r="X9" s="488">
        <v>4250.1760000000004</v>
      </c>
    </row>
    <row r="10" spans="1:24" x14ac:dyDescent="0.2">
      <c r="A10" s="392" t="s">
        <v>244</v>
      </c>
      <c r="B10" s="487">
        <v>606.39963485890723</v>
      </c>
      <c r="C10" s="487">
        <v>744.64789258093333</v>
      </c>
      <c r="D10" s="487">
        <v>941.77424577647946</v>
      </c>
      <c r="E10" s="39">
        <v>1123.9121099420317</v>
      </c>
      <c r="F10" s="39">
        <v>1402.1720036988117</v>
      </c>
      <c r="G10" s="39">
        <v>1570.1571675633195</v>
      </c>
      <c r="H10" s="39">
        <v>1504.939992278353</v>
      </c>
      <c r="I10" s="39">
        <v>1785.2889001725896</v>
      </c>
      <c r="J10" s="39">
        <v>2094.6953131330647</v>
      </c>
      <c r="K10" s="161">
        <v>2622.7415561284924</v>
      </c>
      <c r="L10" s="161">
        <v>2764.8687104426976</v>
      </c>
      <c r="M10" s="488">
        <v>3043.2576477545817</v>
      </c>
      <c r="N10" s="488">
        <v>3170.6953369204998</v>
      </c>
      <c r="O10" s="488">
        <v>3377.2127781066315</v>
      </c>
      <c r="P10" s="488">
        <v>3656.5630364075364</v>
      </c>
      <c r="Q10" s="161">
        <v>3961.5203460749026</v>
      </c>
      <c r="R10" s="488">
        <v>4197.9466625538307</v>
      </c>
      <c r="S10" s="488">
        <v>4428.3567418628236</v>
      </c>
      <c r="T10" s="488">
        <v>4646.0449130698826</v>
      </c>
      <c r="U10" s="488">
        <v>4614.5316999999995</v>
      </c>
      <c r="V10" s="488">
        <v>4779.9771417835345</v>
      </c>
      <c r="W10" s="488">
        <v>4769.1072999999997</v>
      </c>
      <c r="X10" s="488">
        <v>4974.8558999999996</v>
      </c>
    </row>
    <row r="11" spans="1:24" x14ac:dyDescent="0.2">
      <c r="A11" s="392" t="s">
        <v>243</v>
      </c>
      <c r="B11" s="487">
        <v>727.65424437429954</v>
      </c>
      <c r="C11" s="487">
        <v>893.64784446093131</v>
      </c>
      <c r="D11" s="487">
        <v>1138.1764035235822</v>
      </c>
      <c r="E11" s="39">
        <v>1351.3585748681069</v>
      </c>
      <c r="F11" s="39">
        <v>1668.3429645314177</v>
      </c>
      <c r="G11" s="39">
        <v>1885.8887409373408</v>
      </c>
      <c r="H11" s="39">
        <v>1792.1204273241503</v>
      </c>
      <c r="I11" s="39">
        <v>2133.0244484739396</v>
      </c>
      <c r="J11" s="39">
        <v>2513.7375862762683</v>
      </c>
      <c r="K11" s="161">
        <v>3156.0772207349328</v>
      </c>
      <c r="L11" s="161">
        <v>3292.6040002754435</v>
      </c>
      <c r="M11" s="488">
        <v>3647.7270080522758</v>
      </c>
      <c r="N11" s="488">
        <v>3796.461994452256</v>
      </c>
      <c r="O11" s="488">
        <v>4024.2350142662181</v>
      </c>
      <c r="P11" s="488">
        <v>4284.4302417972149</v>
      </c>
      <c r="Q11" s="161">
        <v>4718.6351317221797</v>
      </c>
      <c r="R11" s="488">
        <v>4968.7554439575424</v>
      </c>
      <c r="S11" s="488">
        <v>5220.0294284130232</v>
      </c>
      <c r="T11" s="488">
        <v>5457.9141547358631</v>
      </c>
      <c r="U11" s="488">
        <v>5416.5308000000005</v>
      </c>
      <c r="V11" s="488">
        <v>5656.6326196969503</v>
      </c>
      <c r="W11" s="488">
        <v>5648.3415000000005</v>
      </c>
      <c r="X11" s="488">
        <v>5849.7484999999997</v>
      </c>
    </row>
    <row r="12" spans="1:24" x14ac:dyDescent="0.2">
      <c r="A12" s="392" t="s">
        <v>242</v>
      </c>
      <c r="B12" s="487">
        <v>894.28574220304654</v>
      </c>
      <c r="C12" s="487">
        <v>1093.7824656640532</v>
      </c>
      <c r="D12" s="487">
        <v>1396.967388070598</v>
      </c>
      <c r="E12" s="39">
        <v>1663.8813928091063</v>
      </c>
      <c r="F12" s="39">
        <v>2044.6129855114798</v>
      </c>
      <c r="G12" s="39">
        <v>2299.7852639989769</v>
      </c>
      <c r="H12" s="39">
        <v>2203.2450391374355</v>
      </c>
      <c r="I12" s="39">
        <v>2598.3022882032437</v>
      </c>
      <c r="J12" s="39">
        <v>3068.1968635306612</v>
      </c>
      <c r="K12" s="161">
        <v>3832.3385380050518</v>
      </c>
      <c r="L12" s="161">
        <v>3980.4854787668251</v>
      </c>
      <c r="M12" s="488">
        <v>4426.386980738559</v>
      </c>
      <c r="N12" s="488">
        <v>4572.9505960717943</v>
      </c>
      <c r="O12" s="488">
        <v>4865.8222508337331</v>
      </c>
      <c r="P12" s="488">
        <v>5081.4210212411408</v>
      </c>
      <c r="Q12" s="161">
        <v>5683.8459731803741</v>
      </c>
      <c r="R12" s="488">
        <v>5998.9793374702431</v>
      </c>
      <c r="S12" s="488">
        <v>6257.7438013052815</v>
      </c>
      <c r="T12" s="488">
        <v>6460.1889121560534</v>
      </c>
      <c r="U12" s="488">
        <v>6459.6193999999996</v>
      </c>
      <c r="V12" s="488">
        <v>6719.5922309546804</v>
      </c>
      <c r="W12" s="488">
        <v>6737.0307000000003</v>
      </c>
      <c r="X12" s="488">
        <v>6935.08</v>
      </c>
    </row>
    <row r="13" spans="1:24" x14ac:dyDescent="0.2">
      <c r="A13" s="392" t="s">
        <v>241</v>
      </c>
      <c r="B13" s="487">
        <v>1134.4592417208714</v>
      </c>
      <c r="C13" s="487">
        <v>1391.6997310633888</v>
      </c>
      <c r="D13" s="487">
        <v>1791.4661501831479</v>
      </c>
      <c r="E13" s="39">
        <v>2094.5672309295828</v>
      </c>
      <c r="F13" s="39">
        <v>2585.6013368350164</v>
      </c>
      <c r="G13" s="39">
        <v>2898.0891580623388</v>
      </c>
      <c r="H13" s="39">
        <v>2838.7624464273326</v>
      </c>
      <c r="I13" s="39">
        <v>3245.0453793015681</v>
      </c>
      <c r="J13" s="39">
        <v>3805.9449185107687</v>
      </c>
      <c r="K13" s="161">
        <v>4805.6819037950627</v>
      </c>
      <c r="L13" s="161">
        <v>4961.2729322629411</v>
      </c>
      <c r="M13" s="488">
        <v>5524.7427301083944</v>
      </c>
      <c r="N13" s="488">
        <v>5687.3367317860393</v>
      </c>
      <c r="O13" s="488">
        <v>5996.1990824741551</v>
      </c>
      <c r="P13" s="488">
        <v>6176.9091009044196</v>
      </c>
      <c r="Q13" s="161">
        <v>7043.2129586455394</v>
      </c>
      <c r="R13" s="488">
        <v>7406.6792551811905</v>
      </c>
      <c r="S13" s="488">
        <v>7695.6995162252852</v>
      </c>
      <c r="T13" s="488">
        <v>7799.3112459654585</v>
      </c>
      <c r="U13" s="488">
        <v>7917.1373999999996</v>
      </c>
      <c r="V13" s="488">
        <v>8162.5018682264881</v>
      </c>
      <c r="W13" s="488">
        <v>8218.2918000000009</v>
      </c>
      <c r="X13" s="488">
        <v>8397.8701000000001</v>
      </c>
    </row>
    <row r="14" spans="1:24" x14ac:dyDescent="0.2">
      <c r="A14" s="392" t="s">
        <v>240</v>
      </c>
      <c r="B14" s="487">
        <v>1541.5358527122498</v>
      </c>
      <c r="C14" s="487">
        <v>1931.9466535567146</v>
      </c>
      <c r="D14" s="487">
        <v>2470.1384520488596</v>
      </c>
      <c r="E14" s="39">
        <v>2861.5555049330269</v>
      </c>
      <c r="F14" s="39">
        <v>3549.6112070596678</v>
      </c>
      <c r="G14" s="39">
        <v>3924.5422435969826</v>
      </c>
      <c r="H14" s="39">
        <v>3873.647657913531</v>
      </c>
      <c r="I14" s="39">
        <v>4380.0874468453421</v>
      </c>
      <c r="J14" s="39">
        <v>5094.5167517977043</v>
      </c>
      <c r="K14" s="161">
        <v>6468.4602706895093</v>
      </c>
      <c r="L14" s="161">
        <v>6547.1640823500047</v>
      </c>
      <c r="M14" s="488">
        <v>7376.5872680043994</v>
      </c>
      <c r="N14" s="488">
        <v>7494.3165114530584</v>
      </c>
      <c r="O14" s="488">
        <v>7935.8937560011864</v>
      </c>
      <c r="P14" s="488">
        <v>8009.685067091259</v>
      </c>
      <c r="Q14" s="161">
        <v>9296.832778195545</v>
      </c>
      <c r="R14" s="488">
        <v>9650.225730171087</v>
      </c>
      <c r="S14" s="488">
        <v>9959.3322029105384</v>
      </c>
      <c r="T14" s="488">
        <v>9980.6529446448785</v>
      </c>
      <c r="U14" s="488">
        <v>10252.426299999999</v>
      </c>
      <c r="V14" s="488">
        <v>10510.710820139579</v>
      </c>
      <c r="W14" s="488">
        <v>10592.027599999999</v>
      </c>
      <c r="X14" s="488">
        <v>10629.9347</v>
      </c>
    </row>
    <row r="15" spans="1:24" ht="25.5" x14ac:dyDescent="0.2">
      <c r="A15" s="483" t="s">
        <v>251</v>
      </c>
      <c r="B15" s="487">
        <v>3496.5325504690118</v>
      </c>
      <c r="C15" s="487">
        <v>4408.7134256128393</v>
      </c>
      <c r="D15" s="487">
        <v>5659.4363686226825</v>
      </c>
      <c r="E15" s="39">
        <v>6442.98510337679</v>
      </c>
      <c r="F15" s="39">
        <v>7727.4371053079531</v>
      </c>
      <c r="G15" s="39">
        <v>7799.3325370828725</v>
      </c>
      <c r="H15" s="39">
        <v>8128.0852740614373</v>
      </c>
      <c r="I15" s="39">
        <v>9249.1448760766689</v>
      </c>
      <c r="J15" s="39">
        <v>11119.150651248276</v>
      </c>
      <c r="K15" s="161">
        <v>13242.212819538683</v>
      </c>
      <c r="L15" s="161">
        <v>12709.858994386364</v>
      </c>
      <c r="M15" s="488">
        <v>14391.736387115399</v>
      </c>
      <c r="N15" s="488">
        <v>14500.221588382783</v>
      </c>
      <c r="O15" s="488">
        <v>15522.488729922083</v>
      </c>
      <c r="P15" s="488">
        <v>15727.40021388793</v>
      </c>
      <c r="Q15" s="161">
        <v>17801.199164873622</v>
      </c>
      <c r="R15" s="488">
        <v>17749.689505325394</v>
      </c>
      <c r="S15" s="488">
        <v>18049.804667433989</v>
      </c>
      <c r="T15" s="488">
        <v>18348.944476050001</v>
      </c>
      <c r="U15" s="488">
        <v>18699.967499999999</v>
      </c>
      <c r="V15" s="488">
        <v>18878.050985174625</v>
      </c>
      <c r="W15" s="488">
        <v>18668.357499999998</v>
      </c>
      <c r="X15" s="488">
        <v>18481.154999999999</v>
      </c>
    </row>
    <row r="16" spans="1:24" ht="15" thickBot="1" x14ac:dyDescent="0.25">
      <c r="A16" s="489" t="s">
        <v>5</v>
      </c>
      <c r="B16" s="490">
        <v>994.91058384361259</v>
      </c>
      <c r="C16" s="490">
        <v>1236.6198139072408</v>
      </c>
      <c r="D16" s="490">
        <v>1574.9871497996762</v>
      </c>
      <c r="E16" s="95">
        <v>1839.3971958601805</v>
      </c>
      <c r="F16" s="95">
        <v>2253.4046827621964</v>
      </c>
      <c r="G16" s="95">
        <v>2440.5815739892432</v>
      </c>
      <c r="H16" s="95">
        <v>2414.8161583879987</v>
      </c>
      <c r="I16" s="95">
        <v>2789.6433477474238</v>
      </c>
      <c r="J16" s="95">
        <v>3291.7111775259214</v>
      </c>
      <c r="K16" s="491">
        <v>4054.3122041138199</v>
      </c>
      <c r="L16" s="491">
        <v>4117.0226956013203</v>
      </c>
      <c r="M16" s="492">
        <v>4599.3186170364424</v>
      </c>
      <c r="N16" s="492">
        <v>4712.8411188618202</v>
      </c>
      <c r="O16" s="492">
        <v>5025.4364568325227</v>
      </c>
      <c r="P16" s="492">
        <v>5253.1478700217613</v>
      </c>
      <c r="Q16" s="491">
        <v>5850.6546454297149</v>
      </c>
      <c r="R16" s="492">
        <v>6073.4600835335905</v>
      </c>
      <c r="S16" s="492">
        <v>6298.1818246522371</v>
      </c>
      <c r="T16" s="492">
        <v>6486.4460499099341</v>
      </c>
      <c r="U16" s="492">
        <v>6533.9794000000002</v>
      </c>
      <c r="V16" s="492">
        <v>6698.9854547515479</v>
      </c>
      <c r="W16" s="492">
        <v>6691.6473999999998</v>
      </c>
      <c r="X16" s="492">
        <v>6834.0641999999998</v>
      </c>
    </row>
    <row r="17" spans="1:24" x14ac:dyDescent="0.2">
      <c r="A17" s="493"/>
      <c r="B17" s="480" t="s">
        <v>290</v>
      </c>
      <c r="C17" s="481"/>
      <c r="D17" s="481"/>
      <c r="E17" s="481"/>
      <c r="F17" s="481"/>
      <c r="G17" s="481"/>
      <c r="H17" s="481"/>
      <c r="I17" s="481"/>
      <c r="J17" s="481"/>
      <c r="K17" s="481"/>
      <c r="L17" s="481"/>
      <c r="M17" s="481"/>
      <c r="N17" s="481"/>
      <c r="O17" s="481"/>
      <c r="P17" s="481"/>
      <c r="Q17" s="481"/>
      <c r="R17" s="481"/>
      <c r="S17" s="481"/>
      <c r="T17" s="481"/>
      <c r="U17" s="481"/>
      <c r="V17" s="481"/>
      <c r="W17" s="481"/>
      <c r="X17" s="482"/>
    </row>
    <row r="18" spans="1:24" ht="25.5" x14ac:dyDescent="0.2">
      <c r="A18" s="483" t="s">
        <v>252</v>
      </c>
      <c r="B18" s="494"/>
      <c r="C18" s="495">
        <v>11.177928983385602</v>
      </c>
      <c r="D18" s="495">
        <v>11.131166711843633</v>
      </c>
      <c r="E18" s="495">
        <v>10.911392167568561</v>
      </c>
      <c r="F18" s="495">
        <v>11.845023781413051</v>
      </c>
      <c r="G18" s="495">
        <v>8.5770524262503418</v>
      </c>
      <c r="H18" s="495">
        <v>-3.581657707473755</v>
      </c>
      <c r="I18" s="495">
        <v>9.1067280720343025</v>
      </c>
      <c r="J18" s="495">
        <v>6.9716372086321847</v>
      </c>
      <c r="K18" s="495">
        <v>9.7111977823831594</v>
      </c>
      <c r="L18" s="495">
        <v>11.171173014459743</v>
      </c>
      <c r="M18" s="495">
        <v>11.193110367208153</v>
      </c>
      <c r="N18" s="495">
        <v>3.3025648790640951</v>
      </c>
      <c r="O18" s="495">
        <v>7.3306541910809679</v>
      </c>
      <c r="P18" s="495">
        <v>16.567677633183134</v>
      </c>
      <c r="Q18" s="495">
        <v>1.4953084884165206</v>
      </c>
      <c r="R18" s="495">
        <v>8.5332223397142215</v>
      </c>
      <c r="S18" s="495">
        <v>5.8825799470832587</v>
      </c>
      <c r="T18" s="495">
        <v>10.518966033562617</v>
      </c>
      <c r="U18" s="495">
        <v>-3.2045941281349579</v>
      </c>
      <c r="V18" s="495">
        <v>2.15908551898884</v>
      </c>
      <c r="W18" s="495">
        <f>100*(W6-V6)/V6</f>
        <v>-0.203409696002744</v>
      </c>
      <c r="X18" s="495">
        <f>100*(X6-W6)/W6</f>
        <v>8.5171030218358066</v>
      </c>
    </row>
    <row r="19" spans="1:24" x14ac:dyDescent="0.2">
      <c r="A19" s="392" t="s">
        <v>247</v>
      </c>
      <c r="B19" s="425"/>
      <c r="C19" s="496">
        <v>11.615400690480808</v>
      </c>
      <c r="D19" s="496">
        <v>10.733169287255578</v>
      </c>
      <c r="E19" s="496">
        <v>11.860314720985219</v>
      </c>
      <c r="F19" s="496">
        <v>11.648865469460912</v>
      </c>
      <c r="G19" s="496">
        <v>7.0212461151679335</v>
      </c>
      <c r="H19" s="496">
        <v>-2.7090120040791419</v>
      </c>
      <c r="I19" s="496">
        <v>8.6715663060240669</v>
      </c>
      <c r="J19" s="496">
        <v>7.7457962455238869</v>
      </c>
      <c r="K19" s="496">
        <v>11.008484984762115</v>
      </c>
      <c r="L19" s="496">
        <v>8.9630449734036741</v>
      </c>
      <c r="M19" s="496">
        <v>9.2106798435954911</v>
      </c>
      <c r="N19" s="496">
        <v>4.7884072096060439</v>
      </c>
      <c r="O19" s="496">
        <v>8.4684227780787058</v>
      </c>
      <c r="P19" s="496">
        <v>13.483099278580484</v>
      </c>
      <c r="Q19" s="496">
        <v>3.2348134924758178</v>
      </c>
      <c r="R19" s="496">
        <v>7.9782733823210332</v>
      </c>
      <c r="S19" s="496">
        <v>5.4287073460031605</v>
      </c>
      <c r="T19" s="496">
        <v>7.8505100989936576</v>
      </c>
      <c r="U19" s="496">
        <v>-1.8889037965162379</v>
      </c>
      <c r="V19" s="496">
        <v>2.3792830896609529</v>
      </c>
      <c r="W19" s="495">
        <f t="shared" ref="W19:X27" si="0">100*(W7-V7)/V7</f>
        <v>0.10905347207756225</v>
      </c>
      <c r="X19" s="495">
        <f t="shared" si="0"/>
        <v>7.1119120600735437</v>
      </c>
    </row>
    <row r="20" spans="1:24" x14ac:dyDescent="0.2">
      <c r="A20" s="392" t="s">
        <v>246</v>
      </c>
      <c r="B20" s="425"/>
      <c r="C20" s="496">
        <v>11.622562691065422</v>
      </c>
      <c r="D20" s="496">
        <v>11.913532738984047</v>
      </c>
      <c r="E20" s="496">
        <v>10.802075873540318</v>
      </c>
      <c r="F20" s="496">
        <v>12.294027996691302</v>
      </c>
      <c r="G20" s="496">
        <v>6.1335593197486977</v>
      </c>
      <c r="H20" s="496">
        <v>-2.5561002530581152</v>
      </c>
      <c r="I20" s="496">
        <v>9.3060305533018521</v>
      </c>
      <c r="J20" s="496">
        <v>8.0718621678541105</v>
      </c>
      <c r="K20" s="496">
        <v>11.895899161166863</v>
      </c>
      <c r="L20" s="496">
        <v>6.9851237305069551</v>
      </c>
      <c r="M20" s="496">
        <v>9.2153557720930124</v>
      </c>
      <c r="N20" s="496">
        <v>4.4890531941309124</v>
      </c>
      <c r="O20" s="496">
        <v>8.4222461542735978</v>
      </c>
      <c r="P20" s="496">
        <v>11.809541358641692</v>
      </c>
      <c r="Q20" s="496">
        <v>4.4340874523785763</v>
      </c>
      <c r="R20" s="496">
        <v>8.0509373287121058</v>
      </c>
      <c r="S20" s="496">
        <v>5.2004792216828539</v>
      </c>
      <c r="T20" s="496">
        <v>6.2769407603137566</v>
      </c>
      <c r="U20" s="496">
        <v>-0.94729141114943738</v>
      </c>
      <c r="V20" s="496">
        <v>2.3692497123582292</v>
      </c>
      <c r="W20" s="495">
        <f t="shared" si="0"/>
        <v>0.15679305377683736</v>
      </c>
      <c r="X20" s="495">
        <f t="shared" si="0"/>
        <v>5.8892658237468973</v>
      </c>
    </row>
    <row r="21" spans="1:24" x14ac:dyDescent="0.2">
      <c r="A21" s="392" t="s">
        <v>245</v>
      </c>
      <c r="B21" s="425"/>
      <c r="C21" s="496">
        <v>11.519270221720495</v>
      </c>
      <c r="D21" s="496">
        <v>12.5881414753937</v>
      </c>
      <c r="E21" s="496">
        <v>10.132956119409306</v>
      </c>
      <c r="F21" s="496">
        <v>12.745134701145163</v>
      </c>
      <c r="G21" s="496">
        <v>5.9080398635359144</v>
      </c>
      <c r="H21" s="496">
        <v>-2.4227575632009901</v>
      </c>
      <c r="I21" s="496">
        <v>9.4332565849673333</v>
      </c>
      <c r="J21" s="496">
        <v>8.4406045612509093</v>
      </c>
      <c r="K21" s="496">
        <v>12.148304437038727</v>
      </c>
      <c r="L21" s="496">
        <v>6.1715427128651941</v>
      </c>
      <c r="M21" s="496">
        <v>9.5827953253192355</v>
      </c>
      <c r="N21" s="496">
        <v>4.21926746552242</v>
      </c>
      <c r="O21" s="496">
        <v>7.4429760695329552</v>
      </c>
      <c r="P21" s="496">
        <v>10.302510782576151</v>
      </c>
      <c r="Q21" s="496">
        <v>6.0587915576842715</v>
      </c>
      <c r="R21" s="496">
        <v>6.6275340878464544</v>
      </c>
      <c r="S21" s="496">
        <v>6.0381948290234115</v>
      </c>
      <c r="T21" s="496">
        <v>5.5242570304925209</v>
      </c>
      <c r="U21" s="496">
        <v>-1.0876013033439327</v>
      </c>
      <c r="V21" s="496">
        <v>2.9818236586342231</v>
      </c>
      <c r="W21" s="495">
        <f t="shared" si="0"/>
        <v>-0.1023513391479275</v>
      </c>
      <c r="X21" s="495">
        <f t="shared" si="0"/>
        <v>5.3008455605057128</v>
      </c>
    </row>
    <row r="22" spans="1:24" x14ac:dyDescent="0.2">
      <c r="A22" s="392" t="s">
        <v>244</v>
      </c>
      <c r="B22" s="425"/>
      <c r="C22" s="496">
        <v>11.399104631238171</v>
      </c>
      <c r="D22" s="496">
        <v>13.236212387059238</v>
      </c>
      <c r="E22" s="496">
        <v>9.6699323103373995</v>
      </c>
      <c r="F22" s="496">
        <v>12.379077122459863</v>
      </c>
      <c r="G22" s="496">
        <v>5.990176790770926</v>
      </c>
      <c r="H22" s="496">
        <v>-2.0767722057459741</v>
      </c>
      <c r="I22" s="496">
        <v>9.3142885873413412</v>
      </c>
      <c r="J22" s="496">
        <v>8.6654438094182904</v>
      </c>
      <c r="K22" s="496">
        <v>12.604368751979056</v>
      </c>
      <c r="L22" s="496">
        <v>5.4190300978035886</v>
      </c>
      <c r="M22" s="496">
        <v>10.0687940899483</v>
      </c>
      <c r="N22" s="496">
        <v>4.1875419013551447</v>
      </c>
      <c r="O22" s="496">
        <v>6.5133170879391171</v>
      </c>
      <c r="P22" s="496">
        <v>8.2716215013706407</v>
      </c>
      <c r="Q22" s="496">
        <v>8.3399986990782917</v>
      </c>
      <c r="R22" s="496">
        <v>5.9680702312479781</v>
      </c>
      <c r="S22" s="496">
        <v>5.4886376085784363</v>
      </c>
      <c r="T22" s="496">
        <v>4.9157776551553685</v>
      </c>
      <c r="U22" s="496">
        <v>-0.67828042258551069</v>
      </c>
      <c r="V22" s="496">
        <v>3.5853137986577273</v>
      </c>
      <c r="W22" s="495">
        <f t="shared" si="0"/>
        <v>-0.22740363522908069</v>
      </c>
      <c r="X22" s="495">
        <f t="shared" si="0"/>
        <v>4.3141952373350856</v>
      </c>
    </row>
    <row r="23" spans="1:24" x14ac:dyDescent="0.2">
      <c r="A23" s="392" t="s">
        <v>243</v>
      </c>
      <c r="B23" s="425"/>
      <c r="C23" s="496">
        <v>11.406076537722083</v>
      </c>
      <c r="D23" s="496">
        <v>13.681483180332407</v>
      </c>
      <c r="E23" s="496">
        <v>9.3650760411370513</v>
      </c>
      <c r="F23" s="496">
        <v>11.72835972474029</v>
      </c>
      <c r="G23" s="496">
        <v>6.5198158001950306</v>
      </c>
      <c r="H23" s="496">
        <v>-2.4860510479156082</v>
      </c>
      <c r="I23" s="496">
        <v>9.5111917690375218</v>
      </c>
      <c r="J23" s="496">
        <v>8.9242563083303548</v>
      </c>
      <c r="K23" s="496">
        <v>12.776584914143644</v>
      </c>
      <c r="L23" s="496">
        <v>4.3258377407102442</v>
      </c>
      <c r="M23" s="496">
        <v>10.785475804169721</v>
      </c>
      <c r="N23" s="496">
        <v>4.0774703280056617</v>
      </c>
      <c r="O23" s="496">
        <v>5.9996128012556218</v>
      </c>
      <c r="P23" s="496">
        <v>6.4657065655605361</v>
      </c>
      <c r="Q23" s="496">
        <v>10.134483826788282</v>
      </c>
      <c r="R23" s="496">
        <v>5.3006919427583554</v>
      </c>
      <c r="S23" s="496">
        <v>5.057080938870774</v>
      </c>
      <c r="T23" s="496">
        <v>4.5571529736597842</v>
      </c>
      <c r="U23" s="496">
        <v>-0.75822655986544041</v>
      </c>
      <c r="V23" s="496">
        <v>4.4327601662848455</v>
      </c>
      <c r="W23" s="495">
        <f t="shared" si="0"/>
        <v>-0.1465734166309364</v>
      </c>
      <c r="X23" s="495">
        <f t="shared" si="0"/>
        <v>3.5657723599042166</v>
      </c>
    </row>
    <row r="24" spans="1:24" x14ac:dyDescent="0.2">
      <c r="A24" s="392" t="s">
        <v>242</v>
      </c>
      <c r="B24" s="425"/>
      <c r="C24" s="496">
        <v>11.153969813359229</v>
      </c>
      <c r="D24" s="496">
        <v>13.859470777970289</v>
      </c>
      <c r="E24" s="496">
        <v>9.553337000484774</v>
      </c>
      <c r="F24" s="496">
        <v>11.44106768510675</v>
      </c>
      <c r="G24" s="496">
        <v>6.2401119501758249</v>
      </c>
      <c r="H24" s="496">
        <v>-2.0988965007470455</v>
      </c>
      <c r="I24" s="496">
        <v>8.9653497919703042</v>
      </c>
      <c r="J24" s="496">
        <v>9.0423384811848617</v>
      </c>
      <c r="K24" s="496">
        <v>12.452618076062288</v>
      </c>
      <c r="L24" s="496">
        <v>3.8657059988988376</v>
      </c>
      <c r="M24" s="496">
        <v>11.202188887519233</v>
      </c>
      <c r="N24" s="496">
        <v>3.3111342494681875</v>
      </c>
      <c r="O24" s="496">
        <v>6.4044351367696413</v>
      </c>
      <c r="P24" s="496">
        <v>4.4308805232346096</v>
      </c>
      <c r="Q24" s="496">
        <v>11.855442590192823</v>
      </c>
      <c r="R24" s="496">
        <v>5.5443684747413604</v>
      </c>
      <c r="S24" s="496">
        <v>4.3134748309394721</v>
      </c>
      <c r="T24" s="496">
        <v>3.235113441501785</v>
      </c>
      <c r="U24" s="496">
        <v>-8.8157198465546004E-3</v>
      </c>
      <c r="V24" s="496">
        <v>4.0245843424564738</v>
      </c>
      <c r="W24" s="495">
        <f t="shared" si="0"/>
        <v>0.25951677491659758</v>
      </c>
      <c r="X24" s="495">
        <f t="shared" si="0"/>
        <v>2.9397120010155167</v>
      </c>
    </row>
    <row r="25" spans="1:24" x14ac:dyDescent="0.2">
      <c r="A25" s="392" t="s">
        <v>241</v>
      </c>
      <c r="B25" s="425"/>
      <c r="C25" s="496">
        <v>11.337581813530246</v>
      </c>
      <c r="D25" s="496">
        <v>14.362524120569464</v>
      </c>
      <c r="E25" s="496">
        <v>8.4595815755560846</v>
      </c>
      <c r="F25" s="496">
        <v>11.721612432738894</v>
      </c>
      <c r="G25" s="496">
        <v>6.0428461413512542</v>
      </c>
      <c r="H25" s="496">
        <v>-1.023548766088894</v>
      </c>
      <c r="I25" s="496">
        <v>7.1559868171701844</v>
      </c>
      <c r="J25" s="496">
        <v>8.642399005987448</v>
      </c>
      <c r="K25" s="496">
        <v>13.133886678468823</v>
      </c>
      <c r="L25" s="496">
        <v>3.237647259694981</v>
      </c>
      <c r="M25" s="496">
        <v>11.357363433509853</v>
      </c>
      <c r="N25" s="496">
        <v>2.9430148989843521</v>
      </c>
      <c r="O25" s="496">
        <v>5.4307027217486619</v>
      </c>
      <c r="P25" s="496">
        <v>3.0137428051454846</v>
      </c>
      <c r="Q25" s="496">
        <v>14.024876254278634</v>
      </c>
      <c r="R25" s="496">
        <v>5.1605183411286237</v>
      </c>
      <c r="S25" s="496">
        <v>3.9021571082873137</v>
      </c>
      <c r="T25" s="496">
        <v>1.3463588270529898</v>
      </c>
      <c r="U25" s="496">
        <v>1.5107251181377321</v>
      </c>
      <c r="V25" s="496">
        <v>3.0991563721818003</v>
      </c>
      <c r="W25" s="495">
        <f t="shared" si="0"/>
        <v>0.68349058504576554</v>
      </c>
      <c r="X25" s="495">
        <f t="shared" si="0"/>
        <v>2.1851049387173038</v>
      </c>
    </row>
    <row r="26" spans="1:24" x14ac:dyDescent="0.2">
      <c r="A26" s="392" t="s">
        <v>240</v>
      </c>
      <c r="B26" s="425"/>
      <c r="C26" s="496">
        <v>12.663046407826256</v>
      </c>
      <c r="D26" s="496">
        <v>13.928743775127888</v>
      </c>
      <c r="E26" s="496">
        <v>7.9229780128216287</v>
      </c>
      <c r="F26" s="496">
        <v>12.022407060434503</v>
      </c>
      <c r="G26" s="496">
        <v>5.2812972275897536</v>
      </c>
      <c r="H26" s="496">
        <v>-0.64841429298522368</v>
      </c>
      <c r="I26" s="496">
        <v>6.5369883073541537</v>
      </c>
      <c r="J26" s="496">
        <v>8.1554228496843546</v>
      </c>
      <c r="K26" s="496">
        <v>13.484532349481244</v>
      </c>
      <c r="L26" s="496">
        <v>1.2167317779955369</v>
      </c>
      <c r="M26" s="496">
        <v>12.668434382000182</v>
      </c>
      <c r="N26" s="496">
        <v>1.595985232348623</v>
      </c>
      <c r="O26" s="496">
        <v>5.8921616650870732</v>
      </c>
      <c r="P26" s="496">
        <v>0.92984247721652136</v>
      </c>
      <c r="Q26" s="496">
        <v>16.069891641466466</v>
      </c>
      <c r="R26" s="496">
        <v>3.8012187634952093</v>
      </c>
      <c r="S26" s="496">
        <v>3.2031009572453946</v>
      </c>
      <c r="T26" s="496">
        <v>0.21407802551369151</v>
      </c>
      <c r="U26" s="496">
        <v>2.7230017601297387</v>
      </c>
      <c r="V26" s="496">
        <v>2.5192526391492267</v>
      </c>
      <c r="W26" s="495">
        <f t="shared" si="0"/>
        <v>0.77365633259179523</v>
      </c>
      <c r="X26" s="495">
        <f t="shared" si="0"/>
        <v>0.35788331971491799</v>
      </c>
    </row>
    <row r="27" spans="1:24" ht="25.5" x14ac:dyDescent="0.2">
      <c r="A27" s="483" t="s">
        <v>251</v>
      </c>
      <c r="B27" s="425"/>
      <c r="C27" s="496">
        <v>13.044078125648664</v>
      </c>
      <c r="D27" s="496">
        <v>14.184670472610552</v>
      </c>
      <c r="E27" s="496">
        <v>6.9224979637397803</v>
      </c>
      <c r="F27" s="496">
        <v>9.9678330876318313</v>
      </c>
      <c r="G27" s="496">
        <v>0.46519583915820334</v>
      </c>
      <c r="H27" s="496">
        <v>2.1075696889154942</v>
      </c>
      <c r="I27" s="496">
        <v>6.8962096497239447</v>
      </c>
      <c r="J27" s="496">
        <v>10.109073866971535</v>
      </c>
      <c r="K27" s="496">
        <v>9.5468720358243591</v>
      </c>
      <c r="L27" s="496">
        <v>-4.0201273941681315</v>
      </c>
      <c r="M27" s="496">
        <v>13.232856426431475</v>
      </c>
      <c r="N27" s="496">
        <v>0.75380203159160175</v>
      </c>
      <c r="O27" s="496">
        <v>7.0500104795523582</v>
      </c>
      <c r="P27" s="496">
        <v>1.3200942679433045</v>
      </c>
      <c r="Q27" s="496">
        <v>13.185898004645702</v>
      </c>
      <c r="R27" s="496">
        <v>-0.28936061594024592</v>
      </c>
      <c r="S27" s="496">
        <v>1.6908192226041632</v>
      </c>
      <c r="T27" s="496">
        <v>1.6573021931684879</v>
      </c>
      <c r="U27" s="496">
        <v>1.9130420521364129</v>
      </c>
      <c r="V27" s="496">
        <v>0.95231975763928911</v>
      </c>
      <c r="W27" s="495">
        <f t="shared" si="0"/>
        <v>-1.110779313708304</v>
      </c>
      <c r="X27" s="495">
        <f t="shared" si="0"/>
        <v>-1.0027797035705976</v>
      </c>
    </row>
    <row r="28" spans="1:24" ht="15" thickBot="1" x14ac:dyDescent="0.25">
      <c r="A28" s="497" t="s">
        <v>5</v>
      </c>
      <c r="B28" s="498"/>
      <c r="C28" s="499">
        <v>12.147284087070373</v>
      </c>
      <c r="D28" s="499">
        <v>13.681138377660529</v>
      </c>
      <c r="E28" s="499">
        <v>8.3940382019667545</v>
      </c>
      <c r="F28" s="499">
        <v>11.253890346081787</v>
      </c>
      <c r="G28" s="499">
        <v>4.1532018784483844</v>
      </c>
      <c r="H28" s="499">
        <v>-0.52785401389247055</v>
      </c>
      <c r="I28" s="499">
        <v>7.7609880996000875</v>
      </c>
      <c r="J28" s="499">
        <v>8.9987816934359444</v>
      </c>
      <c r="K28" s="499">
        <v>11.583656424575441</v>
      </c>
      <c r="L28" s="499">
        <v>1.5467602969467773</v>
      </c>
      <c r="M28" s="499">
        <v>11.714677258165549</v>
      </c>
      <c r="N28" s="499">
        <v>2.4682460876895203</v>
      </c>
      <c r="O28" s="499">
        <v>6.6328426969376855</v>
      </c>
      <c r="P28" s="499">
        <v>4.5311768469312721</v>
      </c>
      <c r="Q28" s="499">
        <v>11.374261494098747</v>
      </c>
      <c r="R28" s="499">
        <v>3.8082138086533912</v>
      </c>
      <c r="S28" s="499">
        <v>3.7000612176231114</v>
      </c>
      <c r="T28" s="499">
        <v>2.9891837120483942</v>
      </c>
      <c r="U28" s="499">
        <v>0.73281038220808248</v>
      </c>
      <c r="V28" s="499">
        <v>2.5253531523461445</v>
      </c>
      <c r="W28" s="499">
        <f>100*(W16-V16)/V16</f>
        <v>-0.10953979227321962</v>
      </c>
      <c r="X28" s="499">
        <f>100*(X16-W16)/W16</f>
        <v>2.1282771115525301</v>
      </c>
    </row>
    <row r="29" spans="1:24" x14ac:dyDescent="0.2">
      <c r="A29" s="78"/>
      <c r="B29" s="500"/>
      <c r="C29" s="501"/>
      <c r="D29" s="501"/>
      <c r="E29" s="501"/>
      <c r="F29" s="501"/>
      <c r="G29" s="501"/>
      <c r="H29" s="501"/>
      <c r="I29" s="501"/>
      <c r="J29" s="501"/>
      <c r="K29" s="501"/>
      <c r="L29" s="501"/>
      <c r="M29" s="501"/>
      <c r="N29" s="501"/>
      <c r="O29" s="501"/>
      <c r="P29" s="501"/>
      <c r="Q29" s="501"/>
      <c r="R29" s="501"/>
      <c r="S29" s="501"/>
      <c r="T29" s="501"/>
      <c r="U29" s="501"/>
      <c r="V29" s="20"/>
      <c r="W29" s="20"/>
    </row>
    <row r="30" spans="1:24" x14ac:dyDescent="0.2">
      <c r="A30" s="78"/>
      <c r="B30" s="500"/>
      <c r="C30" s="501"/>
      <c r="D30" s="501"/>
      <c r="E30" s="501"/>
      <c r="F30" s="501"/>
      <c r="G30" s="501"/>
      <c r="H30" s="501"/>
      <c r="I30" s="501"/>
      <c r="J30" s="501"/>
      <c r="K30" s="501"/>
      <c r="L30" s="501"/>
      <c r="M30" s="501"/>
      <c r="N30" s="501"/>
      <c r="O30" s="501"/>
      <c r="P30" s="501"/>
      <c r="Q30" s="501"/>
      <c r="R30" s="501"/>
      <c r="S30" s="501"/>
      <c r="T30" s="501"/>
      <c r="U30" s="501"/>
      <c r="V30" s="20"/>
      <c r="W30" s="20"/>
    </row>
    <row r="31" spans="1:24" x14ac:dyDescent="0.2">
      <c r="A31" s="20" t="s">
        <v>253</v>
      </c>
      <c r="J31" s="20"/>
      <c r="K31" s="20"/>
      <c r="L31" s="20"/>
    </row>
    <row r="32" spans="1:24" x14ac:dyDescent="0.2">
      <c r="A32" s="20" t="s">
        <v>236</v>
      </c>
      <c r="J32" s="20"/>
      <c r="K32" s="502"/>
      <c r="L32" s="502"/>
    </row>
    <row r="33" spans="1:13" x14ac:dyDescent="0.2">
      <c r="A33" s="426" t="s">
        <v>329</v>
      </c>
      <c r="B33" s="426"/>
      <c r="C33" s="426"/>
      <c r="D33" s="426"/>
      <c r="E33" s="426"/>
      <c r="F33" s="426"/>
      <c r="G33" s="426"/>
      <c r="H33" s="426"/>
      <c r="I33" s="426"/>
      <c r="J33" s="426"/>
      <c r="K33" s="426"/>
      <c r="L33" s="426"/>
      <c r="M33" s="426"/>
    </row>
  </sheetData>
  <mergeCells count="2">
    <mergeCell ref="B5:X5"/>
    <mergeCell ref="B17:X17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zoomScaleNormal="100" workbookViewId="0">
      <pane xSplit="1" ySplit="5" topLeftCell="B6" activePane="bottomRight" state="frozen"/>
      <selection pane="topRight"/>
      <selection pane="bottomLeft"/>
      <selection pane="bottomRight" activeCell="D6" sqref="D6"/>
    </sheetView>
  </sheetViews>
  <sheetFormatPr defaultColWidth="9" defaultRowHeight="14.25" x14ac:dyDescent="0.2"/>
  <cols>
    <col min="1" max="1" width="19.25" style="504" customWidth="1"/>
    <col min="2" max="16384" width="9" style="504"/>
  </cols>
  <sheetData>
    <row r="1" spans="1:24" x14ac:dyDescent="0.2">
      <c r="A1" s="236" t="s">
        <v>335</v>
      </c>
    </row>
    <row r="2" spans="1:24" x14ac:dyDescent="0.2">
      <c r="A2" s="236" t="s">
        <v>336</v>
      </c>
    </row>
    <row r="3" spans="1:24" x14ac:dyDescent="0.2">
      <c r="B3" s="236"/>
      <c r="C3" s="236"/>
      <c r="D3" s="236"/>
      <c r="E3" s="236"/>
      <c r="F3" s="236"/>
      <c r="G3" s="236"/>
      <c r="H3" s="236"/>
      <c r="J3" s="237"/>
      <c r="K3" s="237"/>
      <c r="L3" s="237"/>
    </row>
    <row r="4" spans="1:24" ht="25.5" x14ac:dyDescent="0.2">
      <c r="A4" s="505" t="s">
        <v>156</v>
      </c>
      <c r="B4" s="180" t="s">
        <v>157</v>
      </c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2"/>
    </row>
    <row r="5" spans="1:24" x14ac:dyDescent="0.2">
      <c r="A5" s="506"/>
      <c r="B5" s="327">
        <v>2531</v>
      </c>
      <c r="C5" s="136">
        <v>2533</v>
      </c>
      <c r="D5" s="136">
        <v>2535</v>
      </c>
      <c r="E5" s="136">
        <v>2537</v>
      </c>
      <c r="F5" s="136">
        <v>2539</v>
      </c>
      <c r="G5" s="136">
        <v>2541</v>
      </c>
      <c r="H5" s="136">
        <v>2543</v>
      </c>
      <c r="I5" s="136">
        <v>2545</v>
      </c>
      <c r="J5" s="136">
        <v>2547</v>
      </c>
      <c r="K5" s="136">
        <v>2549</v>
      </c>
      <c r="L5" s="136">
        <v>2550</v>
      </c>
      <c r="M5" s="136">
        <v>2551</v>
      </c>
      <c r="N5" s="136">
        <v>2552</v>
      </c>
      <c r="O5" s="136">
        <v>2553</v>
      </c>
      <c r="P5" s="136">
        <v>2554</v>
      </c>
      <c r="Q5" s="136">
        <v>2555</v>
      </c>
      <c r="R5" s="136">
        <v>2556</v>
      </c>
      <c r="S5" s="136">
        <v>2557</v>
      </c>
      <c r="T5" s="136">
        <v>2558</v>
      </c>
      <c r="U5" s="136">
        <v>2559</v>
      </c>
      <c r="V5" s="136">
        <v>2560</v>
      </c>
      <c r="W5" s="136">
        <v>2561</v>
      </c>
      <c r="X5" s="136">
        <v>2562</v>
      </c>
    </row>
    <row r="6" spans="1:24" ht="25.5" x14ac:dyDescent="0.2">
      <c r="A6" s="507" t="s">
        <v>252</v>
      </c>
      <c r="B6" s="508">
        <v>2.532117012755525</v>
      </c>
      <c r="C6" s="509">
        <v>2.4921099416978829</v>
      </c>
      <c r="D6" s="509">
        <v>2.3943213823337843</v>
      </c>
      <c r="E6" s="509">
        <v>2.4989573504160663</v>
      </c>
      <c r="F6" s="509">
        <v>2.5220109077270942</v>
      </c>
      <c r="G6" s="509">
        <v>2.7276361969706482</v>
      </c>
      <c r="H6" s="509">
        <v>2.5605526277363122</v>
      </c>
      <c r="I6" s="510">
        <v>2.6205969983682889</v>
      </c>
      <c r="J6" s="510">
        <v>2.5301481777282042</v>
      </c>
      <c r="K6" s="510">
        <v>2.4557208859937054</v>
      </c>
      <c r="L6" s="510">
        <v>2.6868021446647585</v>
      </c>
      <c r="M6" s="510">
        <v>2.6737241653305217</v>
      </c>
      <c r="N6" s="510">
        <v>2.6947694680241998</v>
      </c>
      <c r="O6" s="510">
        <v>2.7134564095757319</v>
      </c>
      <c r="P6" s="510">
        <v>3.0250345837201129</v>
      </c>
      <c r="Q6" s="510">
        <v>2.7569851404100123</v>
      </c>
      <c r="R6" s="510">
        <v>2.8824995253830252</v>
      </c>
      <c r="S6" s="510">
        <v>2.9428845871024816</v>
      </c>
      <c r="T6" s="510">
        <v>3.1592421907936901</v>
      </c>
      <c r="U6" s="510">
        <v>3.0368305570002767</v>
      </c>
      <c r="V6" s="510">
        <v>3.023450390164554</v>
      </c>
      <c r="W6" s="510">
        <v>3.0212726464669304</v>
      </c>
      <c r="X6" s="510">
        <v>3.2103511454191813</v>
      </c>
    </row>
    <row r="7" spans="1:24" x14ac:dyDescent="0.2">
      <c r="A7" s="332" t="s">
        <v>247</v>
      </c>
      <c r="B7" s="511">
        <v>3.5488996924032659</v>
      </c>
      <c r="C7" s="512">
        <v>3.5120535429878608</v>
      </c>
      <c r="D7" s="512">
        <v>3.354487815132611</v>
      </c>
      <c r="E7" s="512">
        <v>3.5504172419283679</v>
      </c>
      <c r="F7" s="512">
        <v>3.5736461577753378</v>
      </c>
      <c r="G7" s="512">
        <v>3.7618559300605003</v>
      </c>
      <c r="H7" s="512">
        <v>3.5989018267592958</v>
      </c>
      <c r="I7" s="334">
        <v>3.6545453949249058</v>
      </c>
      <c r="J7" s="334">
        <v>3.5774953552807918</v>
      </c>
      <c r="K7" s="334">
        <v>3.540566994039565</v>
      </c>
      <c r="L7" s="334">
        <v>3.8013091753839308</v>
      </c>
      <c r="M7" s="334">
        <v>3.7172297293602137</v>
      </c>
      <c r="N7" s="334">
        <v>3.802257480619208</v>
      </c>
      <c r="O7" s="334">
        <v>3.8662237210321004</v>
      </c>
      <c r="P7" s="334">
        <v>4.1983015292620571</v>
      </c>
      <c r="Q7" s="334">
        <v>3.8899549785208021</v>
      </c>
      <c r="R7" s="334">
        <v>4.0476824191915712</v>
      </c>
      <c r="S7" s="334">
        <v>4.1133406815662772</v>
      </c>
      <c r="T7" s="334">
        <v>4.3081848515079502</v>
      </c>
      <c r="U7" s="334">
        <v>4.1940784464503524</v>
      </c>
      <c r="V7" s="334">
        <v>4.1934770952895244</v>
      </c>
      <c r="W7" s="334">
        <v>4.2003902816069916</v>
      </c>
      <c r="X7" s="334">
        <v>4.4045239598699597</v>
      </c>
    </row>
    <row r="8" spans="1:24" x14ac:dyDescent="0.2">
      <c r="A8" s="332" t="s">
        <v>246</v>
      </c>
      <c r="B8" s="511">
        <v>4.3110102396711971</v>
      </c>
      <c r="C8" s="512">
        <v>4.2808355318903235</v>
      </c>
      <c r="D8" s="512">
        <v>4.1510517912090021</v>
      </c>
      <c r="E8" s="512">
        <v>4.3268471180455101</v>
      </c>
      <c r="F8" s="512">
        <v>4.4026260202952052</v>
      </c>
      <c r="G8" s="512">
        <v>4.5654970119888496</v>
      </c>
      <c r="H8" s="512">
        <v>4.3717900125936477</v>
      </c>
      <c r="I8" s="334">
        <v>4.4912565486556364</v>
      </c>
      <c r="J8" s="334">
        <v>4.4201641352213397</v>
      </c>
      <c r="K8" s="334">
        <v>4.4420006248237023</v>
      </c>
      <c r="L8" s="334">
        <v>4.6805588900091868</v>
      </c>
      <c r="M8" s="334">
        <v>4.5751589030057529</v>
      </c>
      <c r="N8" s="334">
        <v>4.6664188184872506</v>
      </c>
      <c r="O8" s="334">
        <v>4.7433319466148003</v>
      </c>
      <c r="P8" s="334">
        <v>5.0746063465619518</v>
      </c>
      <c r="Q8" s="334">
        <v>4.7602226029489989</v>
      </c>
      <c r="R8" s="334">
        <v>4.9531329587538693</v>
      </c>
      <c r="S8" s="334">
        <v>5.0242815137652421</v>
      </c>
      <c r="T8" s="334">
        <v>5.1850356858779296</v>
      </c>
      <c r="U8" s="334">
        <v>5.0985708026098147</v>
      </c>
      <c r="V8" s="334">
        <v>5.0884843191710445</v>
      </c>
      <c r="W8" s="334">
        <v>5.1039175838146136</v>
      </c>
      <c r="X8" s="334">
        <v>5.2933586810789581</v>
      </c>
    </row>
    <row r="9" spans="1:24" x14ac:dyDescent="0.2">
      <c r="A9" s="332" t="s">
        <v>245</v>
      </c>
      <c r="B9" s="511">
        <v>5.1326691899724386</v>
      </c>
      <c r="C9" s="512">
        <v>5.0843833334385558</v>
      </c>
      <c r="D9" s="512">
        <v>4.9943463907475358</v>
      </c>
      <c r="E9" s="512">
        <v>5.1429234447153931</v>
      </c>
      <c r="F9" s="512">
        <v>5.2684125047159451</v>
      </c>
      <c r="G9" s="512">
        <v>5.4383802613409511</v>
      </c>
      <c r="H9" s="512">
        <v>5.2322080775423245</v>
      </c>
      <c r="I9" s="334">
        <v>5.3819830017272547</v>
      </c>
      <c r="J9" s="334">
        <v>5.3337106110179011</v>
      </c>
      <c r="K9" s="334">
        <v>5.3816758359492551</v>
      </c>
      <c r="L9" s="334">
        <v>5.6250171835401126</v>
      </c>
      <c r="M9" s="334">
        <v>5.5189890931350067</v>
      </c>
      <c r="N9" s="334">
        <v>5.6117090300479635</v>
      </c>
      <c r="O9" s="334">
        <v>5.6564272163425553</v>
      </c>
      <c r="P9" s="334">
        <v>5.9668927149063107</v>
      </c>
      <c r="Q9" s="334">
        <v>5.6816932186069975</v>
      </c>
      <c r="R9" s="334">
        <v>5.8362399051761757</v>
      </c>
      <c r="S9" s="334">
        <v>5.970484783096059</v>
      </c>
      <c r="T9" s="334">
        <v>6.1150071589510784</v>
      </c>
      <c r="U9" s="334">
        <v>6.0046320734355083</v>
      </c>
      <c r="V9" s="334">
        <v>6.0317308970408661</v>
      </c>
      <c r="W9" s="334">
        <v>6.0331252766989776</v>
      </c>
      <c r="X9" s="334">
        <v>6.2208733928009998</v>
      </c>
    </row>
    <row r="10" spans="1:24" x14ac:dyDescent="0.2">
      <c r="A10" s="332" t="s">
        <v>244</v>
      </c>
      <c r="B10" s="511">
        <v>6.0946479641606501</v>
      </c>
      <c r="C10" s="512">
        <v>6.0222520621868796</v>
      </c>
      <c r="D10" s="512">
        <v>5.9826146667425402</v>
      </c>
      <c r="E10" s="512">
        <v>6.1120422975613282</v>
      </c>
      <c r="F10" s="512">
        <v>6.2215667240825043</v>
      </c>
      <c r="G10" s="512">
        <v>6.4331774879844321</v>
      </c>
      <c r="H10" s="512">
        <v>6.2288733461321506</v>
      </c>
      <c r="I10" s="334">
        <v>6.3910288455659092</v>
      </c>
      <c r="J10" s="334">
        <v>6.3621014740896538</v>
      </c>
      <c r="K10" s="334">
        <v>6.467645976149476</v>
      </c>
      <c r="L10" s="334">
        <v>6.7159746143035752</v>
      </c>
      <c r="M10" s="334">
        <v>6.6172430272897875</v>
      </c>
      <c r="N10" s="334">
        <v>6.724858570709551</v>
      </c>
      <c r="O10" s="334">
        <v>6.7195567405303942</v>
      </c>
      <c r="P10" s="334">
        <v>6.9611511141469462</v>
      </c>
      <c r="Q10" s="334">
        <v>6.7690203770595785</v>
      </c>
      <c r="R10" s="334">
        <v>6.9147357744419446</v>
      </c>
      <c r="S10" s="334">
        <v>7.033153339396538</v>
      </c>
      <c r="T10" s="334">
        <v>7.1614024345796237</v>
      </c>
      <c r="U10" s="334">
        <v>7.0632093357847729</v>
      </c>
      <c r="V10" s="334">
        <v>7.1360370510875075</v>
      </c>
      <c r="W10" s="334">
        <v>7.1253940615395779</v>
      </c>
      <c r="X10" s="334">
        <v>7.2764981128911579</v>
      </c>
    </row>
    <row r="11" spans="1:24" x14ac:dyDescent="0.2">
      <c r="A11" s="332" t="s">
        <v>243</v>
      </c>
      <c r="B11" s="511">
        <v>7.2996236026122281</v>
      </c>
      <c r="C11" s="512">
        <v>7.2254190075712028</v>
      </c>
      <c r="D11" s="512">
        <v>7.2301711336919263</v>
      </c>
      <c r="E11" s="512">
        <v>7.3419582511768775</v>
      </c>
      <c r="F11" s="512">
        <v>7.3775769460003193</v>
      </c>
      <c r="G11" s="512">
        <v>7.7255132555948363</v>
      </c>
      <c r="H11" s="512">
        <v>7.4256415871092853</v>
      </c>
      <c r="I11" s="334">
        <v>7.6571279508345196</v>
      </c>
      <c r="J11" s="334">
        <v>7.632375115041623</v>
      </c>
      <c r="K11" s="334">
        <v>7.7847819378265983</v>
      </c>
      <c r="L11" s="334">
        <v>7.9993130422714307</v>
      </c>
      <c r="M11" s="334">
        <v>7.9292828600376506</v>
      </c>
      <c r="N11" s="334">
        <v>8.059437875345532</v>
      </c>
      <c r="O11" s="334">
        <v>8.0076699460352181</v>
      </c>
      <c r="P11" s="334">
        <v>8.1561582077358175</v>
      </c>
      <c r="Q11" s="334">
        <v>8.0708767846388731</v>
      </c>
      <c r="R11" s="334">
        <v>8.1778549403457905</v>
      </c>
      <c r="S11" s="334">
        <v>8.2865652456217305</v>
      </c>
      <c r="T11" s="334">
        <v>8.4153706387392635</v>
      </c>
      <c r="U11" s="334">
        <v>8.2884305092585429</v>
      </c>
      <c r="V11" s="334">
        <v>8.4433031335428161</v>
      </c>
      <c r="W11" s="334">
        <v>8.4369520158235449</v>
      </c>
      <c r="X11" s="334">
        <v>8.5525929593974848</v>
      </c>
    </row>
    <row r="12" spans="1:24" x14ac:dyDescent="0.2">
      <c r="A12" s="332" t="s">
        <v>242</v>
      </c>
      <c r="B12" s="511">
        <v>8.9940046529279041</v>
      </c>
      <c r="C12" s="512">
        <v>8.8462910485786743</v>
      </c>
      <c r="D12" s="512">
        <v>8.8623771823092952</v>
      </c>
      <c r="E12" s="512">
        <v>9.0516307530027831</v>
      </c>
      <c r="F12" s="512">
        <v>9.1062527839742486</v>
      </c>
      <c r="G12" s="512">
        <v>9.4278834942053003</v>
      </c>
      <c r="H12" s="512">
        <v>9.1267335139826944</v>
      </c>
      <c r="I12" s="334">
        <v>9.3145908836347822</v>
      </c>
      <c r="J12" s="334">
        <v>9.3234257198192303</v>
      </c>
      <c r="K12" s="334">
        <v>9.4524825972170206</v>
      </c>
      <c r="L12" s="334">
        <v>9.6662277639432048</v>
      </c>
      <c r="M12" s="334">
        <v>9.624600675176092</v>
      </c>
      <c r="N12" s="334">
        <v>9.7025740759833905</v>
      </c>
      <c r="O12" s="334">
        <v>9.6846485154797275</v>
      </c>
      <c r="P12" s="334">
        <v>9.672248527025971</v>
      </c>
      <c r="Q12" s="334">
        <v>9.7121049191200708</v>
      </c>
      <c r="R12" s="334">
        <v>9.8774447598195128</v>
      </c>
      <c r="S12" s="334">
        <v>9.9383827535552864</v>
      </c>
      <c r="T12" s="334">
        <v>9.9575137041744064</v>
      </c>
      <c r="U12" s="334">
        <v>9.8862314208600619</v>
      </c>
      <c r="V12" s="334">
        <v>10.030037004144903</v>
      </c>
      <c r="W12" s="334">
        <v>10.071521853451266</v>
      </c>
      <c r="X12" s="334">
        <v>10.15879298121688</v>
      </c>
    </row>
    <row r="13" spans="1:24" x14ac:dyDescent="0.2">
      <c r="A13" s="332" t="s">
        <v>241</v>
      </c>
      <c r="B13" s="511">
        <v>11.408325390860401</v>
      </c>
      <c r="C13" s="512">
        <v>11.251352118799891</v>
      </c>
      <c r="D13" s="512">
        <v>11.375165859093437</v>
      </c>
      <c r="E13" s="512">
        <v>11.386910794282953</v>
      </c>
      <c r="F13" s="512">
        <v>11.474930449368294</v>
      </c>
      <c r="G13" s="512">
        <v>11.872142351584428</v>
      </c>
      <c r="H13" s="512">
        <v>11.751907038041857</v>
      </c>
      <c r="I13" s="334">
        <v>11.627245612061492</v>
      </c>
      <c r="J13" s="334">
        <v>11.562739308050389</v>
      </c>
      <c r="K13" s="334">
        <v>11.854340204574926</v>
      </c>
      <c r="L13" s="334">
        <v>12.04999195759132</v>
      </c>
      <c r="M13" s="334">
        <v>12.007777096468439</v>
      </c>
      <c r="N13" s="334">
        <v>12.067235534394067</v>
      </c>
      <c r="O13" s="334">
        <v>11.928449968107255</v>
      </c>
      <c r="P13" s="334">
        <v>11.756693287836569</v>
      </c>
      <c r="Q13" s="334">
        <v>12.035786604783096</v>
      </c>
      <c r="R13" s="334">
        <v>12.196142006982829</v>
      </c>
      <c r="S13" s="334">
        <v>12.213867710637219</v>
      </c>
      <c r="T13" s="334">
        <v>12.023915650936141</v>
      </c>
      <c r="U13" s="334">
        <v>12.118381537357836</v>
      </c>
      <c r="V13" s="334">
        <v>12.184803588379426</v>
      </c>
      <c r="W13" s="334">
        <v>12.284901728845965</v>
      </c>
      <c r="X13" s="334">
        <v>12.288408795542029</v>
      </c>
    </row>
    <row r="14" spans="1:24" x14ac:dyDescent="0.2">
      <c r="A14" s="332" t="s">
        <v>240</v>
      </c>
      <c r="B14" s="511">
        <v>15.495244419181711</v>
      </c>
      <c r="C14" s="512">
        <v>15.622890581550489</v>
      </c>
      <c r="D14" s="512">
        <v>15.675715388804262</v>
      </c>
      <c r="E14" s="512">
        <v>15.556094184307195</v>
      </c>
      <c r="F14" s="512">
        <v>15.746918140579581</v>
      </c>
      <c r="G14" s="512">
        <v>16.076351238407231</v>
      </c>
      <c r="H14" s="512">
        <v>16.037087520907292</v>
      </c>
      <c r="I14" s="334">
        <v>15.704011406585099</v>
      </c>
      <c r="J14" s="334">
        <v>15.475694411181959</v>
      </c>
      <c r="K14" s="334">
        <v>15.947648161934019</v>
      </c>
      <c r="L14" s="334">
        <v>15.903798934025835</v>
      </c>
      <c r="M14" s="334">
        <v>16.041302886409024</v>
      </c>
      <c r="N14" s="334">
        <v>15.901002848083332</v>
      </c>
      <c r="O14" s="334">
        <v>15.791387943039018</v>
      </c>
      <c r="P14" s="334">
        <v>15.250812431871012</v>
      </c>
      <c r="Q14" s="334">
        <v>15.886344570318833</v>
      </c>
      <c r="R14" s="334">
        <v>15.883903342845324</v>
      </c>
      <c r="S14" s="334">
        <v>15.813762016127697</v>
      </c>
      <c r="T14" s="334">
        <v>15.394601682039108</v>
      </c>
      <c r="U14" s="334">
        <v>15.689934795067545</v>
      </c>
      <c r="V14" s="334">
        <v>15.693316644955214</v>
      </c>
      <c r="W14" s="334">
        <v>15.827087356283421</v>
      </c>
      <c r="X14" s="334">
        <v>15.548471392647778</v>
      </c>
    </row>
    <row r="15" spans="1:24" ht="25.5" x14ac:dyDescent="0.2">
      <c r="A15" s="513" t="s">
        <v>251</v>
      </c>
      <c r="B15" s="511">
        <v>35.18345783545363</v>
      </c>
      <c r="C15" s="512">
        <v>35.662412831298937</v>
      </c>
      <c r="D15" s="512">
        <v>35.979748389935992</v>
      </c>
      <c r="E15" s="512">
        <v>35.032218564564019</v>
      </c>
      <c r="F15" s="512">
        <v>34.306059365481104</v>
      </c>
      <c r="G15" s="512">
        <v>31.971562771863159</v>
      </c>
      <c r="H15" s="512">
        <v>33.666304449195167</v>
      </c>
      <c r="I15" s="334">
        <v>33.157613357641949</v>
      </c>
      <c r="J15" s="334">
        <v>33.782145692567305</v>
      </c>
      <c r="K15" s="334">
        <v>32.673136781494982</v>
      </c>
      <c r="L15" s="334">
        <v>30.871006294268273</v>
      </c>
      <c r="M15" s="334">
        <v>31.294691563785452</v>
      </c>
      <c r="N15" s="334">
        <v>30.76973629830735</v>
      </c>
      <c r="O15" s="334">
        <v>30.888847593243923</v>
      </c>
      <c r="P15" s="334">
        <v>29.938101256931947</v>
      </c>
      <c r="Q15" s="334">
        <v>30.437010803590475</v>
      </c>
      <c r="R15" s="334">
        <v>29.230364367060268</v>
      </c>
      <c r="S15" s="334">
        <v>28.663277369130341</v>
      </c>
      <c r="T15" s="334">
        <v>28.279726002399812</v>
      </c>
      <c r="U15" s="334">
        <v>28.6197002113929</v>
      </c>
      <c r="V15" s="334">
        <v>28.175359876224775</v>
      </c>
      <c r="W15" s="334">
        <v>27.895437195473122</v>
      </c>
      <c r="X15" s="334">
        <v>27.046128579135562</v>
      </c>
    </row>
    <row r="16" spans="1:24" x14ac:dyDescent="0.2">
      <c r="A16" s="335" t="s">
        <v>5</v>
      </c>
      <c r="B16" s="514">
        <v>100</v>
      </c>
      <c r="C16" s="515">
        <v>100</v>
      </c>
      <c r="D16" s="515">
        <v>100</v>
      </c>
      <c r="E16" s="515">
        <v>100</v>
      </c>
      <c r="F16" s="515">
        <v>100</v>
      </c>
      <c r="G16" s="515">
        <v>100</v>
      </c>
      <c r="H16" s="515">
        <v>100</v>
      </c>
      <c r="I16" s="515">
        <v>100</v>
      </c>
      <c r="J16" s="515">
        <v>100</v>
      </c>
      <c r="K16" s="515">
        <v>100</v>
      </c>
      <c r="L16" s="515">
        <v>100</v>
      </c>
      <c r="M16" s="515">
        <v>100</v>
      </c>
      <c r="N16" s="515">
        <v>100</v>
      </c>
      <c r="O16" s="515">
        <v>100</v>
      </c>
      <c r="P16" s="515">
        <v>100</v>
      </c>
      <c r="Q16" s="515">
        <v>100</v>
      </c>
      <c r="R16" s="515">
        <v>100</v>
      </c>
      <c r="S16" s="515">
        <v>100</v>
      </c>
      <c r="T16" s="515">
        <v>100</v>
      </c>
      <c r="U16" s="515">
        <v>100</v>
      </c>
      <c r="V16" s="515">
        <v>100</v>
      </c>
      <c r="W16" s="515">
        <v>100</v>
      </c>
      <c r="X16" s="515">
        <v>100</v>
      </c>
    </row>
    <row r="17" spans="1:24" ht="25.5" x14ac:dyDescent="0.2">
      <c r="A17" s="516" t="s">
        <v>238</v>
      </c>
      <c r="B17" s="517">
        <v>13.894878340225654</v>
      </c>
      <c r="C17" s="265">
        <v>14.310128230940732</v>
      </c>
      <c r="D17" s="265">
        <v>15.027117351667277</v>
      </c>
      <c r="E17" s="265">
        <v>14.018734076726558</v>
      </c>
      <c r="F17" s="265">
        <v>13.602660979923623</v>
      </c>
      <c r="G17" s="265">
        <v>11.721344220087428</v>
      </c>
      <c r="H17" s="265">
        <v>13.148061900589903</v>
      </c>
      <c r="I17" s="265">
        <v>12.65269454948147</v>
      </c>
      <c r="J17" s="265">
        <v>13.351844761479532</v>
      </c>
      <c r="K17" s="265">
        <v>13.30490650132408</v>
      </c>
      <c r="L17" s="265">
        <v>11.489869604120088</v>
      </c>
      <c r="M17" s="265">
        <v>11.704532565316756</v>
      </c>
      <c r="N17" s="265">
        <v>11.418318584731356</v>
      </c>
      <c r="O17" s="265">
        <v>11.383579807745507</v>
      </c>
      <c r="P17" s="265">
        <v>9.8967798312291713</v>
      </c>
      <c r="Q17" s="265">
        <v>11.039961861769031</v>
      </c>
      <c r="R17" s="265">
        <v>10.140631111873695</v>
      </c>
      <c r="S17" s="265">
        <v>9.7398577894458853</v>
      </c>
      <c r="T17" s="265">
        <v>8.9514270494390793</v>
      </c>
      <c r="U17" s="265">
        <v>9.4297652216341579</v>
      </c>
      <c r="V17" s="265">
        <v>9.3189423474189397</v>
      </c>
      <c r="W17" s="265">
        <f>W15/W6</f>
        <v>9.2330088871965881</v>
      </c>
      <c r="X17" s="265">
        <v>8.4246636439529112</v>
      </c>
    </row>
    <row r="18" spans="1:24" x14ac:dyDescent="0.2">
      <c r="A18" s="237" t="s">
        <v>237</v>
      </c>
    </row>
    <row r="19" spans="1:24" x14ac:dyDescent="0.2">
      <c r="A19" s="237" t="s">
        <v>236</v>
      </c>
    </row>
    <row r="20" spans="1:24" x14ac:dyDescent="0.2">
      <c r="A20" s="518" t="s">
        <v>337</v>
      </c>
      <c r="B20" s="519"/>
      <c r="C20" s="519"/>
      <c r="D20" s="519"/>
      <c r="E20" s="519"/>
      <c r="F20" s="519"/>
      <c r="G20" s="519"/>
      <c r="H20" s="519"/>
      <c r="I20" s="519"/>
      <c r="J20" s="519"/>
      <c r="K20" s="519"/>
      <c r="L20" s="519"/>
      <c r="M20" s="519"/>
      <c r="N20" s="519"/>
    </row>
    <row r="21" spans="1:24" x14ac:dyDescent="0.2">
      <c r="A21" s="518"/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</row>
  </sheetData>
  <mergeCells count="1">
    <mergeCell ref="B4:X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"/>
  <sheetViews>
    <sheetView zoomScaleNormal="100" workbookViewId="0">
      <pane xSplit="1" ySplit="5" topLeftCell="B6" activePane="bottomRight" state="frozen"/>
      <selection pane="topRight"/>
      <selection pane="bottomLeft"/>
      <selection pane="bottomRight" activeCell="D14" sqref="D14"/>
    </sheetView>
  </sheetViews>
  <sheetFormatPr defaultColWidth="9" defaultRowHeight="11.25" x14ac:dyDescent="0.15"/>
  <cols>
    <col min="1" max="1" width="22.375" style="443" customWidth="1"/>
    <col min="2" max="31" width="8.75" style="443" customWidth="1"/>
    <col min="32" max="34" width="7.625" style="443" customWidth="1"/>
    <col min="35" max="35" width="7.375" style="443" customWidth="1"/>
    <col min="36" max="16384" width="9" style="443"/>
  </cols>
  <sheetData>
    <row r="1" spans="1:35" x14ac:dyDescent="0.15">
      <c r="A1" s="448" t="s">
        <v>340</v>
      </c>
      <c r="B1" s="448"/>
      <c r="C1" s="448"/>
      <c r="D1" s="448"/>
      <c r="E1" s="448"/>
      <c r="F1" s="448"/>
      <c r="G1" s="448"/>
      <c r="H1" s="448"/>
      <c r="I1" s="448"/>
      <c r="J1" s="448"/>
      <c r="K1" s="448"/>
    </row>
    <row r="2" spans="1:35" x14ac:dyDescent="0.15">
      <c r="A2" s="448" t="s">
        <v>338</v>
      </c>
      <c r="B2" s="448"/>
      <c r="C2" s="448"/>
      <c r="D2" s="448"/>
      <c r="E2" s="448"/>
      <c r="F2" s="448"/>
      <c r="G2" s="448"/>
      <c r="H2" s="448"/>
      <c r="I2" s="448"/>
      <c r="J2" s="448"/>
      <c r="K2" s="448"/>
    </row>
    <row r="3" spans="1:35" x14ac:dyDescent="0.15">
      <c r="A3" s="448" t="s">
        <v>134</v>
      </c>
      <c r="B3" s="448"/>
      <c r="C3" s="448"/>
      <c r="D3" s="448"/>
      <c r="E3" s="448"/>
      <c r="F3" s="448"/>
      <c r="G3" s="448"/>
      <c r="H3" s="448"/>
      <c r="I3" s="448"/>
    </row>
    <row r="4" spans="1:35" x14ac:dyDescent="0.15">
      <c r="A4" s="520" t="s">
        <v>198</v>
      </c>
      <c r="B4" s="210" t="s">
        <v>154</v>
      </c>
      <c r="C4" s="450"/>
      <c r="D4" s="450"/>
      <c r="E4" s="450"/>
      <c r="F4" s="450"/>
      <c r="G4" s="450"/>
      <c r="H4" s="450"/>
      <c r="I4" s="450"/>
      <c r="J4" s="450"/>
      <c r="K4" s="450"/>
      <c r="L4" s="450"/>
      <c r="M4" s="450"/>
      <c r="N4" s="450"/>
      <c r="O4" s="450"/>
      <c r="P4" s="450"/>
      <c r="Q4" s="450"/>
      <c r="R4" s="521"/>
      <c r="S4" s="210" t="s">
        <v>161</v>
      </c>
      <c r="T4" s="450"/>
      <c r="U4" s="450"/>
      <c r="V4" s="450"/>
      <c r="W4" s="450"/>
      <c r="X4" s="450"/>
      <c r="Y4" s="450"/>
      <c r="Z4" s="450"/>
      <c r="AA4" s="450"/>
      <c r="AB4" s="450"/>
      <c r="AC4" s="450"/>
      <c r="AD4" s="450"/>
      <c r="AE4" s="450"/>
      <c r="AF4" s="450"/>
      <c r="AG4" s="450"/>
      <c r="AH4" s="450"/>
      <c r="AI4" s="452"/>
    </row>
    <row r="5" spans="1:35" x14ac:dyDescent="0.15">
      <c r="A5" s="464" t="s">
        <v>199</v>
      </c>
      <c r="B5" s="522">
        <v>2531</v>
      </c>
      <c r="C5" s="523">
        <v>2533</v>
      </c>
      <c r="D5" s="523">
        <v>2535</v>
      </c>
      <c r="E5" s="523">
        <v>2537</v>
      </c>
      <c r="F5" s="523">
        <v>2539</v>
      </c>
      <c r="G5" s="523">
        <v>2541</v>
      </c>
      <c r="H5" s="523">
        <v>2543</v>
      </c>
      <c r="I5" s="523">
        <v>2545</v>
      </c>
      <c r="J5" s="523">
        <v>2547</v>
      </c>
      <c r="K5" s="523">
        <v>2549</v>
      </c>
      <c r="L5" s="523">
        <v>2550</v>
      </c>
      <c r="M5" s="523">
        <v>2552</v>
      </c>
      <c r="N5" s="523">
        <v>2554</v>
      </c>
      <c r="O5" s="524">
        <v>2556</v>
      </c>
      <c r="P5" s="523">
        <v>2558</v>
      </c>
      <c r="Q5" s="523">
        <v>2560</v>
      </c>
      <c r="R5" s="523">
        <v>2562</v>
      </c>
      <c r="S5" s="522">
        <v>2531</v>
      </c>
      <c r="T5" s="523">
        <v>2533</v>
      </c>
      <c r="U5" s="523">
        <v>2535</v>
      </c>
      <c r="V5" s="523">
        <v>2537</v>
      </c>
      <c r="W5" s="523">
        <v>2539</v>
      </c>
      <c r="X5" s="523">
        <v>2541</v>
      </c>
      <c r="Y5" s="523">
        <v>2543</v>
      </c>
      <c r="Z5" s="523">
        <v>2545</v>
      </c>
      <c r="AA5" s="523">
        <v>2547</v>
      </c>
      <c r="AB5" s="523">
        <v>2549</v>
      </c>
      <c r="AC5" s="523">
        <v>2550</v>
      </c>
      <c r="AD5" s="523">
        <v>2552</v>
      </c>
      <c r="AE5" s="523">
        <v>2554</v>
      </c>
      <c r="AF5" s="524">
        <v>2556</v>
      </c>
      <c r="AG5" s="523">
        <v>2558</v>
      </c>
      <c r="AH5" s="523">
        <v>2560</v>
      </c>
      <c r="AI5" s="525">
        <v>2562</v>
      </c>
    </row>
    <row r="6" spans="1:35" x14ac:dyDescent="0.15">
      <c r="A6" s="455" t="s">
        <v>147</v>
      </c>
      <c r="B6" s="456">
        <v>244.02489744167349</v>
      </c>
      <c r="C6" s="457">
        <v>295.94011225206617</v>
      </c>
      <c r="D6" s="457">
        <v>371.03335705308621</v>
      </c>
      <c r="E6" s="458">
        <v>450.9041752226729</v>
      </c>
      <c r="F6" s="458">
        <v>622.69135916010964</v>
      </c>
      <c r="G6" s="458">
        <v>721.75264547069719</v>
      </c>
      <c r="H6" s="458">
        <v>668.04221748155351</v>
      </c>
      <c r="I6" s="458">
        <v>824.96222392095615</v>
      </c>
      <c r="J6" s="458">
        <v>1008.692851150974</v>
      </c>
      <c r="K6" s="459">
        <v>1082.931466668575</v>
      </c>
      <c r="L6" s="459">
        <v>1274.3586099877386</v>
      </c>
      <c r="M6" s="459">
        <v>1534.0026269494435</v>
      </c>
      <c r="N6" s="459">
        <v>1843.9640895342118</v>
      </c>
      <c r="O6" s="459">
        <v>1884.2242026193824</v>
      </c>
      <c r="P6" s="459">
        <v>2304.9502049919961</v>
      </c>
      <c r="Q6" s="459">
        <v>2419.2350000000001</v>
      </c>
      <c r="R6" s="459">
        <v>2706.06</v>
      </c>
      <c r="S6" s="456">
        <v>405.43091827913133</v>
      </c>
      <c r="T6" s="457">
        <v>518.46525737857496</v>
      </c>
      <c r="U6" s="457">
        <v>617.92516560743286</v>
      </c>
      <c r="V6" s="458">
        <v>759.45663259362618</v>
      </c>
      <c r="W6" s="458">
        <v>919.73042505195951</v>
      </c>
      <c r="X6" s="458">
        <v>1040.1531022024294</v>
      </c>
      <c r="Y6" s="458">
        <v>930.75568881744675</v>
      </c>
      <c r="Z6" s="458">
        <v>1095.0377154501721</v>
      </c>
      <c r="AA6" s="458">
        <v>1287.3190810740402</v>
      </c>
      <c r="AB6" s="459">
        <v>1571.5635023456452</v>
      </c>
      <c r="AC6" s="459">
        <v>1689.0125522720966</v>
      </c>
      <c r="AD6" s="459">
        <v>1909.1456428106742</v>
      </c>
      <c r="AE6" s="459">
        <v>2439.3466275186452</v>
      </c>
      <c r="AF6" s="459">
        <v>2692.5207222863355</v>
      </c>
      <c r="AG6" s="459">
        <v>3027.7249318876402</v>
      </c>
      <c r="AH6" s="459">
        <v>2966.2240000000002</v>
      </c>
      <c r="AI6" s="526">
        <v>3155.4104000000002</v>
      </c>
    </row>
    <row r="7" spans="1:35" x14ac:dyDescent="0.15">
      <c r="A7" s="455" t="s">
        <v>148</v>
      </c>
      <c r="B7" s="456">
        <v>428.92149452986092</v>
      </c>
      <c r="C7" s="457">
        <v>519.35452471465635</v>
      </c>
      <c r="D7" s="457">
        <v>661.11742488758125</v>
      </c>
      <c r="E7" s="458">
        <v>814.8044359872149</v>
      </c>
      <c r="F7" s="458">
        <v>1125.0234077918165</v>
      </c>
      <c r="G7" s="458">
        <v>1299.9833238286458</v>
      </c>
      <c r="H7" s="458">
        <v>1231.2649375778715</v>
      </c>
      <c r="I7" s="458">
        <v>1515.3876122403167</v>
      </c>
      <c r="J7" s="458">
        <v>1807.1127150042644</v>
      </c>
      <c r="K7" s="459">
        <v>2178.2004025886931</v>
      </c>
      <c r="L7" s="459">
        <v>2411.6615038960258</v>
      </c>
      <c r="M7" s="459">
        <v>2864.5738373666618</v>
      </c>
      <c r="N7" s="459">
        <v>3459.9312261087389</v>
      </c>
      <c r="O7" s="459">
        <v>4078.8047188180722</v>
      </c>
      <c r="P7" s="459">
        <v>4400.5316541968486</v>
      </c>
      <c r="Q7" s="459">
        <v>4396.2716</v>
      </c>
      <c r="R7" s="459">
        <v>4735.72</v>
      </c>
      <c r="S7" s="456">
        <v>557.78322320168672</v>
      </c>
      <c r="T7" s="457">
        <v>695.76691484129924</v>
      </c>
      <c r="U7" s="457">
        <v>825.70523274837865</v>
      </c>
      <c r="V7" s="458">
        <v>998.57063074724249</v>
      </c>
      <c r="W7" s="458">
        <v>1236.6308522714448</v>
      </c>
      <c r="X7" s="458">
        <v>1381.4786889033473</v>
      </c>
      <c r="Y7" s="458">
        <v>1308.3795006812243</v>
      </c>
      <c r="Z7" s="458">
        <v>1513.2255250384405</v>
      </c>
      <c r="AA7" s="458">
        <v>1817.2681885541858</v>
      </c>
      <c r="AB7" s="459">
        <v>2271.7593146709373</v>
      </c>
      <c r="AC7" s="459">
        <v>2295.9688165507641</v>
      </c>
      <c r="AD7" s="459">
        <v>2681.453463385787</v>
      </c>
      <c r="AE7" s="459">
        <v>3201.5370611869757</v>
      </c>
      <c r="AF7" s="459">
        <v>3588.411152522011</v>
      </c>
      <c r="AG7" s="459">
        <v>3978.848352617521</v>
      </c>
      <c r="AH7" s="459">
        <v>3958.5997000000002</v>
      </c>
      <c r="AI7" s="526">
        <v>4212.5829999999996</v>
      </c>
    </row>
    <row r="8" spans="1:35" x14ac:dyDescent="0.15">
      <c r="A8" s="455" t="s">
        <v>149</v>
      </c>
      <c r="B8" s="456">
        <v>659.95474617680691</v>
      </c>
      <c r="C8" s="457">
        <v>806.71951850514779</v>
      </c>
      <c r="D8" s="457">
        <v>1040.7018604856401</v>
      </c>
      <c r="E8" s="458">
        <v>1293.8581892899904</v>
      </c>
      <c r="F8" s="458">
        <v>1761.563293955548</v>
      </c>
      <c r="G8" s="458">
        <v>2012.6498628744812</v>
      </c>
      <c r="H8" s="458">
        <v>1946.2527714221885</v>
      </c>
      <c r="I8" s="458">
        <v>2376.3600703251736</v>
      </c>
      <c r="J8" s="458">
        <v>2805.7709141818768</v>
      </c>
      <c r="K8" s="459">
        <v>3475.8007791989648</v>
      </c>
      <c r="L8" s="459">
        <v>3800.1588804431885</v>
      </c>
      <c r="M8" s="459">
        <v>4389.5522843945819</v>
      </c>
      <c r="N8" s="459">
        <v>5121.9496117258168</v>
      </c>
      <c r="O8" s="459">
        <v>6102.5464549344715</v>
      </c>
      <c r="P8" s="459">
        <v>6519.3286067070758</v>
      </c>
      <c r="Q8" s="459">
        <v>6586.4512999999997</v>
      </c>
      <c r="R8" s="459">
        <v>7024.75</v>
      </c>
      <c r="S8" s="456">
        <v>748.76058817233627</v>
      </c>
      <c r="T8" s="457">
        <v>889.90063933654517</v>
      </c>
      <c r="U8" s="457">
        <v>1083.995225962924</v>
      </c>
      <c r="V8" s="458">
        <v>1321.055324023599</v>
      </c>
      <c r="W8" s="458">
        <v>1631.2991183698903</v>
      </c>
      <c r="X8" s="458">
        <v>1831.2031907644623</v>
      </c>
      <c r="Y8" s="458">
        <v>1738.572065589173</v>
      </c>
      <c r="Z8" s="458">
        <v>2072.7950187833849</v>
      </c>
      <c r="AA8" s="458">
        <v>2474.0461687455131</v>
      </c>
      <c r="AB8" s="459">
        <v>3064.289836477039</v>
      </c>
      <c r="AC8" s="459">
        <v>3251.5199093308406</v>
      </c>
      <c r="AD8" s="459">
        <v>3699.1310444950545</v>
      </c>
      <c r="AE8" s="459">
        <v>4196.7499620061099</v>
      </c>
      <c r="AF8" s="459">
        <v>4828.4935059808195</v>
      </c>
      <c r="AG8" s="459">
        <v>5266.3518698951839</v>
      </c>
      <c r="AH8" s="459">
        <v>5323.9800999999998</v>
      </c>
      <c r="AI8" s="526">
        <v>5605.2118</v>
      </c>
    </row>
    <row r="9" spans="1:35" x14ac:dyDescent="0.15">
      <c r="A9" s="455" t="s">
        <v>150</v>
      </c>
      <c r="B9" s="456">
        <v>1098.4982670056204</v>
      </c>
      <c r="C9" s="457">
        <v>1344.0770285928568</v>
      </c>
      <c r="D9" s="457">
        <v>1770.1467176868327</v>
      </c>
      <c r="E9" s="458">
        <v>2181.094639430693</v>
      </c>
      <c r="F9" s="458">
        <v>2964.7203171346082</v>
      </c>
      <c r="G9" s="458">
        <v>3325.1412746811507</v>
      </c>
      <c r="H9" s="458">
        <v>3357.1648432190013</v>
      </c>
      <c r="I9" s="458">
        <v>3965.3313622459164</v>
      </c>
      <c r="J9" s="458">
        <v>4579.7924801460204</v>
      </c>
      <c r="K9" s="459">
        <v>5756.1911930085789</v>
      </c>
      <c r="L9" s="459">
        <v>6169.4589405873057</v>
      </c>
      <c r="M9" s="459">
        <v>7034.3210590877388</v>
      </c>
      <c r="N9" s="459">
        <v>7838.697514444988</v>
      </c>
      <c r="O9" s="459">
        <v>9419.1818010271745</v>
      </c>
      <c r="P9" s="459">
        <v>9827.9462395593819</v>
      </c>
      <c r="Q9" s="459">
        <v>10093.9702</v>
      </c>
      <c r="R9" s="459">
        <v>10645.62</v>
      </c>
      <c r="S9" s="456">
        <v>1051.3914971536165</v>
      </c>
      <c r="T9" s="457">
        <v>1305.9629476067087</v>
      </c>
      <c r="U9" s="457">
        <v>1612.4134824783923</v>
      </c>
      <c r="V9" s="458">
        <v>1962.1633958165096</v>
      </c>
      <c r="W9" s="458">
        <v>2354.7768564754833</v>
      </c>
      <c r="X9" s="458">
        <v>2681.4076005518741</v>
      </c>
      <c r="Y9" s="458">
        <v>2626.1142223796055</v>
      </c>
      <c r="Z9" s="458">
        <v>3065.0659240248629</v>
      </c>
      <c r="AA9" s="458">
        <v>3700.0669903151133</v>
      </c>
      <c r="AB9" s="459">
        <v>4424.9101889048616</v>
      </c>
      <c r="AC9" s="459">
        <v>4600.8188272773759</v>
      </c>
      <c r="AD9" s="459">
        <v>5259.6119666855966</v>
      </c>
      <c r="AE9" s="459">
        <v>5678.829477875971</v>
      </c>
      <c r="AF9" s="459">
        <v>6802.2384264499005</v>
      </c>
      <c r="AG9" s="459">
        <v>7124.5018829065557</v>
      </c>
      <c r="AH9" s="459">
        <v>7516.6642000000002</v>
      </c>
      <c r="AI9" s="526">
        <v>7697.8149000000003</v>
      </c>
    </row>
    <row r="10" spans="1:35" x14ac:dyDescent="0.15">
      <c r="A10" s="455" t="s">
        <v>151</v>
      </c>
      <c r="B10" s="456">
        <v>2897.1196235309121</v>
      </c>
      <c r="C10" s="457">
        <v>3926.6825277154207</v>
      </c>
      <c r="D10" s="457">
        <v>5524.899982668665</v>
      </c>
      <c r="E10" s="458">
        <v>6341.9218127552094</v>
      </c>
      <c r="F10" s="458">
        <v>8412.0391487681736</v>
      </c>
      <c r="G10" s="458">
        <v>9417.1296781519832</v>
      </c>
      <c r="H10" s="458">
        <v>9713.1846627168452</v>
      </c>
      <c r="I10" s="458">
        <v>11029.340389283401</v>
      </c>
      <c r="J10" s="458">
        <v>12324.880703276793</v>
      </c>
      <c r="K10" s="459">
        <v>16058.768139070038</v>
      </c>
      <c r="L10" s="459">
        <v>16650.195521976006</v>
      </c>
      <c r="M10" s="459">
        <v>18871.253715800027</v>
      </c>
      <c r="N10" s="459">
        <v>21770.577984153897</v>
      </c>
      <c r="O10" s="459">
        <v>23816.333103962403</v>
      </c>
      <c r="P10" s="459">
        <v>23761.274613111225</v>
      </c>
      <c r="Q10" s="459">
        <v>24574.182100000002</v>
      </c>
      <c r="R10" s="459">
        <v>24119.96</v>
      </c>
      <c r="S10" s="456">
        <v>2210.6439203680529</v>
      </c>
      <c r="T10" s="457">
        <v>2772.7437996839499</v>
      </c>
      <c r="U10" s="457">
        <v>3733.9230319544949</v>
      </c>
      <c r="V10" s="458">
        <v>4155.2007135505883</v>
      </c>
      <c r="W10" s="458">
        <v>5122.0778011309285</v>
      </c>
      <c r="X10" s="458">
        <v>5268.242040278993</v>
      </c>
      <c r="Y10" s="458">
        <v>5470.9493888148372</v>
      </c>
      <c r="Z10" s="458">
        <v>6202.097864115779</v>
      </c>
      <c r="AA10" s="458">
        <v>7179.8104330696387</v>
      </c>
      <c r="AB10" s="459">
        <v>8939.0884332104633</v>
      </c>
      <c r="AC10" s="459">
        <v>8747.8524127708752</v>
      </c>
      <c r="AD10" s="459">
        <v>10015.191899465368</v>
      </c>
      <c r="AE10" s="459">
        <v>10748.713572182764</v>
      </c>
      <c r="AF10" s="459">
        <v>12454.347058302123</v>
      </c>
      <c r="AG10" s="459">
        <v>13033.281217240339</v>
      </c>
      <c r="AH10" s="459">
        <v>13729.398999999999</v>
      </c>
      <c r="AI10" s="526">
        <v>13498.101199999999</v>
      </c>
    </row>
    <row r="11" spans="1:35" x14ac:dyDescent="0.15">
      <c r="A11" s="438" t="s">
        <v>5</v>
      </c>
      <c r="B11" s="527">
        <v>1065.8556979413668</v>
      </c>
      <c r="C11" s="468">
        <v>1378.6237046954361</v>
      </c>
      <c r="D11" s="468">
        <v>1873.8768084776784</v>
      </c>
      <c r="E11" s="467">
        <v>2216.6930262415276</v>
      </c>
      <c r="F11" s="467">
        <v>2978.1544241601955</v>
      </c>
      <c r="G11" s="467">
        <v>3355.5007084268968</v>
      </c>
      <c r="H11" s="467">
        <v>3382.9067547469526</v>
      </c>
      <c r="I11" s="467">
        <v>3942.2753584108032</v>
      </c>
      <c r="J11" s="467">
        <v>4505.231909293133</v>
      </c>
      <c r="K11" s="468">
        <v>5710.3701319070969</v>
      </c>
      <c r="L11" s="468">
        <v>6061.2753712624253</v>
      </c>
      <c r="M11" s="468">
        <v>6938.6120065739278</v>
      </c>
      <c r="N11" s="468">
        <v>8007.3006906920391</v>
      </c>
      <c r="O11" s="468">
        <v>9060.8127094993124</v>
      </c>
      <c r="P11" s="468">
        <v>9363.4713266915678</v>
      </c>
      <c r="Q11" s="468">
        <v>9614.0177000000003</v>
      </c>
      <c r="R11" s="468">
        <v>9846.91</v>
      </c>
      <c r="S11" s="527">
        <v>994.91058384361259</v>
      </c>
      <c r="T11" s="468">
        <v>1236.6198139072408</v>
      </c>
      <c r="U11" s="468">
        <v>1574.9871497996762</v>
      </c>
      <c r="V11" s="467">
        <v>1839.3971958601805</v>
      </c>
      <c r="W11" s="467">
        <v>2253.4046827621964</v>
      </c>
      <c r="X11" s="467">
        <v>2440.5815739892432</v>
      </c>
      <c r="Y11" s="467">
        <v>2414.8161583879987</v>
      </c>
      <c r="Z11" s="467">
        <v>2789.6433477474238</v>
      </c>
      <c r="AA11" s="467">
        <v>3291.7111775259214</v>
      </c>
      <c r="AB11" s="468">
        <v>4054.3122041138199</v>
      </c>
      <c r="AC11" s="468">
        <v>4117.0226956013203</v>
      </c>
      <c r="AD11" s="468">
        <v>4712.8411188618202</v>
      </c>
      <c r="AE11" s="468">
        <v>5253.1478700217613</v>
      </c>
      <c r="AF11" s="468">
        <v>6073.4600835335905</v>
      </c>
      <c r="AG11" s="468">
        <v>6486.4460499099341</v>
      </c>
      <c r="AH11" s="468">
        <v>6698.9854999999998</v>
      </c>
      <c r="AI11" s="528">
        <v>6834.0641999999998</v>
      </c>
    </row>
    <row r="13" spans="1:35" x14ac:dyDescent="0.15">
      <c r="A13" s="76" t="s">
        <v>295</v>
      </c>
    </row>
    <row r="14" spans="1:35" x14ac:dyDescent="0.15">
      <c r="A14" s="235" t="s">
        <v>219</v>
      </c>
    </row>
    <row r="15" spans="1:35" x14ac:dyDescent="0.15">
      <c r="A15" s="76" t="s">
        <v>145</v>
      </c>
    </row>
    <row r="16" spans="1:35" x14ac:dyDescent="0.15">
      <c r="A16" s="268" t="s">
        <v>339</v>
      </c>
      <c r="B16" s="268"/>
      <c r="C16" s="268"/>
      <c r="D16" s="268"/>
      <c r="E16" s="268"/>
      <c r="F16" s="268"/>
      <c r="G16" s="268"/>
      <c r="H16" s="268"/>
      <c r="I16" s="268"/>
      <c r="J16" s="268"/>
      <c r="K16" s="268"/>
      <c r="L16" s="268"/>
      <c r="M16" s="268"/>
      <c r="N16" s="268"/>
    </row>
    <row r="17" spans="1:14" x14ac:dyDescent="0.15">
      <c r="A17" s="268" t="s">
        <v>200</v>
      </c>
      <c r="B17" s="268"/>
      <c r="C17" s="268"/>
      <c r="D17" s="268"/>
      <c r="E17" s="268"/>
      <c r="F17" s="268"/>
      <c r="G17" s="268"/>
      <c r="H17" s="268"/>
      <c r="I17" s="268"/>
      <c r="J17" s="268"/>
      <c r="K17" s="268"/>
      <c r="L17" s="268"/>
      <c r="M17" s="268"/>
      <c r="N17" s="268"/>
    </row>
    <row r="18" spans="1:14" x14ac:dyDescent="0.15">
      <c r="A18" s="472" t="s">
        <v>329</v>
      </c>
      <c r="B18" s="472"/>
      <c r="C18" s="472"/>
      <c r="D18" s="472"/>
      <c r="E18" s="472"/>
      <c r="F18" s="472"/>
      <c r="G18" s="472"/>
      <c r="H18" s="472"/>
      <c r="I18" s="472"/>
      <c r="J18" s="472"/>
      <c r="K18" s="472"/>
      <c r="L18" s="47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zoomScaleNormal="100" workbookViewId="0">
      <pane xSplit="1" ySplit="3" topLeftCell="H4" activePane="bottomRight" state="frozen"/>
      <selection pane="topRight"/>
      <selection pane="bottomLeft"/>
      <selection pane="bottomRight"/>
    </sheetView>
  </sheetViews>
  <sheetFormatPr defaultColWidth="9" defaultRowHeight="11.25" x14ac:dyDescent="0.15"/>
  <cols>
    <col min="1" max="1" width="30.875" style="443" customWidth="1"/>
    <col min="2" max="21" width="8" style="443" customWidth="1"/>
    <col min="22" max="16384" width="9" style="443"/>
  </cols>
  <sheetData>
    <row r="1" spans="1:24" x14ac:dyDescent="0.15">
      <c r="A1" s="448" t="s">
        <v>345</v>
      </c>
      <c r="B1" s="448"/>
    </row>
    <row r="3" spans="1:24" ht="12.75" x14ac:dyDescent="0.15">
      <c r="A3" s="218" t="s">
        <v>162</v>
      </c>
      <c r="B3" s="529">
        <v>2531</v>
      </c>
      <c r="C3" s="529">
        <v>2533</v>
      </c>
      <c r="D3" s="529">
        <v>2535</v>
      </c>
      <c r="E3" s="529">
        <v>2537</v>
      </c>
      <c r="F3" s="529">
        <v>2539</v>
      </c>
      <c r="G3" s="529">
        <v>2541</v>
      </c>
      <c r="H3" s="529">
        <v>2543</v>
      </c>
      <c r="I3" s="529">
        <v>2545</v>
      </c>
      <c r="J3" s="529">
        <v>2547</v>
      </c>
      <c r="K3" s="529">
        <v>2549</v>
      </c>
      <c r="L3" s="529">
        <v>2550</v>
      </c>
      <c r="M3" s="529">
        <v>2551</v>
      </c>
      <c r="N3" s="529">
        <v>2552</v>
      </c>
      <c r="O3" s="529">
        <v>2553</v>
      </c>
      <c r="P3" s="529">
        <v>2554</v>
      </c>
      <c r="Q3" s="529">
        <v>2555</v>
      </c>
      <c r="R3" s="529">
        <v>2556</v>
      </c>
      <c r="S3" s="529">
        <v>2557</v>
      </c>
      <c r="T3" s="529">
        <v>2558</v>
      </c>
      <c r="U3" s="529">
        <v>2559</v>
      </c>
      <c r="V3" s="144">
        <v>2560</v>
      </c>
      <c r="W3" s="144">
        <v>2561</v>
      </c>
      <c r="X3" s="144">
        <v>2562</v>
      </c>
    </row>
    <row r="4" spans="1:24" ht="12.75" x14ac:dyDescent="0.2">
      <c r="A4" s="220" t="s">
        <v>163</v>
      </c>
      <c r="B4" s="231">
        <v>23.69817745217545</v>
      </c>
      <c r="C4" s="231">
        <v>18.991566054299795</v>
      </c>
      <c r="D4" s="231">
        <v>15.698945205398172</v>
      </c>
      <c r="E4" s="231">
        <v>11.410860160684747</v>
      </c>
      <c r="F4" s="231">
        <v>8.6751025497247252</v>
      </c>
      <c r="G4" s="231">
        <v>9.6583278824517436</v>
      </c>
      <c r="H4" s="231">
        <v>11.463435388520304</v>
      </c>
      <c r="I4" s="231">
        <v>7.8036552814626345</v>
      </c>
      <c r="J4" s="231">
        <v>6.1188786934539596</v>
      </c>
      <c r="K4" s="231">
        <v>4.8272159631558695</v>
      </c>
      <c r="L4" s="231">
        <v>4.1745226961557531</v>
      </c>
      <c r="M4" s="231">
        <v>4.0431894358074167</v>
      </c>
      <c r="N4" s="231">
        <v>3.5146715692026493</v>
      </c>
      <c r="O4" s="231">
        <v>3.2425587405703467</v>
      </c>
      <c r="P4" s="231">
        <v>2.4224538690049209</v>
      </c>
      <c r="Q4" s="231">
        <v>2.377057619248621</v>
      </c>
      <c r="R4" s="231">
        <v>1.9227053036564521</v>
      </c>
      <c r="S4" s="231">
        <v>1.8467444433574625</v>
      </c>
      <c r="T4" s="231">
        <v>1.1411291265134578</v>
      </c>
      <c r="U4" s="231">
        <v>1.4160701927547439</v>
      </c>
      <c r="V4" s="510">
        <v>1.274</v>
      </c>
      <c r="W4" s="510">
        <v>1.7965</v>
      </c>
      <c r="X4" s="510">
        <v>0.96079999999999999</v>
      </c>
    </row>
    <row r="5" spans="1:24" ht="12.75" x14ac:dyDescent="0.2">
      <c r="A5" s="226" t="s">
        <v>164</v>
      </c>
      <c r="B5" s="234">
        <v>10.899554484583257</v>
      </c>
      <c r="C5" s="234">
        <v>8.1084705121145273</v>
      </c>
      <c r="D5" s="234">
        <v>6.5122086377407786</v>
      </c>
      <c r="E5" s="234">
        <v>4.2835890480815166</v>
      </c>
      <c r="F5" s="234">
        <v>3.0577541508777673</v>
      </c>
      <c r="G5" s="234">
        <v>3.4058320658114303</v>
      </c>
      <c r="H5" s="234">
        <v>4.2687651185788562</v>
      </c>
      <c r="I5" s="234">
        <v>2.6904013726130467</v>
      </c>
      <c r="J5" s="234">
        <v>2.0294788182881578</v>
      </c>
      <c r="K5" s="234">
        <v>1.5915208843940014</v>
      </c>
      <c r="L5" s="234">
        <v>1.3062651950994304</v>
      </c>
      <c r="M5" s="234">
        <v>1.2158997995751257</v>
      </c>
      <c r="N5" s="234">
        <v>1.0584710674343001</v>
      </c>
      <c r="O5" s="234">
        <v>0.97443604960157448</v>
      </c>
      <c r="P5" s="234">
        <v>0.69770659307060645</v>
      </c>
      <c r="Q5" s="234">
        <v>0.7012231367387739</v>
      </c>
      <c r="R5" s="234">
        <v>0.53175018305655231</v>
      </c>
      <c r="S5" s="234">
        <v>0.51089234181223675</v>
      </c>
      <c r="T5" s="234">
        <v>0.3053356471386921</v>
      </c>
      <c r="U5" s="234">
        <v>0.37954290531967916</v>
      </c>
      <c r="V5" s="334">
        <v>0.32740000000000002</v>
      </c>
      <c r="W5" s="334">
        <v>0.51890000000000003</v>
      </c>
      <c r="X5" s="334">
        <v>0.2621</v>
      </c>
    </row>
    <row r="6" spans="1:24" ht="12.75" x14ac:dyDescent="0.2">
      <c r="A6" s="226" t="s">
        <v>165</v>
      </c>
      <c r="B6" s="530">
        <v>879.37488566778404</v>
      </c>
      <c r="C6" s="530">
        <v>960.42232585722354</v>
      </c>
      <c r="D6" s="530">
        <v>1086.458707149588</v>
      </c>
      <c r="E6" s="530">
        <v>1156.8798061047767</v>
      </c>
      <c r="F6" s="530">
        <v>1305.5655883422933</v>
      </c>
      <c r="G6" s="530">
        <v>1533.2838544014876</v>
      </c>
      <c r="H6" s="530">
        <v>1555.1694637262071</v>
      </c>
      <c r="I6" s="530">
        <v>1605.5477496165713</v>
      </c>
      <c r="J6" s="530">
        <v>1718.8474097667627</v>
      </c>
      <c r="K6" s="530">
        <v>1934.4855155653856</v>
      </c>
      <c r="L6" s="531">
        <v>2006.4888196106065</v>
      </c>
      <c r="M6" s="531">
        <v>2172.0587205767411</v>
      </c>
      <c r="N6" s="531">
        <v>2174.3864219720472</v>
      </c>
      <c r="O6" s="531">
        <v>2284.709852756198</v>
      </c>
      <c r="P6" s="531">
        <v>2414.9354860853841</v>
      </c>
      <c r="Q6" s="531">
        <v>2491.6831445838798</v>
      </c>
      <c r="R6" s="531">
        <v>2571.6333656004476</v>
      </c>
      <c r="S6" s="531">
        <v>2647.2518130608032</v>
      </c>
      <c r="T6" s="531">
        <v>2643.7578579124547</v>
      </c>
      <c r="U6" s="531">
        <v>2666.6671993778073</v>
      </c>
      <c r="V6" s="532">
        <v>2685.69</v>
      </c>
      <c r="W6" s="532">
        <v>2709.9063000000001</v>
      </c>
      <c r="X6" s="532">
        <v>2762.9133000000002</v>
      </c>
    </row>
    <row r="7" spans="1:24" ht="12.75" x14ac:dyDescent="0.2">
      <c r="A7" s="226" t="s">
        <v>102</v>
      </c>
      <c r="B7" s="234">
        <v>65.165755155950578</v>
      </c>
      <c r="C7" s="234">
        <v>57.972813849299584</v>
      </c>
      <c r="D7" s="234">
        <v>50.037378203662804</v>
      </c>
      <c r="E7" s="234">
        <v>42.541282833452364</v>
      </c>
      <c r="F7" s="234">
        <v>35.245750481321011</v>
      </c>
      <c r="G7" s="234">
        <v>38.634194024128981</v>
      </c>
      <c r="H7" s="234">
        <v>42.333349887587147</v>
      </c>
      <c r="I7" s="234">
        <v>32.442265493742461</v>
      </c>
      <c r="J7" s="234">
        <v>26.761240187690582</v>
      </c>
      <c r="K7" s="234">
        <v>21.935235001652128</v>
      </c>
      <c r="L7" s="234">
        <v>20.043835539502581</v>
      </c>
      <c r="M7" s="234">
        <v>20.434707511809872</v>
      </c>
      <c r="N7" s="234">
        <v>17.875425458834787</v>
      </c>
      <c r="O7" s="234">
        <v>16.369288944843309</v>
      </c>
      <c r="P7" s="234">
        <v>13.217628828949584</v>
      </c>
      <c r="Q7" s="234">
        <v>12.636302713844676</v>
      </c>
      <c r="R7" s="234">
        <v>10.943186770660754</v>
      </c>
      <c r="S7" s="234">
        <v>10.533046726916188</v>
      </c>
      <c r="T7" s="234">
        <v>7.2092232356758066</v>
      </c>
      <c r="U7" s="234">
        <v>8.6132830741984545</v>
      </c>
      <c r="V7" s="334">
        <v>7.87</v>
      </c>
      <c r="W7" s="334">
        <v>9.8516999999999992</v>
      </c>
      <c r="X7" s="334">
        <v>6.2412999999999998</v>
      </c>
    </row>
    <row r="8" spans="1:24" ht="12.75" x14ac:dyDescent="0.2">
      <c r="A8" s="226" t="s">
        <v>166</v>
      </c>
      <c r="B8" s="533">
        <v>34.148119745924795</v>
      </c>
      <c r="C8" s="227">
        <v>31.623317469334445</v>
      </c>
      <c r="D8" s="227">
        <v>27.795853960484088</v>
      </c>
      <c r="E8" s="227">
        <v>24.070080192305845</v>
      </c>
      <c r="F8" s="227">
        <v>20.286407706062988</v>
      </c>
      <c r="G8" s="227">
        <v>22.66785545749504</v>
      </c>
      <c r="H8" s="227">
        <v>25.787970107595743</v>
      </c>
      <c r="I8" s="227">
        <v>19.859120245269104</v>
      </c>
      <c r="J8" s="227">
        <v>16.5491382608379</v>
      </c>
      <c r="K8" s="227">
        <v>13.779693723817312</v>
      </c>
      <c r="L8" s="227">
        <v>12.718302889835215</v>
      </c>
      <c r="M8" s="227">
        <v>13.116304852236327</v>
      </c>
      <c r="N8" s="227">
        <v>11.623921587879703</v>
      </c>
      <c r="O8" s="227">
        <v>10.800728126005769</v>
      </c>
      <c r="P8" s="227">
        <v>8.7518818032259169</v>
      </c>
      <c r="Q8" s="227">
        <v>8.402075638132894</v>
      </c>
      <c r="R8" s="227">
        <v>7.3051135496789321</v>
      </c>
      <c r="S8" s="227">
        <v>7.05743998144552</v>
      </c>
      <c r="T8" s="227">
        <v>4.8471948986360598</v>
      </c>
      <c r="U8" s="227">
        <v>5.8100806974709966</v>
      </c>
      <c r="V8" s="534">
        <v>5.3250000000000002</v>
      </c>
      <c r="W8" s="534">
        <v>6.6829999999999998</v>
      </c>
      <c r="X8" s="534">
        <v>4.3261523516120004</v>
      </c>
    </row>
    <row r="9" spans="1:24" ht="12.75" x14ac:dyDescent="0.2">
      <c r="A9" s="226" t="s">
        <v>133</v>
      </c>
      <c r="B9" s="234">
        <v>61.408435828169786</v>
      </c>
      <c r="C9" s="234">
        <v>55.118407216518435</v>
      </c>
      <c r="D9" s="234">
        <v>46.598655676350134</v>
      </c>
      <c r="E9" s="234">
        <v>39.026722087341831</v>
      </c>
      <c r="F9" s="234">
        <v>32.153797174337654</v>
      </c>
      <c r="G9" s="234">
        <v>34.749895716862042</v>
      </c>
      <c r="H9" s="234">
        <v>38.475005693234536</v>
      </c>
      <c r="I9" s="234">
        <v>29.314250680256858</v>
      </c>
      <c r="J9" s="234">
        <v>24.285003383933287</v>
      </c>
      <c r="K9" s="234">
        <v>19.920767636554945</v>
      </c>
      <c r="L9" s="234">
        <v>18.263777126083095</v>
      </c>
      <c r="M9" s="234">
        <v>18.540244213718214</v>
      </c>
      <c r="N9" s="234">
        <v>15.806678574597868</v>
      </c>
      <c r="O9" s="234">
        <v>14.496601806435862</v>
      </c>
      <c r="P9" s="234">
        <v>11.644418067509104</v>
      </c>
      <c r="Q9" s="234">
        <v>10.739977168724909</v>
      </c>
      <c r="R9" s="234">
        <v>9.2430806643081791</v>
      </c>
      <c r="S9" s="234">
        <v>9.099194211564944</v>
      </c>
      <c r="T9" s="234">
        <v>6.0674901919875452</v>
      </c>
      <c r="U9" s="234">
        <v>7.3289754278733303</v>
      </c>
      <c r="V9" s="334">
        <v>6.3386214575308193</v>
      </c>
      <c r="W9" s="334">
        <v>7.6447100874557616</v>
      </c>
      <c r="X9" s="334">
        <v>5.04</v>
      </c>
    </row>
    <row r="10" spans="1:24" ht="12.75" x14ac:dyDescent="0.2">
      <c r="A10" s="535" t="s">
        <v>167</v>
      </c>
      <c r="B10" s="536">
        <v>8020.5183736557865</v>
      </c>
      <c r="C10" s="536">
        <v>7348.2195055707552</v>
      </c>
      <c r="D10" s="536">
        <v>6682.7430110338519</v>
      </c>
      <c r="E10" s="536">
        <v>5876.9058784127774</v>
      </c>
      <c r="F10" s="536">
        <v>5067.5818775567977</v>
      </c>
      <c r="G10" s="536">
        <v>5490.7890247309297</v>
      </c>
      <c r="H10" s="536">
        <v>6520.7332187375841</v>
      </c>
      <c r="I10" s="536">
        <v>5144.9808985359914</v>
      </c>
      <c r="J10" s="536">
        <v>4403.5148221686313</v>
      </c>
      <c r="K10" s="536">
        <v>3793.4163718474174</v>
      </c>
      <c r="L10" s="536">
        <v>3540.2641372573007</v>
      </c>
      <c r="M10" s="536">
        <v>3620.0898523326573</v>
      </c>
      <c r="N10" s="536">
        <v>3170.4468614550365</v>
      </c>
      <c r="O10" s="536">
        <v>3010.1281981476086</v>
      </c>
      <c r="P10" s="536">
        <v>2485.6232467178961</v>
      </c>
      <c r="Q10" s="536">
        <v>2343.5289623708327</v>
      </c>
      <c r="R10" s="536">
        <v>2089.0131714198096</v>
      </c>
      <c r="S10" s="536">
        <v>2065.1880334257994</v>
      </c>
      <c r="T10" s="536">
        <v>1434.3150000000001</v>
      </c>
      <c r="U10" s="536">
        <v>1730.6599126335332</v>
      </c>
      <c r="V10" s="537">
        <v>1524.5718377726209</v>
      </c>
      <c r="W10" s="537">
        <v>1853.8489999999999</v>
      </c>
      <c r="X10" s="537">
        <v>1305</v>
      </c>
    </row>
    <row r="11" spans="1:24" ht="23.25" x14ac:dyDescent="0.2">
      <c r="A11" s="538" t="s">
        <v>168</v>
      </c>
      <c r="B11" s="539">
        <v>0.48739237988795309</v>
      </c>
      <c r="C11" s="539">
        <v>0.51451866502058186</v>
      </c>
      <c r="D11" s="539">
        <v>0.53562407794135858</v>
      </c>
      <c r="E11" s="540">
        <v>0.52042943816971321</v>
      </c>
      <c r="F11" s="540">
        <v>0.51267641722400481</v>
      </c>
      <c r="G11" s="540">
        <v>0.50653771729361419</v>
      </c>
      <c r="H11" s="540">
        <v>0.52196127632770573</v>
      </c>
      <c r="I11" s="540">
        <v>0.50790614480266794</v>
      </c>
      <c r="J11" s="540">
        <v>0.49299384700698795</v>
      </c>
      <c r="K11" s="540">
        <v>0.51444451029525884</v>
      </c>
      <c r="L11" s="540">
        <v>0.49926095734347542</v>
      </c>
      <c r="M11" s="539" t="s">
        <v>169</v>
      </c>
      <c r="N11" s="540">
        <v>0.48985309965270873</v>
      </c>
      <c r="O11" s="539" t="s">
        <v>169</v>
      </c>
      <c r="P11" s="540">
        <v>0.48421912053472765</v>
      </c>
      <c r="Q11" s="539" t="s">
        <v>222</v>
      </c>
      <c r="R11" s="539">
        <v>0.4653181653701472</v>
      </c>
      <c r="S11" s="539" t="s">
        <v>222</v>
      </c>
      <c r="T11" s="539">
        <v>0.44508595630268993</v>
      </c>
      <c r="U11" s="539" t="s">
        <v>222</v>
      </c>
      <c r="V11" s="541">
        <v>0.45275799999999999</v>
      </c>
      <c r="W11" s="541" t="s">
        <v>222</v>
      </c>
      <c r="X11" s="541">
        <v>0.43010999999999999</v>
      </c>
    </row>
    <row r="12" spans="1:24" ht="23.25" x14ac:dyDescent="0.2">
      <c r="A12" s="542" t="s">
        <v>170</v>
      </c>
      <c r="B12" s="543">
        <v>0.43871685840286717</v>
      </c>
      <c r="C12" s="543">
        <v>0.44334381646043008</v>
      </c>
      <c r="D12" s="543">
        <v>0.44995844986484806</v>
      </c>
      <c r="E12" s="544">
        <v>0.43773456266645427</v>
      </c>
      <c r="F12" s="544">
        <v>0.43131687346915165</v>
      </c>
      <c r="G12" s="544">
        <v>0.40916373044116516</v>
      </c>
      <c r="H12" s="544">
        <v>0.4279597398481903</v>
      </c>
      <c r="I12" s="544">
        <v>0.41923956456162031</v>
      </c>
      <c r="J12" s="544">
        <v>0.42525339958810732</v>
      </c>
      <c r="K12" s="544">
        <v>0.41995780870086075</v>
      </c>
      <c r="L12" s="544">
        <v>0.39814807692030263</v>
      </c>
      <c r="M12" s="544">
        <v>0.4045964453285284</v>
      </c>
      <c r="N12" s="544">
        <v>0.39769836700221473</v>
      </c>
      <c r="O12" s="544">
        <v>0.39593513291112087</v>
      </c>
      <c r="P12" s="544">
        <v>0.3748780838340619</v>
      </c>
      <c r="Q12" s="544">
        <v>0.39251807444706732</v>
      </c>
      <c r="R12" s="544">
        <v>0.37842194855871547</v>
      </c>
      <c r="S12" s="544">
        <v>0.37107561198359262</v>
      </c>
      <c r="T12" s="544">
        <v>0.35921925020222423</v>
      </c>
      <c r="U12" s="544">
        <v>0.36727086541187215</v>
      </c>
      <c r="V12" s="545">
        <v>0.36397200000000002</v>
      </c>
      <c r="W12" s="546">
        <v>0.362458</v>
      </c>
      <c r="X12" s="546">
        <v>0.34822999999999998</v>
      </c>
    </row>
    <row r="13" spans="1:24" ht="23.25" x14ac:dyDescent="0.2">
      <c r="A13" s="542" t="s">
        <v>171</v>
      </c>
      <c r="B13" s="234">
        <v>11.879381362088655</v>
      </c>
      <c r="C13" s="234">
        <v>13.278569748983223</v>
      </c>
      <c r="D13" s="234">
        <v>14.901278867447507</v>
      </c>
      <c r="E13" s="234">
        <v>14.070070405009149</v>
      </c>
      <c r="F13" s="234">
        <v>13.519731584332854</v>
      </c>
      <c r="G13" s="234">
        <v>13.056989450945467</v>
      </c>
      <c r="H13" s="234">
        <v>14.535972696190315</v>
      </c>
      <c r="I13" s="234">
        <v>13.370454011456131</v>
      </c>
      <c r="J13" s="234">
        <v>12.221537403256484</v>
      </c>
      <c r="K13" s="234">
        <v>14.82847360400681</v>
      </c>
      <c r="L13" s="234">
        <v>13.064063003746352</v>
      </c>
      <c r="M13" s="547" t="s">
        <v>169</v>
      </c>
      <c r="N13" s="234">
        <v>12.299588216981514</v>
      </c>
      <c r="O13" s="547" t="s">
        <v>169</v>
      </c>
      <c r="P13" s="234">
        <v>11.808801548515024</v>
      </c>
      <c r="Q13" s="547" t="s">
        <v>222</v>
      </c>
      <c r="R13" s="547">
        <v>12.642854967695035</v>
      </c>
      <c r="S13" s="547" t="s">
        <v>222</v>
      </c>
      <c r="T13" s="547">
        <v>10.311722877994955</v>
      </c>
      <c r="U13" s="539" t="s">
        <v>222</v>
      </c>
      <c r="V13" s="548">
        <v>10.157981736224214</v>
      </c>
      <c r="W13" s="548" t="s">
        <v>222</v>
      </c>
      <c r="X13" s="548">
        <v>8.9191070828674892</v>
      </c>
    </row>
    <row r="14" spans="1:24" ht="34.5" x14ac:dyDescent="0.2">
      <c r="A14" s="549" t="s">
        <v>172</v>
      </c>
      <c r="B14" s="550">
        <v>8.3339192624881804</v>
      </c>
      <c r="C14" s="550">
        <v>8.5416234157610358</v>
      </c>
      <c r="D14" s="550">
        <v>8.9854197633670037</v>
      </c>
      <c r="E14" s="550">
        <v>8.3625690518308069</v>
      </c>
      <c r="F14" s="550">
        <v>8.2112522027082679</v>
      </c>
      <c r="G14" s="550">
        <v>7.4039559752499979</v>
      </c>
      <c r="H14" s="550">
        <v>8.0694471137497175</v>
      </c>
      <c r="I14" s="550">
        <v>7.7865364165202431</v>
      </c>
      <c r="J14" s="550">
        <v>8.0649500642159602</v>
      </c>
      <c r="K14" s="550">
        <v>8.1084807661301443</v>
      </c>
      <c r="L14" s="550">
        <v>7.2093099086873806</v>
      </c>
      <c r="M14" s="550">
        <v>7.4067181879560904</v>
      </c>
      <c r="N14" s="550">
        <v>7.1833993479333005</v>
      </c>
      <c r="O14" s="550">
        <v>7.0946056053898214</v>
      </c>
      <c r="P14" s="550">
        <v>6.2559616473594506</v>
      </c>
      <c r="Q14" s="550">
        <v>6.969124822108502</v>
      </c>
      <c r="R14" s="550">
        <v>6.509824427513629</v>
      </c>
      <c r="S14" s="550">
        <v>6.3032340510366902</v>
      </c>
      <c r="T14" s="550">
        <v>5.8486447121654557</v>
      </c>
      <c r="U14" s="550">
        <v>6.1278096574874814</v>
      </c>
      <c r="V14" s="551">
        <v>6.0785807547045883</v>
      </c>
      <c r="W14" s="551">
        <v>6.054356868663449</v>
      </c>
      <c r="X14" s="551">
        <v>5.5936045414845985</v>
      </c>
    </row>
    <row r="15" spans="1:24" ht="12.75" x14ac:dyDescent="0.2">
      <c r="A15" s="552" t="s">
        <v>173</v>
      </c>
      <c r="B15" s="553">
        <v>52.401939736911913</v>
      </c>
      <c r="C15" s="553">
        <v>54.548529508226572</v>
      </c>
      <c r="D15" s="553">
        <v>55.550180601687472</v>
      </c>
      <c r="E15" s="553">
        <v>56.580522704356071</v>
      </c>
      <c r="F15" s="553">
        <v>57.557031497496588</v>
      </c>
      <c r="G15" s="553">
        <v>58.673038302126443</v>
      </c>
      <c r="H15" s="553">
        <v>60.916441000000361</v>
      </c>
      <c r="I15" s="553">
        <v>61.213728273999777</v>
      </c>
      <c r="J15" s="553">
        <v>61.839952650811895</v>
      </c>
      <c r="K15" s="553">
        <v>62.819904700266243</v>
      </c>
      <c r="L15" s="553">
        <v>63.45244085030464</v>
      </c>
      <c r="M15" s="553">
        <v>64.186408563254417</v>
      </c>
      <c r="N15" s="553">
        <v>65.027384185335137</v>
      </c>
      <c r="O15" s="553">
        <v>65.981657250959813</v>
      </c>
      <c r="P15" s="553">
        <v>66.213705321012839</v>
      </c>
      <c r="Q15" s="553">
        <v>66.491566626742426</v>
      </c>
      <c r="R15" s="553">
        <v>66.754901499664768</v>
      </c>
      <c r="S15" s="553">
        <v>67.002835593721599</v>
      </c>
      <c r="T15" s="553">
        <v>67.236021693003906</v>
      </c>
      <c r="U15" s="553">
        <v>67.454890863570952</v>
      </c>
      <c r="V15" s="554">
        <f>67653.544/1000</f>
        <v>67.653543999999997</v>
      </c>
      <c r="W15" s="554">
        <v>67.831079000000003</v>
      </c>
      <c r="X15" s="554">
        <v>69.314924000000005</v>
      </c>
    </row>
    <row r="16" spans="1:24" ht="12.75" x14ac:dyDescent="0.2">
      <c r="A16" s="552" t="s">
        <v>174</v>
      </c>
      <c r="B16" s="555">
        <v>13060.939047687887</v>
      </c>
      <c r="C16" s="555">
        <v>13331.69784225653</v>
      </c>
      <c r="D16" s="555">
        <v>14341.063951390972</v>
      </c>
      <c r="E16" s="555">
        <v>15058.67150528363</v>
      </c>
      <c r="F16" s="555">
        <v>15760.446114903336</v>
      </c>
      <c r="G16" s="555">
        <v>15800.879143549715</v>
      </c>
      <c r="H16" s="555">
        <v>16947.972069785017</v>
      </c>
      <c r="I16" s="555">
        <v>17551.125405368573</v>
      </c>
      <c r="J16" s="555">
        <v>18132.650642667617</v>
      </c>
      <c r="K16" s="555">
        <v>19042.521056700818</v>
      </c>
      <c r="L16" s="555">
        <v>19384.074350104362</v>
      </c>
      <c r="M16" s="555">
        <v>19525.578037715903</v>
      </c>
      <c r="N16" s="555">
        <v>20057.64111981188</v>
      </c>
      <c r="O16" s="555">
        <v>20764.371114968766</v>
      </c>
      <c r="P16" s="555">
        <v>21346.049517523068</v>
      </c>
      <c r="Q16" s="555">
        <v>21820.614006473399</v>
      </c>
      <c r="R16" s="555">
        <v>22600.832420368875</v>
      </c>
      <c r="S16" s="555">
        <v>22696.383717153494</v>
      </c>
      <c r="T16" s="555">
        <v>23639.346000000001</v>
      </c>
      <c r="U16" s="555">
        <v>23613.940716072557</v>
      </c>
      <c r="V16" s="556">
        <v>24052.103999999999</v>
      </c>
      <c r="W16" s="556">
        <v>24250.089</v>
      </c>
      <c r="X16" s="556">
        <v>25907</v>
      </c>
    </row>
    <row r="17" spans="1:19" x14ac:dyDescent="0.15">
      <c r="A17" s="76" t="s">
        <v>295</v>
      </c>
    </row>
    <row r="18" spans="1:19" x14ac:dyDescent="0.15">
      <c r="A18" s="561" t="s">
        <v>219</v>
      </c>
      <c r="B18" s="561"/>
      <c r="C18" s="561"/>
      <c r="D18" s="561"/>
      <c r="E18" s="561"/>
      <c r="F18" s="561"/>
      <c r="G18" s="561"/>
      <c r="H18" s="561"/>
      <c r="I18" s="561"/>
    </row>
    <row r="19" spans="1:19" x14ac:dyDescent="0.15">
      <c r="A19" s="76" t="s">
        <v>175</v>
      </c>
      <c r="B19" s="561"/>
      <c r="C19" s="561"/>
      <c r="D19" s="561"/>
      <c r="E19" s="561"/>
      <c r="F19" s="561"/>
      <c r="G19" s="561"/>
      <c r="H19" s="561"/>
      <c r="I19" s="561"/>
    </row>
    <row r="20" spans="1:19" x14ac:dyDescent="0.15">
      <c r="A20" s="443" t="s">
        <v>176</v>
      </c>
    </row>
    <row r="21" spans="1:19" ht="11.25" customHeight="1" x14ac:dyDescent="0.15">
      <c r="A21" s="557" t="s">
        <v>346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</row>
    <row r="22" spans="1:19" ht="12.75" customHeight="1" x14ac:dyDescent="0.15">
      <c r="A22" s="558" t="s">
        <v>347</v>
      </c>
      <c r="B22" s="558"/>
      <c r="C22" s="558"/>
      <c r="D22" s="558"/>
      <c r="E22" s="558"/>
      <c r="F22" s="558"/>
      <c r="G22" s="558"/>
      <c r="H22" s="558"/>
      <c r="I22" s="558"/>
      <c r="J22" s="558"/>
      <c r="K22" s="558"/>
      <c r="L22" s="558"/>
      <c r="M22" s="558"/>
      <c r="N22" s="558"/>
      <c r="O22" s="558"/>
      <c r="P22" s="558"/>
      <c r="Q22" s="558"/>
      <c r="R22" s="558"/>
      <c r="S22" s="558"/>
    </row>
    <row r="23" spans="1:19" ht="11.25" customHeight="1" x14ac:dyDescent="0.15">
      <c r="A23" s="559" t="s">
        <v>341</v>
      </c>
      <c r="B23" s="559"/>
      <c r="C23" s="559"/>
      <c r="D23" s="559"/>
      <c r="E23" s="559"/>
      <c r="F23" s="559"/>
      <c r="G23" s="559"/>
      <c r="H23" s="559"/>
      <c r="I23" s="559"/>
      <c r="J23" s="559"/>
      <c r="K23" s="559"/>
      <c r="L23" s="559"/>
      <c r="M23" s="559"/>
      <c r="N23" s="559"/>
      <c r="O23" s="559"/>
      <c r="P23" s="559"/>
      <c r="Q23" s="559"/>
      <c r="R23" s="559"/>
      <c r="S23" s="559"/>
    </row>
    <row r="24" spans="1:19" x14ac:dyDescent="0.15">
      <c r="A24" s="268" t="s">
        <v>342</v>
      </c>
      <c r="B24" s="268"/>
      <c r="C24" s="268"/>
      <c r="D24" s="268"/>
      <c r="E24" s="268"/>
      <c r="F24" s="268"/>
      <c r="G24" s="268"/>
      <c r="H24" s="268"/>
      <c r="I24" s="268"/>
      <c r="J24" s="268"/>
      <c r="K24" s="268"/>
      <c r="L24" s="268"/>
      <c r="M24" s="268"/>
    </row>
    <row r="25" spans="1:19" x14ac:dyDescent="0.15">
      <c r="A25" s="268" t="s">
        <v>343</v>
      </c>
      <c r="B25" s="268"/>
      <c r="C25" s="268"/>
      <c r="D25" s="268"/>
      <c r="E25" s="268"/>
      <c r="F25" s="268"/>
      <c r="G25" s="268"/>
      <c r="H25" s="268"/>
      <c r="I25" s="268"/>
      <c r="J25" s="268"/>
      <c r="K25" s="268"/>
      <c r="L25" s="268"/>
      <c r="M25" s="268"/>
    </row>
    <row r="26" spans="1:19" ht="11.25" customHeight="1" x14ac:dyDescent="0.15">
      <c r="A26" s="560" t="s">
        <v>344</v>
      </c>
      <c r="B26" s="560"/>
      <c r="C26" s="560"/>
      <c r="D26" s="560"/>
      <c r="E26" s="560"/>
      <c r="F26" s="560"/>
      <c r="G26" s="560"/>
      <c r="H26" s="560"/>
      <c r="I26" s="560"/>
      <c r="J26" s="560"/>
      <c r="K26" s="560"/>
      <c r="L26" s="560"/>
      <c r="M26" s="560"/>
      <c r="N26" s="560"/>
      <c r="O26" s="560"/>
      <c r="P26" s="560"/>
      <c r="Q26" s="560"/>
      <c r="R26" s="560"/>
      <c r="S26" s="560"/>
    </row>
  </sheetData>
  <mergeCells count="4">
    <mergeCell ref="A21:S21"/>
    <mergeCell ref="A22:S22"/>
    <mergeCell ref="A23:S23"/>
    <mergeCell ref="A26:S26"/>
  </mergeCells>
  <printOptions horizontalCentered="1"/>
  <pageMargins left="0.43307086614173229" right="0.43307086614173229" top="0.98425196850393704" bottom="0.51181102362204722" header="0.31496062992125984" footer="0.31496062992125984"/>
  <pageSetup paperSize="9" scale="7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pane xSplit="2" ySplit="3" topLeftCell="I4" activePane="bottomRight" state="frozen"/>
      <selection pane="topRight"/>
      <selection pane="bottomLeft"/>
      <selection pane="bottomRight" activeCell="G12" sqref="G12"/>
    </sheetView>
  </sheetViews>
  <sheetFormatPr defaultColWidth="9" defaultRowHeight="11.25" x14ac:dyDescent="0.15"/>
  <cols>
    <col min="1" max="1" width="17.625" style="20" customWidth="1"/>
    <col min="2" max="2" width="14.875" style="20" customWidth="1"/>
    <col min="3" max="22" width="7.625" style="20" customWidth="1"/>
    <col min="23" max="16384" width="9" style="20"/>
  </cols>
  <sheetData>
    <row r="1" spans="1:25" ht="14.25" x14ac:dyDescent="0.2">
      <c r="A1" s="46" t="s">
        <v>296</v>
      </c>
    </row>
    <row r="2" spans="1:25" ht="12" thickBot="1" x14ac:dyDescent="0.2">
      <c r="A2" s="47"/>
      <c r="Q2" s="21"/>
      <c r="S2" s="21"/>
      <c r="T2" s="21"/>
      <c r="U2" s="22"/>
      <c r="Y2" s="22" t="s">
        <v>12</v>
      </c>
    </row>
    <row r="3" spans="1:25" ht="12" thickBot="1" x14ac:dyDescent="0.2">
      <c r="A3" s="23" t="s">
        <v>1</v>
      </c>
      <c r="B3" s="24" t="s">
        <v>2</v>
      </c>
      <c r="C3" s="24">
        <v>2531</v>
      </c>
      <c r="D3" s="24">
        <v>2533</v>
      </c>
      <c r="E3" s="24">
        <v>2535</v>
      </c>
      <c r="F3" s="24">
        <v>2537</v>
      </c>
      <c r="G3" s="24">
        <v>2539</v>
      </c>
      <c r="H3" s="24">
        <v>2541</v>
      </c>
      <c r="I3" s="24">
        <v>2543</v>
      </c>
      <c r="J3" s="24">
        <v>2545</v>
      </c>
      <c r="K3" s="24">
        <v>2547</v>
      </c>
      <c r="L3" s="24">
        <v>2549</v>
      </c>
      <c r="M3" s="24">
        <v>2550</v>
      </c>
      <c r="N3" s="24">
        <v>2551</v>
      </c>
      <c r="O3" s="24">
        <v>2552</v>
      </c>
      <c r="P3" s="24">
        <v>2553</v>
      </c>
      <c r="Q3" s="24">
        <v>2554</v>
      </c>
      <c r="R3" s="24">
        <v>2555</v>
      </c>
      <c r="S3" s="24">
        <v>2556</v>
      </c>
      <c r="T3" s="24">
        <v>2557</v>
      </c>
      <c r="U3" s="48">
        <v>2558</v>
      </c>
      <c r="V3" s="48">
        <v>2559</v>
      </c>
      <c r="W3" s="48">
        <v>2560</v>
      </c>
      <c r="X3" s="48">
        <v>2561</v>
      </c>
      <c r="Y3" s="48">
        <v>2562</v>
      </c>
    </row>
    <row r="4" spans="1:25" x14ac:dyDescent="0.15">
      <c r="A4" s="49" t="s">
        <v>3</v>
      </c>
      <c r="B4" s="27" t="s">
        <v>4</v>
      </c>
      <c r="C4" s="50">
        <v>24.717790294516679</v>
      </c>
      <c r="D4" s="50">
        <v>24.471476102058499</v>
      </c>
      <c r="E4" s="50">
        <v>11.301737023339015</v>
      </c>
      <c r="F4" s="50">
        <v>9.1774532634024357</v>
      </c>
      <c r="G4" s="50">
        <v>4.2078832295940005</v>
      </c>
      <c r="H4" s="50">
        <v>5.4547197967442953</v>
      </c>
      <c r="I4" s="50">
        <v>5.8627943285815487</v>
      </c>
      <c r="J4" s="50">
        <v>6.349840508086702</v>
      </c>
      <c r="K4" s="51">
        <v>4.0699316971432706</v>
      </c>
      <c r="L4" s="50">
        <v>2.8778338033370097</v>
      </c>
      <c r="M4" s="52">
        <v>3.5143320440167081</v>
      </c>
      <c r="N4" s="52">
        <v>2.3306521427856923</v>
      </c>
      <c r="O4" s="52">
        <v>2.3556995002086953</v>
      </c>
      <c r="P4" s="52">
        <v>2.2474922806817395</v>
      </c>
      <c r="Q4" s="52">
        <v>7.7406275634538382</v>
      </c>
      <c r="R4" s="52">
        <v>1.9119830055567306</v>
      </c>
      <c r="S4" s="52">
        <v>1.0620527777674991</v>
      </c>
      <c r="T4" s="53">
        <v>1.6383902135570176</v>
      </c>
      <c r="U4" s="53">
        <v>2.0098398627288709</v>
      </c>
      <c r="V4" s="53">
        <v>1.3567547109850622</v>
      </c>
      <c r="W4" s="53">
        <v>1.1235999999999999</v>
      </c>
      <c r="X4" s="53">
        <v>1.4056</v>
      </c>
      <c r="Y4" s="53">
        <v>0.59060000000000001</v>
      </c>
    </row>
    <row r="5" spans="1:25" x14ac:dyDescent="0.15">
      <c r="A5" s="54"/>
      <c r="B5" s="55" t="s">
        <v>5</v>
      </c>
      <c r="C5" s="56">
        <v>24.717790294516679</v>
      </c>
      <c r="D5" s="56">
        <v>24.471476102058499</v>
      </c>
      <c r="E5" s="56">
        <v>11.301737023339015</v>
      </c>
      <c r="F5" s="56">
        <v>9.1774532634024357</v>
      </c>
      <c r="G5" s="56">
        <v>4.2078832295940005</v>
      </c>
      <c r="H5" s="56">
        <v>5.4547197967442953</v>
      </c>
      <c r="I5" s="56">
        <v>5.8627943285815487</v>
      </c>
      <c r="J5" s="56">
        <v>6.349840508086702</v>
      </c>
      <c r="K5" s="57">
        <v>4.0699316971432706</v>
      </c>
      <c r="L5" s="56">
        <v>2.8778338033370097</v>
      </c>
      <c r="M5" s="58">
        <v>3.5143320440167081</v>
      </c>
      <c r="N5" s="58">
        <v>2.3306521427856923</v>
      </c>
      <c r="O5" s="58">
        <v>2.3556995002086953</v>
      </c>
      <c r="P5" s="58">
        <v>2.2474922806817395</v>
      </c>
      <c r="Q5" s="58">
        <v>7.7406275634538382</v>
      </c>
      <c r="R5" s="58">
        <v>1.9119830055567306</v>
      </c>
      <c r="S5" s="58">
        <v>1.0620527777674991</v>
      </c>
      <c r="T5" s="59">
        <v>1.6383902135570176</v>
      </c>
      <c r="U5" s="59">
        <v>2.0098398627288709</v>
      </c>
      <c r="V5" s="59">
        <v>1.3567547109850622</v>
      </c>
      <c r="W5" s="59">
        <v>1.1235999999999999</v>
      </c>
      <c r="X5" s="59">
        <v>1.4056</v>
      </c>
      <c r="Y5" s="59">
        <v>0.59060000000000001</v>
      </c>
    </row>
    <row r="6" spans="1:25" x14ac:dyDescent="0.15">
      <c r="A6" s="60" t="s">
        <v>6</v>
      </c>
      <c r="B6" s="27" t="s">
        <v>4</v>
      </c>
      <c r="C6" s="50">
        <v>53.382064200075497</v>
      </c>
      <c r="D6" s="50">
        <v>42.422256504077652</v>
      </c>
      <c r="E6" s="50">
        <v>25.447231978267762</v>
      </c>
      <c r="F6" s="50">
        <v>24.764060951506227</v>
      </c>
      <c r="G6" s="50">
        <v>18.465189153942482</v>
      </c>
      <c r="H6" s="50">
        <v>18.682278305243052</v>
      </c>
      <c r="I6" s="50">
        <v>19.778943643735818</v>
      </c>
      <c r="J6" s="50">
        <v>14.378462703738013</v>
      </c>
      <c r="K6" s="51">
        <v>12.948858197806246</v>
      </c>
      <c r="L6" s="50">
        <v>8.7601338462953962</v>
      </c>
      <c r="M6" s="52">
        <v>8.3652705437733701</v>
      </c>
      <c r="N6" s="52">
        <v>7.9730214720412027</v>
      </c>
      <c r="O6" s="52">
        <v>7.0801860192199033</v>
      </c>
      <c r="P6" s="52">
        <v>6.9981694170801871</v>
      </c>
      <c r="Q6" s="52">
        <v>7.415380876455691</v>
      </c>
      <c r="R6" s="52">
        <v>4.738166660269977</v>
      </c>
      <c r="S6" s="52">
        <v>3.9545588251216497</v>
      </c>
      <c r="T6" s="53">
        <v>3.6637287495380262</v>
      </c>
      <c r="U6" s="53">
        <v>3.3379671725395861</v>
      </c>
      <c r="V6" s="53">
        <v>4.1405171882921259</v>
      </c>
      <c r="W6" s="53">
        <v>4.1130000000000004</v>
      </c>
      <c r="X6" s="53">
        <v>6.0004</v>
      </c>
      <c r="Y6" s="53">
        <v>3.7970000000000002</v>
      </c>
    </row>
    <row r="7" spans="1:25" x14ac:dyDescent="0.15">
      <c r="A7" s="54"/>
      <c r="B7" s="38" t="s">
        <v>7</v>
      </c>
      <c r="C7" s="61">
        <v>67.888753210277599</v>
      </c>
      <c r="D7" s="61">
        <v>56.067808450148185</v>
      </c>
      <c r="E7" s="61">
        <v>49.82356488321642</v>
      </c>
      <c r="F7" s="61">
        <v>41.277296756936387</v>
      </c>
      <c r="G7" s="61">
        <v>30.169633034799226</v>
      </c>
      <c r="H7" s="61">
        <v>31.844979668474032</v>
      </c>
      <c r="I7" s="61">
        <v>33.487426179268276</v>
      </c>
      <c r="J7" s="61">
        <v>28.661915629475516</v>
      </c>
      <c r="K7" s="62">
        <v>22.524268765179077</v>
      </c>
      <c r="L7" s="61">
        <v>15.701139410046363</v>
      </c>
      <c r="M7" s="63">
        <v>14.915660547549697</v>
      </c>
      <c r="N7" s="63">
        <v>16.535789420165713</v>
      </c>
      <c r="O7" s="63">
        <v>14.465610084924666</v>
      </c>
      <c r="P7" s="63">
        <v>13.919340938893789</v>
      </c>
      <c r="Q7" s="63">
        <v>12.915157907929947</v>
      </c>
      <c r="R7" s="63">
        <v>8.9186610064999776</v>
      </c>
      <c r="S7" s="63">
        <v>6.7249458368214663</v>
      </c>
      <c r="T7" s="64">
        <v>6.1737249257525271</v>
      </c>
      <c r="U7" s="64">
        <v>5.2494275230873679</v>
      </c>
      <c r="V7" s="64">
        <v>6.2706181930717522</v>
      </c>
      <c r="W7" s="64">
        <v>4.9119000000000002</v>
      </c>
      <c r="X7" s="64">
        <v>7.9398999999999997</v>
      </c>
      <c r="Y7" s="64">
        <v>4.7135999999999996</v>
      </c>
    </row>
    <row r="8" spans="1:25" x14ac:dyDescent="0.15">
      <c r="A8" s="54"/>
      <c r="B8" s="55" t="s">
        <v>5</v>
      </c>
      <c r="C8" s="56">
        <v>63.493854168992428</v>
      </c>
      <c r="D8" s="56">
        <v>51.790963444233022</v>
      </c>
      <c r="E8" s="56">
        <v>42.041116035356715</v>
      </c>
      <c r="F8" s="56">
        <v>35.906611023967308</v>
      </c>
      <c r="G8" s="56">
        <v>26.295687728175515</v>
      </c>
      <c r="H8" s="56">
        <v>27.404611748652396</v>
      </c>
      <c r="I8" s="56">
        <v>28.751239279850811</v>
      </c>
      <c r="J8" s="56">
        <v>23.418500811840079</v>
      </c>
      <c r="K8" s="57">
        <v>18.799872647765458</v>
      </c>
      <c r="L8" s="56">
        <v>12.848352139169537</v>
      </c>
      <c r="M8" s="58">
        <v>12.150858204354956</v>
      </c>
      <c r="N8" s="58">
        <v>12.826546283089916</v>
      </c>
      <c r="O8" s="58">
        <v>11.184285724069191</v>
      </c>
      <c r="P8" s="58">
        <v>10.767320187175693</v>
      </c>
      <c r="Q8" s="58">
        <v>10.363684662899255</v>
      </c>
      <c r="R8" s="58">
        <v>6.9441184432561602</v>
      </c>
      <c r="S8" s="58">
        <v>5.395046294415371</v>
      </c>
      <c r="T8" s="59">
        <v>4.9498892842099247</v>
      </c>
      <c r="U8" s="59">
        <v>4.3033282842422089</v>
      </c>
      <c r="V8" s="59">
        <v>5.201015637163211</v>
      </c>
      <c r="W8" s="59">
        <v>4.5050999999999997</v>
      </c>
      <c r="X8" s="59">
        <v>6.9390999999999998</v>
      </c>
      <c r="Y8" s="59">
        <v>4.2309000000000001</v>
      </c>
    </row>
    <row r="9" spans="1:25" x14ac:dyDescent="0.15">
      <c r="A9" s="60" t="s">
        <v>8</v>
      </c>
      <c r="B9" s="27" t="s">
        <v>4</v>
      </c>
      <c r="C9" s="50">
        <v>59.392433872196584</v>
      </c>
      <c r="D9" s="50">
        <v>46.620353922932118</v>
      </c>
      <c r="E9" s="50">
        <v>39.972170222708073</v>
      </c>
      <c r="F9" s="50">
        <v>39.62533349782656</v>
      </c>
      <c r="G9" s="50">
        <v>35.844995406006653</v>
      </c>
      <c r="H9" s="50">
        <v>35.233948805210353</v>
      </c>
      <c r="I9" s="50">
        <v>39.658810435167482</v>
      </c>
      <c r="J9" s="50">
        <v>32.009169261006498</v>
      </c>
      <c r="K9" s="51">
        <v>24.587565285508784</v>
      </c>
      <c r="L9" s="50">
        <v>19.05933424684212</v>
      </c>
      <c r="M9" s="52">
        <v>20.014603809661025</v>
      </c>
      <c r="N9" s="52">
        <v>21.25800822911598</v>
      </c>
      <c r="O9" s="52">
        <v>17.446252015390108</v>
      </c>
      <c r="P9" s="52">
        <v>15.162150246755965</v>
      </c>
      <c r="Q9" s="52">
        <v>11.32421473213148</v>
      </c>
      <c r="R9" s="52">
        <v>15.710787415303805</v>
      </c>
      <c r="S9" s="52">
        <v>15.205032609417017</v>
      </c>
      <c r="T9" s="53">
        <v>10.307027796690456</v>
      </c>
      <c r="U9" s="53">
        <v>7.5455746235890286</v>
      </c>
      <c r="V9" s="53">
        <v>9.4549492672650519</v>
      </c>
      <c r="W9" s="53">
        <v>8.1549999999999994</v>
      </c>
      <c r="X9" s="53">
        <v>10.1938</v>
      </c>
      <c r="Y9" s="53">
        <v>5.2103000000000002</v>
      </c>
    </row>
    <row r="10" spans="1:25" x14ac:dyDescent="0.15">
      <c r="A10" s="54"/>
      <c r="B10" s="38" t="s">
        <v>7</v>
      </c>
      <c r="C10" s="61">
        <v>70.981521416552326</v>
      </c>
      <c r="D10" s="61">
        <v>61.417976844071553</v>
      </c>
      <c r="E10" s="61">
        <v>57.745085458394072</v>
      </c>
      <c r="F10" s="61">
        <v>47.317040753309421</v>
      </c>
      <c r="G10" s="61">
        <v>41.368901593200697</v>
      </c>
      <c r="H10" s="61">
        <v>39.686796437609161</v>
      </c>
      <c r="I10" s="61">
        <v>51.52913289020551</v>
      </c>
      <c r="J10" s="61">
        <v>43.720834899089567</v>
      </c>
      <c r="K10" s="62">
        <v>36.278771363741463</v>
      </c>
      <c r="L10" s="61">
        <v>28.8991967530323</v>
      </c>
      <c r="M10" s="63">
        <v>28.53006659273353</v>
      </c>
      <c r="N10" s="63">
        <v>32.606838347326423</v>
      </c>
      <c r="O10" s="63">
        <v>26.300177179466484</v>
      </c>
      <c r="P10" s="63">
        <v>26.125668744651311</v>
      </c>
      <c r="Q10" s="63">
        <v>18.792037310268459</v>
      </c>
      <c r="R10" s="63">
        <v>18.430439263919002</v>
      </c>
      <c r="S10" s="63">
        <v>17.766024370996153</v>
      </c>
      <c r="T10" s="64">
        <v>15.166355207984282</v>
      </c>
      <c r="U10" s="64">
        <v>9.6675602906555582</v>
      </c>
      <c r="V10" s="64">
        <v>10.110317526007979</v>
      </c>
      <c r="W10" s="64">
        <v>11.167</v>
      </c>
      <c r="X10" s="64">
        <v>13.962899999999999</v>
      </c>
      <c r="Y10" s="64">
        <v>7.9725000000000001</v>
      </c>
    </row>
    <row r="11" spans="1:25" x14ac:dyDescent="0.15">
      <c r="A11" s="54"/>
      <c r="B11" s="55" t="s">
        <v>5</v>
      </c>
      <c r="C11" s="56">
        <v>68.643978134665616</v>
      </c>
      <c r="D11" s="56">
        <v>58.358943934879591</v>
      </c>
      <c r="E11" s="56">
        <v>54.085593523283571</v>
      </c>
      <c r="F11" s="56">
        <v>45.739600928186981</v>
      </c>
      <c r="G11" s="56">
        <v>40.240994957780231</v>
      </c>
      <c r="H11" s="56">
        <v>38.781090583159454</v>
      </c>
      <c r="I11" s="56">
        <v>49.07737151584724</v>
      </c>
      <c r="J11" s="56">
        <v>41.028341746526657</v>
      </c>
      <c r="K11" s="57">
        <v>33.291227583742256</v>
      </c>
      <c r="L11" s="56">
        <v>26.109399042210754</v>
      </c>
      <c r="M11" s="58">
        <v>25.989118447296704</v>
      </c>
      <c r="N11" s="58">
        <v>29.045072546691166</v>
      </c>
      <c r="O11" s="58">
        <v>23.379576418811318</v>
      </c>
      <c r="P11" s="58">
        <v>22.327492708596175</v>
      </c>
      <c r="Q11" s="58">
        <v>16.088596367821136</v>
      </c>
      <c r="R11" s="58">
        <v>17.403610809921378</v>
      </c>
      <c r="S11" s="58">
        <v>16.762181722228455</v>
      </c>
      <c r="T11" s="59">
        <v>13.192734910236156</v>
      </c>
      <c r="U11" s="59">
        <v>8.7762640004987418</v>
      </c>
      <c r="V11" s="59">
        <v>9.8262097881479029</v>
      </c>
      <c r="W11" s="59">
        <v>9.8218999999999994</v>
      </c>
      <c r="X11" s="59">
        <v>12.231999999999999</v>
      </c>
      <c r="Y11" s="59">
        <v>6.6661999999999999</v>
      </c>
    </row>
    <row r="12" spans="1:25" x14ac:dyDescent="0.15">
      <c r="A12" s="60" t="s">
        <v>9</v>
      </c>
      <c r="B12" s="27" t="s">
        <v>4</v>
      </c>
      <c r="C12" s="50">
        <v>56.457829529564876</v>
      </c>
      <c r="D12" s="50">
        <v>50.739522367282333</v>
      </c>
      <c r="E12" s="50">
        <v>44.035165959377878</v>
      </c>
      <c r="F12" s="50">
        <v>35.198832825497995</v>
      </c>
      <c r="G12" s="50">
        <v>34.016219817416243</v>
      </c>
      <c r="H12" s="50">
        <v>36.69547913294106</v>
      </c>
      <c r="I12" s="50">
        <v>41.557451499779788</v>
      </c>
      <c r="J12" s="50">
        <v>28.02175183597549</v>
      </c>
      <c r="K12" s="51">
        <v>27.045688525274397</v>
      </c>
      <c r="L12" s="50">
        <v>23.932983832040911</v>
      </c>
      <c r="M12" s="52">
        <v>20.010759058195632</v>
      </c>
      <c r="N12" s="52">
        <v>18.962241557683758</v>
      </c>
      <c r="O12" s="52">
        <v>20.502552655066779</v>
      </c>
      <c r="P12" s="52">
        <v>16.247309490057216</v>
      </c>
      <c r="Q12" s="52">
        <v>12.595732517430273</v>
      </c>
      <c r="R12" s="52">
        <v>19.130804424651483</v>
      </c>
      <c r="S12" s="52">
        <v>16.391488355317026</v>
      </c>
      <c r="T12" s="53">
        <v>16.044682827811894</v>
      </c>
      <c r="U12" s="53">
        <v>11.175969409223802</v>
      </c>
      <c r="V12" s="53">
        <v>13.815815692738351</v>
      </c>
      <c r="W12" s="53">
        <v>12.313499999999999</v>
      </c>
      <c r="X12" s="53">
        <v>13.486800000000001</v>
      </c>
      <c r="Y12" s="53">
        <v>8.3255999999999997</v>
      </c>
    </row>
    <row r="13" spans="1:25" x14ac:dyDescent="0.15">
      <c r="A13" s="54"/>
      <c r="B13" s="38" t="s">
        <v>7</v>
      </c>
      <c r="C13" s="61">
        <v>79.838314324999857</v>
      </c>
      <c r="D13" s="61">
        <v>72.316415206396229</v>
      </c>
      <c r="E13" s="61">
        <v>65.545088795852735</v>
      </c>
      <c r="F13" s="61">
        <v>56.532242167219621</v>
      </c>
      <c r="G13" s="61">
        <v>50.256359141045024</v>
      </c>
      <c r="H13" s="61">
        <v>58.837416763236078</v>
      </c>
      <c r="I13" s="61">
        <v>62.843063943461758</v>
      </c>
      <c r="J13" s="61">
        <v>47.885581449483254</v>
      </c>
      <c r="K13" s="62">
        <v>42.144635775581378</v>
      </c>
      <c r="L13" s="61">
        <v>38.819881568474699</v>
      </c>
      <c r="M13" s="63">
        <v>33.627187664661214</v>
      </c>
      <c r="N13" s="63">
        <v>35.531944341734693</v>
      </c>
      <c r="O13" s="63">
        <v>30.474888735787992</v>
      </c>
      <c r="P13" s="63">
        <v>28.975316163397348</v>
      </c>
      <c r="Q13" s="63">
        <v>20.565377642974088</v>
      </c>
      <c r="R13" s="63">
        <v>20.104963428415939</v>
      </c>
      <c r="S13" s="63">
        <v>17.876248993261612</v>
      </c>
      <c r="T13" s="64">
        <v>17.589661972694401</v>
      </c>
      <c r="U13" s="64">
        <v>9.7951172317111368</v>
      </c>
      <c r="V13" s="64">
        <v>12.420391774032474</v>
      </c>
      <c r="W13" s="64">
        <v>10.8248</v>
      </c>
      <c r="X13" s="64">
        <v>13.1624</v>
      </c>
      <c r="Y13" s="64">
        <v>8.4094999999999995</v>
      </c>
    </row>
    <row r="14" spans="1:25" x14ac:dyDescent="0.15">
      <c r="A14" s="54"/>
      <c r="B14" s="55" t="s">
        <v>5</v>
      </c>
      <c r="C14" s="56">
        <v>76.582113845684759</v>
      </c>
      <c r="D14" s="56">
        <v>69.162137388827432</v>
      </c>
      <c r="E14" s="56">
        <v>62.321773975114397</v>
      </c>
      <c r="F14" s="56">
        <v>53.255589784178291</v>
      </c>
      <c r="G14" s="56">
        <v>47.718820029315523</v>
      </c>
      <c r="H14" s="56">
        <v>55.284602893749756</v>
      </c>
      <c r="I14" s="56">
        <v>59.278047237957374</v>
      </c>
      <c r="J14" s="56">
        <v>44.155658480763606</v>
      </c>
      <c r="K14" s="57">
        <v>38.969863503388119</v>
      </c>
      <c r="L14" s="56">
        <v>35.3202088794269</v>
      </c>
      <c r="M14" s="58">
        <v>30.244861928326195</v>
      </c>
      <c r="N14" s="58">
        <v>31.185166309812427</v>
      </c>
      <c r="O14" s="58">
        <v>27.71367243050285</v>
      </c>
      <c r="P14" s="58">
        <v>25.257894758442841</v>
      </c>
      <c r="Q14" s="58">
        <v>18.110409940984827</v>
      </c>
      <c r="R14" s="58">
        <v>19.790177256056971</v>
      </c>
      <c r="S14" s="58">
        <v>17.374320531416227</v>
      </c>
      <c r="T14" s="59">
        <v>17.043769716099444</v>
      </c>
      <c r="U14" s="59">
        <v>10.304517870093187</v>
      </c>
      <c r="V14" s="59">
        <v>12.95725781815497</v>
      </c>
      <c r="W14" s="59">
        <v>11.4213</v>
      </c>
      <c r="X14" s="59">
        <v>13.297599999999999</v>
      </c>
      <c r="Y14" s="59">
        <v>8.3729999999999993</v>
      </c>
    </row>
    <row r="15" spans="1:25" x14ac:dyDescent="0.15">
      <c r="A15" s="65" t="s">
        <v>10</v>
      </c>
      <c r="B15" s="27" t="s">
        <v>4</v>
      </c>
      <c r="C15" s="50">
        <v>45.672507855347618</v>
      </c>
      <c r="D15" s="50">
        <v>50.080523098386983</v>
      </c>
      <c r="E15" s="50">
        <v>36.314663451154523</v>
      </c>
      <c r="F15" s="50">
        <v>34.545864562305283</v>
      </c>
      <c r="G15" s="50">
        <v>24.823614862551612</v>
      </c>
      <c r="H15" s="50">
        <v>27.637978199117949</v>
      </c>
      <c r="I15" s="50">
        <v>26.0813721103994</v>
      </c>
      <c r="J15" s="50">
        <v>19.632618615836563</v>
      </c>
      <c r="K15" s="51">
        <v>16.338654173640801</v>
      </c>
      <c r="L15" s="50">
        <v>15.474974141786385</v>
      </c>
      <c r="M15" s="52">
        <v>15.308696094716774</v>
      </c>
      <c r="N15" s="52">
        <v>13.105732276369871</v>
      </c>
      <c r="O15" s="52">
        <v>12.608417139511346</v>
      </c>
      <c r="P15" s="52">
        <v>8.5342977661782964</v>
      </c>
      <c r="Q15" s="52">
        <v>6.8345240055199437</v>
      </c>
      <c r="R15" s="52">
        <v>9.016890950747495</v>
      </c>
      <c r="S15" s="52">
        <v>7.9797880613522834</v>
      </c>
      <c r="T15" s="53">
        <v>8.5774525717925503</v>
      </c>
      <c r="U15" s="53">
        <v>5.862133328640585</v>
      </c>
      <c r="V15" s="53">
        <v>7.9065249788575702</v>
      </c>
      <c r="W15" s="53">
        <v>7.4153000000000002</v>
      </c>
      <c r="X15" s="53">
        <v>11.305099999999999</v>
      </c>
      <c r="Y15" s="53">
        <v>8.2234999999999996</v>
      </c>
    </row>
    <row r="16" spans="1:25" x14ac:dyDescent="0.15">
      <c r="A16" s="54"/>
      <c r="B16" s="38" t="s">
        <v>7</v>
      </c>
      <c r="C16" s="61">
        <v>70.43378252839662</v>
      </c>
      <c r="D16" s="61">
        <v>69.805962120506038</v>
      </c>
      <c r="E16" s="61">
        <v>62.220697515746728</v>
      </c>
      <c r="F16" s="61">
        <v>51.639256561662052</v>
      </c>
      <c r="G16" s="61">
        <v>38.594162518578635</v>
      </c>
      <c r="H16" s="61">
        <v>44.484987439600459</v>
      </c>
      <c r="I16" s="61">
        <v>46.352094510659199</v>
      </c>
      <c r="J16" s="61">
        <v>32.320480760074659</v>
      </c>
      <c r="K16" s="62">
        <v>25.232987624306773</v>
      </c>
      <c r="L16" s="61">
        <v>21.576361321444278</v>
      </c>
      <c r="M16" s="63">
        <v>21.017838136082677</v>
      </c>
      <c r="N16" s="63">
        <v>18.396944539290896</v>
      </c>
      <c r="O16" s="63">
        <v>19.124729333719532</v>
      </c>
      <c r="P16" s="63">
        <v>17.112756140864185</v>
      </c>
      <c r="Q16" s="63">
        <v>11.858755580098723</v>
      </c>
      <c r="R16" s="63">
        <v>15.697567243873664</v>
      </c>
      <c r="S16" s="63">
        <v>12.672903520794982</v>
      </c>
      <c r="T16" s="64">
        <v>16.891986418029404</v>
      </c>
      <c r="U16" s="64">
        <v>12.440492208824677</v>
      </c>
      <c r="V16" s="64">
        <v>15.219465276477489</v>
      </c>
      <c r="W16" s="64">
        <v>14.808999999999999</v>
      </c>
      <c r="X16" s="64">
        <v>16.324100000000001</v>
      </c>
      <c r="Y16" s="64">
        <v>13.537100000000001</v>
      </c>
    </row>
    <row r="17" spans="1:25" x14ac:dyDescent="0.15">
      <c r="A17" s="66"/>
      <c r="B17" s="55" t="s">
        <v>5</v>
      </c>
      <c r="C17" s="56">
        <v>65.482050769866632</v>
      </c>
      <c r="D17" s="56">
        <v>65.811847490690866</v>
      </c>
      <c r="E17" s="56">
        <v>56.847688868030872</v>
      </c>
      <c r="F17" s="56">
        <v>48.008454231033774</v>
      </c>
      <c r="G17" s="56">
        <v>35.599949503159102</v>
      </c>
      <c r="H17" s="56">
        <v>40.734144527447519</v>
      </c>
      <c r="I17" s="56">
        <v>41.69898519369238</v>
      </c>
      <c r="J17" s="56">
        <v>29.203500271512901</v>
      </c>
      <c r="K17" s="57">
        <v>22.885116664858625</v>
      </c>
      <c r="L17" s="56">
        <v>19.838970454813008</v>
      </c>
      <c r="M17" s="58">
        <v>19.327029214852036</v>
      </c>
      <c r="N17" s="58">
        <v>16.765746916580788</v>
      </c>
      <c r="O17" s="58">
        <v>17.031938594364426</v>
      </c>
      <c r="P17" s="58">
        <v>14.240529356618573</v>
      </c>
      <c r="Q17" s="58">
        <v>10.123938339850389</v>
      </c>
      <c r="R17" s="58">
        <v>13.321852708794934</v>
      </c>
      <c r="S17" s="58">
        <v>10.962802733311575</v>
      </c>
      <c r="T17" s="59">
        <v>13.787108595321081</v>
      </c>
      <c r="U17" s="59">
        <v>9.9224515160579205</v>
      </c>
      <c r="V17" s="59">
        <v>12.350689870303258</v>
      </c>
      <c r="W17" s="59">
        <v>11.837</v>
      </c>
      <c r="X17" s="59">
        <v>14.257899999999999</v>
      </c>
      <c r="Y17" s="59">
        <v>11.2738</v>
      </c>
    </row>
    <row r="18" spans="1:25" x14ac:dyDescent="0.15">
      <c r="A18" s="60" t="s">
        <v>11</v>
      </c>
      <c r="B18" s="27" t="s">
        <v>4</v>
      </c>
      <c r="C18" s="50">
        <v>43.350506447402637</v>
      </c>
      <c r="D18" s="50">
        <v>38.530725460246792</v>
      </c>
      <c r="E18" s="50">
        <v>26.528342951840337</v>
      </c>
      <c r="F18" s="50">
        <v>23.934352391407764</v>
      </c>
      <c r="G18" s="50">
        <v>19.087908795596057</v>
      </c>
      <c r="H18" s="50">
        <v>20.344109460396044</v>
      </c>
      <c r="I18" s="50">
        <v>22.212379129192591</v>
      </c>
      <c r="J18" s="50">
        <v>17.033947834388407</v>
      </c>
      <c r="K18" s="51">
        <v>14.600864861222966</v>
      </c>
      <c r="L18" s="50">
        <v>11.827545726175154</v>
      </c>
      <c r="M18" s="52">
        <v>11.342916718568071</v>
      </c>
      <c r="N18" s="52">
        <v>10.689238140071351</v>
      </c>
      <c r="O18" s="52">
        <v>10.228275645887509</v>
      </c>
      <c r="P18" s="52">
        <v>8.6906461471316412</v>
      </c>
      <c r="Q18" s="52">
        <v>9.0000557027213173</v>
      </c>
      <c r="R18" s="52">
        <v>8.8028961484835069</v>
      </c>
      <c r="S18" s="52">
        <v>7.696607330832955</v>
      </c>
      <c r="T18" s="53">
        <v>7.1196798253996345</v>
      </c>
      <c r="U18" s="53">
        <v>5.4883096010237811</v>
      </c>
      <c r="V18" s="53">
        <v>6.6326727116123214</v>
      </c>
      <c r="W18" s="53">
        <v>6.0519999999999996</v>
      </c>
      <c r="X18" s="53">
        <v>7.6677999999999997</v>
      </c>
      <c r="Y18" s="53">
        <v>4.6901000000000002</v>
      </c>
    </row>
    <row r="19" spans="1:25" x14ac:dyDescent="0.15">
      <c r="A19" s="54"/>
      <c r="B19" s="38" t="s">
        <v>7</v>
      </c>
      <c r="C19" s="61">
        <v>73.974593540970886</v>
      </c>
      <c r="D19" s="61">
        <v>66.077782330530695</v>
      </c>
      <c r="E19" s="61">
        <v>59.967311664831186</v>
      </c>
      <c r="F19" s="61">
        <v>50.507441133522427</v>
      </c>
      <c r="G19" s="61">
        <v>42.246771083157256</v>
      </c>
      <c r="H19" s="61">
        <v>46.677137782573375</v>
      </c>
      <c r="I19" s="61">
        <v>51.434548793641085</v>
      </c>
      <c r="J19" s="61">
        <v>40.221794250584097</v>
      </c>
      <c r="K19" s="62">
        <v>33.619576096615909</v>
      </c>
      <c r="L19" s="61">
        <v>28.308731316093187</v>
      </c>
      <c r="M19" s="63">
        <v>25.847166523309951</v>
      </c>
      <c r="N19" s="63">
        <v>27.311979541894033</v>
      </c>
      <c r="O19" s="63">
        <v>23.58673143010105</v>
      </c>
      <c r="P19" s="63">
        <v>22.440428519110068</v>
      </c>
      <c r="Q19" s="63">
        <v>16.714426206516684</v>
      </c>
      <c r="R19" s="63">
        <v>15.964185007859328</v>
      </c>
      <c r="S19" s="63">
        <v>13.885340877755231</v>
      </c>
      <c r="T19" s="64">
        <v>13.761480233114078</v>
      </c>
      <c r="U19" s="64">
        <v>8.9075489607431138</v>
      </c>
      <c r="V19" s="64">
        <v>10.651810641448463</v>
      </c>
      <c r="W19" s="64">
        <v>9.8218999999999994</v>
      </c>
      <c r="X19" s="64">
        <v>12.2928</v>
      </c>
      <c r="Y19" s="64">
        <v>8.0669000000000004</v>
      </c>
    </row>
    <row r="20" spans="1:25" x14ac:dyDescent="0.15">
      <c r="A20" s="66"/>
      <c r="B20" s="55" t="s">
        <v>5</v>
      </c>
      <c r="C20" s="56">
        <v>65.165755155950578</v>
      </c>
      <c r="D20" s="56">
        <v>57.972813849299584</v>
      </c>
      <c r="E20" s="56">
        <v>50.037378203662804</v>
      </c>
      <c r="F20" s="56">
        <v>42.541282833452364</v>
      </c>
      <c r="G20" s="56">
        <v>35.245750481321011</v>
      </c>
      <c r="H20" s="56">
        <v>38.634194024128981</v>
      </c>
      <c r="I20" s="56">
        <v>42.333349887587147</v>
      </c>
      <c r="J20" s="56">
        <v>32.442265493742461</v>
      </c>
      <c r="K20" s="57">
        <v>26.761240187690582</v>
      </c>
      <c r="L20" s="56">
        <v>21.935235001652128</v>
      </c>
      <c r="M20" s="58">
        <v>20.043835539502581</v>
      </c>
      <c r="N20" s="58">
        <v>20.434707511809872</v>
      </c>
      <c r="O20" s="58">
        <v>17.875425458834787</v>
      </c>
      <c r="P20" s="58">
        <v>16.369288944843309</v>
      </c>
      <c r="Q20" s="58">
        <v>13.217628828949584</v>
      </c>
      <c r="R20" s="58">
        <v>12.636302713844676</v>
      </c>
      <c r="S20" s="58">
        <v>10.943186770660754</v>
      </c>
      <c r="T20" s="59">
        <v>10.533046726916314</v>
      </c>
      <c r="U20" s="59">
        <v>7.2092232356758066</v>
      </c>
      <c r="V20" s="59">
        <v>8.6132830741984545</v>
      </c>
      <c r="W20" s="59">
        <v>7.8707000000000003</v>
      </c>
      <c r="X20" s="59">
        <v>9.8516999999999992</v>
      </c>
      <c r="Y20" s="59">
        <v>6.2412999999999998</v>
      </c>
    </row>
    <row r="22" spans="1:25" x14ac:dyDescent="0.15">
      <c r="A22" s="20" t="s">
        <v>295</v>
      </c>
    </row>
    <row r="23" spans="1:25" x14ac:dyDescent="0.15">
      <c r="A23" s="42" t="s">
        <v>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37" spans="5:5" x14ac:dyDescent="0.15">
      <c r="E37" s="67"/>
    </row>
    <row r="38" spans="5:5" x14ac:dyDescent="0.15">
      <c r="E38" s="67"/>
    </row>
    <row r="39" spans="5:5" x14ac:dyDescent="0.15">
      <c r="E39" s="67"/>
    </row>
    <row r="40" spans="5:5" x14ac:dyDescent="0.15">
      <c r="E40" s="67"/>
    </row>
    <row r="41" spans="5:5" x14ac:dyDescent="0.15">
      <c r="E41" s="67"/>
    </row>
    <row r="42" spans="5:5" x14ac:dyDescent="0.15">
      <c r="E42" s="67"/>
    </row>
  </sheetData>
  <printOptions horizontalCentered="1"/>
  <pageMargins left="0.11811023622047245" right="0.11811023622047245" top="1.1417322834645669" bottom="0.74803149606299213" header="0.31496062992125984" footer="0.31496062992125984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"/>
  <sheetViews>
    <sheetView workbookViewId="0">
      <pane xSplit="2" ySplit="3" topLeftCell="C4" activePane="bottomRight" state="frozen"/>
      <selection pane="topRight"/>
      <selection pane="bottomLeft"/>
      <selection pane="bottomRight" activeCell="B9" sqref="B9"/>
    </sheetView>
  </sheetViews>
  <sheetFormatPr defaultColWidth="9" defaultRowHeight="11.25" x14ac:dyDescent="0.15"/>
  <cols>
    <col min="1" max="1" width="17.25" style="20" customWidth="1"/>
    <col min="2" max="2" width="13" style="20" customWidth="1"/>
    <col min="3" max="16" width="8.75" style="20" bestFit="1" customWidth="1"/>
    <col min="17" max="22" width="7.625" style="20" customWidth="1"/>
    <col min="23" max="23" width="9" style="20"/>
    <col min="24" max="24" width="8.125" style="20" customWidth="1"/>
    <col min="25" max="25" width="10.25" style="20" customWidth="1"/>
    <col min="26" max="26" width="13.25" style="20" bestFit="1" customWidth="1"/>
    <col min="27" max="27" width="14.5" style="20" bestFit="1" customWidth="1"/>
    <col min="28" max="16384" width="9" style="20"/>
  </cols>
  <sheetData>
    <row r="1" spans="1:25" ht="14.25" x14ac:dyDescent="0.2">
      <c r="A1" s="46" t="s">
        <v>297</v>
      </c>
    </row>
    <row r="2" spans="1:25" ht="12" thickBot="1" x14ac:dyDescent="0.2">
      <c r="A2" s="47"/>
      <c r="Q2" s="21"/>
      <c r="S2" s="21"/>
      <c r="T2" s="21"/>
      <c r="U2" s="22"/>
      <c r="Y2" s="22" t="s">
        <v>13</v>
      </c>
    </row>
    <row r="3" spans="1:25" ht="12" thickBot="1" x14ac:dyDescent="0.2">
      <c r="A3" s="23" t="s">
        <v>1</v>
      </c>
      <c r="B3" s="24" t="s">
        <v>2</v>
      </c>
      <c r="C3" s="24">
        <v>2531</v>
      </c>
      <c r="D3" s="24">
        <v>2533</v>
      </c>
      <c r="E3" s="24">
        <v>2535</v>
      </c>
      <c r="F3" s="24">
        <v>2537</v>
      </c>
      <c r="G3" s="24">
        <v>2539</v>
      </c>
      <c r="H3" s="24">
        <v>2541</v>
      </c>
      <c r="I3" s="24">
        <v>2543</v>
      </c>
      <c r="J3" s="24">
        <v>2545</v>
      </c>
      <c r="K3" s="24">
        <v>2547</v>
      </c>
      <c r="L3" s="24">
        <v>2549</v>
      </c>
      <c r="M3" s="24">
        <v>2550</v>
      </c>
      <c r="N3" s="24">
        <v>2551</v>
      </c>
      <c r="O3" s="24">
        <v>2552</v>
      </c>
      <c r="P3" s="24">
        <v>2553</v>
      </c>
      <c r="Q3" s="24">
        <v>2554</v>
      </c>
      <c r="R3" s="24">
        <v>2555</v>
      </c>
      <c r="S3" s="24">
        <v>2556</v>
      </c>
      <c r="T3" s="24">
        <v>2557</v>
      </c>
      <c r="U3" s="48">
        <v>2558</v>
      </c>
      <c r="V3" s="48">
        <v>2559</v>
      </c>
      <c r="W3" s="48">
        <v>2560</v>
      </c>
      <c r="X3" s="48">
        <v>2561</v>
      </c>
      <c r="Y3" s="48">
        <v>2562</v>
      </c>
    </row>
    <row r="4" spans="1:25" x14ac:dyDescent="0.15">
      <c r="A4" s="60" t="s">
        <v>3</v>
      </c>
      <c r="B4" s="68" t="s">
        <v>4</v>
      </c>
      <c r="C4" s="69">
        <v>1390.0145779841789</v>
      </c>
      <c r="D4" s="69">
        <v>1439.5128608931475</v>
      </c>
      <c r="E4" s="69">
        <v>672.63291213398088</v>
      </c>
      <c r="F4" s="69">
        <v>552.62775797565007</v>
      </c>
      <c r="G4" s="69">
        <v>256.36088391540602</v>
      </c>
      <c r="H4" s="69">
        <v>336.23126847249739</v>
      </c>
      <c r="I4" s="69">
        <v>372.58902200519071</v>
      </c>
      <c r="J4" s="69">
        <v>425.7291015527519</v>
      </c>
      <c r="K4" s="69">
        <v>287.87419853356448</v>
      </c>
      <c r="L4" s="69">
        <v>214.7467086054244</v>
      </c>
      <c r="M4" s="69">
        <v>269.35567653864717</v>
      </c>
      <c r="N4" s="69">
        <v>183.47772555797772</v>
      </c>
      <c r="O4" s="28">
        <v>190.47954951819801</v>
      </c>
      <c r="P4" s="28">
        <v>186.65913629781971</v>
      </c>
      <c r="Q4" s="28">
        <v>647.92342482638912</v>
      </c>
      <c r="R4" s="28">
        <v>161.46095280062301</v>
      </c>
      <c r="S4" s="28">
        <v>90.436044632548274</v>
      </c>
      <c r="T4" s="28">
        <v>140.59924763667823</v>
      </c>
      <c r="U4" s="28">
        <v>173.71508432017828</v>
      </c>
      <c r="V4" s="28">
        <v>118.03639823644757</v>
      </c>
      <c r="W4" s="28">
        <v>98.321420000000003</v>
      </c>
      <c r="X4" s="28">
        <v>124</v>
      </c>
      <c r="Y4" s="28">
        <v>52.907188260000005</v>
      </c>
    </row>
    <row r="5" spans="1:25" x14ac:dyDescent="0.15">
      <c r="A5" s="54"/>
      <c r="B5" s="55" t="s">
        <v>5</v>
      </c>
      <c r="C5" s="70">
        <v>1390.0145779841789</v>
      </c>
      <c r="D5" s="70">
        <v>1439.5128608931475</v>
      </c>
      <c r="E5" s="70">
        <v>672.63291213398088</v>
      </c>
      <c r="F5" s="70">
        <v>552.62775797565007</v>
      </c>
      <c r="G5" s="70">
        <v>256.36088391540602</v>
      </c>
      <c r="H5" s="70">
        <v>336.23126847249739</v>
      </c>
      <c r="I5" s="70">
        <v>372.58902200519071</v>
      </c>
      <c r="J5" s="70">
        <v>425.7291015527519</v>
      </c>
      <c r="K5" s="70">
        <v>287.87419853356448</v>
      </c>
      <c r="L5" s="70">
        <v>214.7467086054244</v>
      </c>
      <c r="M5" s="70">
        <v>269.35567653864717</v>
      </c>
      <c r="N5" s="70">
        <v>183.47772555797772</v>
      </c>
      <c r="O5" s="70">
        <v>190.47954951819801</v>
      </c>
      <c r="P5" s="70">
        <v>186.65913629781971</v>
      </c>
      <c r="Q5" s="70">
        <v>647.92342482638912</v>
      </c>
      <c r="R5" s="70">
        <v>161.46095280062301</v>
      </c>
      <c r="S5" s="70">
        <v>90.436044632548274</v>
      </c>
      <c r="T5" s="70">
        <v>140.59924763667823</v>
      </c>
      <c r="U5" s="70">
        <v>173.71508432017828</v>
      </c>
      <c r="V5" s="70">
        <v>118.03639823644757</v>
      </c>
      <c r="W5" s="70">
        <v>98.321420000000003</v>
      </c>
      <c r="X5" s="70">
        <v>124</v>
      </c>
      <c r="Y5" s="70">
        <v>52.907188260000005</v>
      </c>
    </row>
    <row r="6" spans="1:25" x14ac:dyDescent="0.15">
      <c r="A6" s="60" t="s">
        <v>6</v>
      </c>
      <c r="B6" s="27" t="s">
        <v>4</v>
      </c>
      <c r="C6" s="28">
        <v>1866.2978820098754</v>
      </c>
      <c r="D6" s="28">
        <v>1605.7402634578702</v>
      </c>
      <c r="E6" s="28">
        <v>1006.9988825385249</v>
      </c>
      <c r="F6" s="28">
        <v>1024.9797624169792</v>
      </c>
      <c r="G6" s="28">
        <v>797.13404294278803</v>
      </c>
      <c r="H6" s="28">
        <v>845.24166679112591</v>
      </c>
      <c r="I6" s="28">
        <v>971.4149287515479</v>
      </c>
      <c r="J6" s="28">
        <v>779.30912639991368</v>
      </c>
      <c r="K6" s="28">
        <v>776.78255739997735</v>
      </c>
      <c r="L6" s="28">
        <v>583.36102075081919</v>
      </c>
      <c r="M6" s="28">
        <v>587.58914071017648</v>
      </c>
      <c r="N6" s="28">
        <v>591.1710691248727</v>
      </c>
      <c r="O6" s="28">
        <v>554.57866816200169</v>
      </c>
      <c r="P6" s="28">
        <v>579.5178317806616</v>
      </c>
      <c r="Q6" s="28">
        <v>632.39836002542097</v>
      </c>
      <c r="R6" s="28">
        <v>416.23048467487587</v>
      </c>
      <c r="S6" s="28">
        <v>357.10605412414401</v>
      </c>
      <c r="T6" s="28">
        <v>339.77241555271218</v>
      </c>
      <c r="U6" s="28">
        <v>317.6351930119971</v>
      </c>
      <c r="V6" s="28">
        <v>403.91621265993729</v>
      </c>
      <c r="W6" s="28">
        <v>410.94189999999998</v>
      </c>
      <c r="X6" s="28">
        <v>613</v>
      </c>
      <c r="Y6" s="28">
        <v>417.27928870000005</v>
      </c>
    </row>
    <row r="7" spans="1:25" x14ac:dyDescent="0.15">
      <c r="A7" s="54"/>
      <c r="B7" s="38" t="s">
        <v>7</v>
      </c>
      <c r="C7" s="39">
        <v>5460.8792063564379</v>
      </c>
      <c r="D7" s="39">
        <v>4648.9112484325187</v>
      </c>
      <c r="E7" s="39">
        <v>4203.9255318319529</v>
      </c>
      <c r="F7" s="39">
        <v>3544.5371143417447</v>
      </c>
      <c r="G7" s="39">
        <v>2632.5919777686559</v>
      </c>
      <c r="H7" s="39">
        <v>2830.125960726496</v>
      </c>
      <c r="I7" s="39">
        <v>3115.7183536128127</v>
      </c>
      <c r="J7" s="39">
        <v>2678.295949254466</v>
      </c>
      <c r="K7" s="39">
        <v>2122.726278030445</v>
      </c>
      <c r="L7" s="39">
        <v>1498.3819195822618</v>
      </c>
      <c r="M7" s="39">
        <v>1434.5162733929722</v>
      </c>
      <c r="N7" s="39">
        <v>1604.3056901513107</v>
      </c>
      <c r="O7" s="39">
        <v>1417.1766469480085</v>
      </c>
      <c r="P7" s="39">
        <v>1378.3371643439123</v>
      </c>
      <c r="Q7" s="39">
        <v>1272.7356363069871</v>
      </c>
      <c r="R7" s="39">
        <v>875.29152782280812</v>
      </c>
      <c r="S7" s="39">
        <v>657.77689101668</v>
      </c>
      <c r="T7" s="39">
        <v>601.70575175997976</v>
      </c>
      <c r="U7" s="39">
        <v>509.69644485576157</v>
      </c>
      <c r="V7" s="39">
        <v>606.5053797251129</v>
      </c>
      <c r="W7" s="39">
        <v>473.12360000000001</v>
      </c>
      <c r="X7" s="39">
        <v>761</v>
      </c>
      <c r="Y7" s="39">
        <v>465.74487686399999</v>
      </c>
    </row>
    <row r="8" spans="1:25" x14ac:dyDescent="0.15">
      <c r="A8" s="54"/>
      <c r="B8" s="55" t="s">
        <v>5</v>
      </c>
      <c r="C8" s="70">
        <v>7327.1770883663557</v>
      </c>
      <c r="D8" s="70">
        <v>6254.6515118904172</v>
      </c>
      <c r="E8" s="70">
        <v>5210.9244143704536</v>
      </c>
      <c r="F8" s="70">
        <v>4569.516876758712</v>
      </c>
      <c r="G8" s="70">
        <v>3429.7260207114659</v>
      </c>
      <c r="H8" s="70">
        <v>3675.3676275176344</v>
      </c>
      <c r="I8" s="70">
        <v>4087.1332823643711</v>
      </c>
      <c r="J8" s="70">
        <v>3457.6050756543759</v>
      </c>
      <c r="K8" s="70">
        <v>2899.5088354304298</v>
      </c>
      <c r="L8" s="70">
        <v>2081.7429403330916</v>
      </c>
      <c r="M8" s="70">
        <v>2022.1054141031457</v>
      </c>
      <c r="N8" s="70">
        <v>2195.4767592761827</v>
      </c>
      <c r="O8" s="70">
        <v>1971.7553151100153</v>
      </c>
      <c r="P8" s="70">
        <v>1957.8549961245742</v>
      </c>
      <c r="Q8" s="70">
        <v>1905.1339963324081</v>
      </c>
      <c r="R8" s="70">
        <v>1291.5220124976909</v>
      </c>
      <c r="S8" s="70">
        <v>1014.8829451408194</v>
      </c>
      <c r="T8" s="70">
        <v>941.47816731269381</v>
      </c>
      <c r="U8" s="70">
        <v>827.33163786775435</v>
      </c>
      <c r="V8" s="70">
        <v>1010.4215923850436</v>
      </c>
      <c r="W8" s="70">
        <v>884.05759999999998</v>
      </c>
      <c r="X8" s="70">
        <v>1375</v>
      </c>
      <c r="Y8" s="70">
        <v>883.01353845600011</v>
      </c>
    </row>
    <row r="9" spans="1:25" x14ac:dyDescent="0.15">
      <c r="A9" s="60" t="s">
        <v>8</v>
      </c>
      <c r="B9" s="27" t="s">
        <v>4</v>
      </c>
      <c r="C9" s="28">
        <v>1229.141145499766</v>
      </c>
      <c r="D9" s="28">
        <v>1020.0836332693256</v>
      </c>
      <c r="E9" s="28">
        <v>881.24957809781017</v>
      </c>
      <c r="F9" s="28">
        <v>880.22728858264247</v>
      </c>
      <c r="G9" s="28">
        <v>801.22230813388876</v>
      </c>
      <c r="H9" s="28">
        <v>793.88650613509378</v>
      </c>
      <c r="I9" s="28">
        <v>936.52178925695512</v>
      </c>
      <c r="J9" s="28">
        <v>834.30365826481682</v>
      </c>
      <c r="K9" s="28">
        <v>710.43074869177212</v>
      </c>
      <c r="L9" s="28">
        <v>613.11181512241808</v>
      </c>
      <c r="M9" s="28">
        <v>680.43304363032553</v>
      </c>
      <c r="N9" s="28">
        <v>764.58100368591886</v>
      </c>
      <c r="O9" s="28">
        <v>664.53454909176867</v>
      </c>
      <c r="P9" s="28">
        <v>612.26145850349042</v>
      </c>
      <c r="Q9" s="28">
        <v>476.35141503381516</v>
      </c>
      <c r="R9" s="28">
        <v>687.45611544252893</v>
      </c>
      <c r="S9" s="28">
        <v>688.76765056533463</v>
      </c>
      <c r="T9" s="28">
        <v>482.29068387829523</v>
      </c>
      <c r="U9" s="28">
        <v>363.93616704777901</v>
      </c>
      <c r="V9" s="28">
        <v>469.03156056158639</v>
      </c>
      <c r="W9" s="28">
        <v>415.17899999999997</v>
      </c>
      <c r="X9" s="28">
        <v>532</v>
      </c>
      <c r="Y9" s="28">
        <v>280.24411356799999</v>
      </c>
    </row>
    <row r="10" spans="1:25" x14ac:dyDescent="0.15">
      <c r="A10" s="54"/>
      <c r="B10" s="38" t="s">
        <v>7</v>
      </c>
      <c r="C10" s="39">
        <v>5813.9394956680617</v>
      </c>
      <c r="D10" s="39">
        <v>5156.8856939753405</v>
      </c>
      <c r="E10" s="39">
        <v>4909.8451506129713</v>
      </c>
      <c r="F10" s="39">
        <v>4074.0945412464407</v>
      </c>
      <c r="G10" s="39">
        <v>3603.9850549572079</v>
      </c>
      <c r="H10" s="39">
        <v>3502.1481765223079</v>
      </c>
      <c r="I10" s="39">
        <v>4674.5240333464953</v>
      </c>
      <c r="J10" s="39">
        <v>3817.2471253227063</v>
      </c>
      <c r="K10" s="39">
        <v>3053.8418933138519</v>
      </c>
      <c r="L10" s="39">
        <v>2349.2980905075751</v>
      </c>
      <c r="M10" s="39">
        <v>2280.5941759074062</v>
      </c>
      <c r="N10" s="39">
        <v>2564.0000267065402</v>
      </c>
      <c r="O10" s="39">
        <v>2035.1667439846267</v>
      </c>
      <c r="P10" s="39">
        <v>1990.2397891511634</v>
      </c>
      <c r="Q10" s="39">
        <v>1393.1019015021584</v>
      </c>
      <c r="R10" s="39">
        <v>1329.5248872484183</v>
      </c>
      <c r="S10" s="39">
        <v>1248.3610180263408</v>
      </c>
      <c r="T10" s="39">
        <v>1037.6366335321247</v>
      </c>
      <c r="U10" s="39">
        <v>643.83731042150987</v>
      </c>
      <c r="V10" s="39">
        <v>655.39536660337137</v>
      </c>
      <c r="W10" s="39">
        <v>704.51969999999994</v>
      </c>
      <c r="X10" s="39">
        <v>857</v>
      </c>
      <c r="Y10" s="39">
        <v>477.93543</v>
      </c>
    </row>
    <row r="11" spans="1:25" x14ac:dyDescent="0.15">
      <c r="A11" s="54"/>
      <c r="B11" s="55" t="s">
        <v>5</v>
      </c>
      <c r="C11" s="70">
        <v>7043.0806411678341</v>
      </c>
      <c r="D11" s="70">
        <v>6176.9693272446821</v>
      </c>
      <c r="E11" s="70">
        <v>5791.0947287107647</v>
      </c>
      <c r="F11" s="70">
        <v>4954.3218298291176</v>
      </c>
      <c r="G11" s="70">
        <v>4405.2073630910918</v>
      </c>
      <c r="H11" s="70">
        <v>4296.0346826574241</v>
      </c>
      <c r="I11" s="70">
        <v>5611.0458226034243</v>
      </c>
      <c r="J11" s="70">
        <v>4651.5507835875251</v>
      </c>
      <c r="K11" s="70">
        <v>3764.272642005632</v>
      </c>
      <c r="L11" s="70">
        <v>2962.4099056300097</v>
      </c>
      <c r="M11" s="70">
        <v>2961.0272195377452</v>
      </c>
      <c r="N11" s="70">
        <v>3328.5810303924582</v>
      </c>
      <c r="O11" s="70">
        <v>2699.7012930763858</v>
      </c>
      <c r="P11" s="70">
        <v>2602.5012476546462</v>
      </c>
      <c r="Q11" s="70">
        <v>1869.4533165359771</v>
      </c>
      <c r="R11" s="70">
        <v>2016.9810026909583</v>
      </c>
      <c r="S11" s="70">
        <v>1937.1286685916721</v>
      </c>
      <c r="T11" s="70">
        <v>1519.9273174104278</v>
      </c>
      <c r="U11" s="70">
        <v>1007.7734774692847</v>
      </c>
      <c r="V11" s="70">
        <v>1124.4269271649623</v>
      </c>
      <c r="W11" s="70">
        <v>1119.701</v>
      </c>
      <c r="X11" s="70">
        <v>1389</v>
      </c>
      <c r="Y11" s="70">
        <v>758.17725720999999</v>
      </c>
    </row>
    <row r="12" spans="1:25" x14ac:dyDescent="0.15">
      <c r="A12" s="60" t="s">
        <v>9</v>
      </c>
      <c r="B12" s="27" t="s">
        <v>4</v>
      </c>
      <c r="C12" s="28">
        <v>1439.1566228332931</v>
      </c>
      <c r="D12" s="28">
        <v>1412.1800440825589</v>
      </c>
      <c r="E12" s="28">
        <v>1276.0522595023158</v>
      </c>
      <c r="F12" s="28">
        <v>1061.9946664415318</v>
      </c>
      <c r="G12" s="28">
        <v>1058.7939812000757</v>
      </c>
      <c r="H12" s="28">
        <v>1192.3681641888516</v>
      </c>
      <c r="I12" s="28">
        <v>1449.4885844785485</v>
      </c>
      <c r="J12" s="28">
        <v>1065.680164964476</v>
      </c>
      <c r="K12" s="28">
        <v>1124.7338228994686</v>
      </c>
      <c r="L12" s="28">
        <v>1091.6275239763129</v>
      </c>
      <c r="M12" s="28">
        <v>956.99767360248461</v>
      </c>
      <c r="N12" s="28">
        <v>951.59494065167178</v>
      </c>
      <c r="O12" s="28">
        <v>1080.5349511831316</v>
      </c>
      <c r="P12" s="28">
        <v>899.99618299473661</v>
      </c>
      <c r="Q12" s="28">
        <v>733.97202325223998</v>
      </c>
      <c r="R12" s="28">
        <v>1166.7558850277167</v>
      </c>
      <c r="S12" s="28">
        <v>1043.2789024018161</v>
      </c>
      <c r="T12" s="28">
        <v>1064.6019001588588</v>
      </c>
      <c r="U12" s="28">
        <v>772.12197185401908</v>
      </c>
      <c r="V12" s="28">
        <v>992.62353852646595</v>
      </c>
      <c r="W12" s="28">
        <v>918.71699999999998</v>
      </c>
      <c r="X12" s="28">
        <v>1043</v>
      </c>
      <c r="Y12" s="28">
        <v>671.20088035200001</v>
      </c>
    </row>
    <row r="13" spans="1:25" x14ac:dyDescent="0.15">
      <c r="A13" s="54"/>
      <c r="B13" s="38" t="s">
        <v>7</v>
      </c>
      <c r="C13" s="39">
        <v>12577.796095648879</v>
      </c>
      <c r="D13" s="39">
        <v>11755.25135758382</v>
      </c>
      <c r="E13" s="39">
        <v>10775.549099349366</v>
      </c>
      <c r="F13" s="39">
        <v>9399.3899227502352</v>
      </c>
      <c r="G13" s="39">
        <v>8447.0813984156648</v>
      </c>
      <c r="H13" s="39">
        <v>10003.175067235727</v>
      </c>
      <c r="I13" s="39">
        <v>10895.320061309851</v>
      </c>
      <c r="J13" s="39">
        <v>7877.2756322758869</v>
      </c>
      <c r="K13" s="39">
        <v>6582.786653164062</v>
      </c>
      <c r="L13" s="39">
        <v>5761.3241597165497</v>
      </c>
      <c r="M13" s="39">
        <v>4866.0012331124635</v>
      </c>
      <c r="N13" s="39">
        <v>5014.0550451296831</v>
      </c>
      <c r="O13" s="39">
        <v>4194.4526087132035</v>
      </c>
      <c r="P13" s="39">
        <v>3890.4389375700625</v>
      </c>
      <c r="Q13" s="39">
        <v>2691.9506673137239</v>
      </c>
      <c r="R13" s="39">
        <v>2568.4165368236654</v>
      </c>
      <c r="S13" s="39">
        <v>2227.9014372852598</v>
      </c>
      <c r="T13" s="39">
        <v>2136.042648790014</v>
      </c>
      <c r="U13" s="39">
        <v>1157.6948499103298</v>
      </c>
      <c r="V13" s="39">
        <v>1427.0755747262128</v>
      </c>
      <c r="W13" s="39">
        <v>1207.8109999999999</v>
      </c>
      <c r="X13" s="39">
        <v>1425</v>
      </c>
      <c r="Y13" s="39">
        <v>879.683231955</v>
      </c>
    </row>
    <row r="14" spans="1:25" x14ac:dyDescent="0.15">
      <c r="A14" s="54"/>
      <c r="B14" s="55" t="s">
        <v>5</v>
      </c>
      <c r="C14" s="70">
        <v>14016.952718482127</v>
      </c>
      <c r="D14" s="70">
        <v>13167.431401666407</v>
      </c>
      <c r="E14" s="70">
        <v>12051.601358851725</v>
      </c>
      <c r="F14" s="70">
        <v>10461.384589191732</v>
      </c>
      <c r="G14" s="70">
        <v>9505.8753796157653</v>
      </c>
      <c r="H14" s="70">
        <v>11195.543231424628</v>
      </c>
      <c r="I14" s="70">
        <v>12344.808645788362</v>
      </c>
      <c r="J14" s="70">
        <v>8942.9557972403964</v>
      </c>
      <c r="K14" s="70">
        <v>7707.5204760635397</v>
      </c>
      <c r="L14" s="70">
        <v>6852.9516836928578</v>
      </c>
      <c r="M14" s="70">
        <v>5822.9989067149372</v>
      </c>
      <c r="N14" s="70">
        <v>5965.6499857814169</v>
      </c>
      <c r="O14" s="70">
        <v>5274.9875598963199</v>
      </c>
      <c r="P14" s="70">
        <v>4790.4351205648009</v>
      </c>
      <c r="Q14" s="70">
        <v>3425.9226905659784</v>
      </c>
      <c r="R14" s="70">
        <v>3735.1724218514019</v>
      </c>
      <c r="S14" s="70">
        <v>3271.180339687066</v>
      </c>
      <c r="T14" s="70">
        <v>3200.6445489488519</v>
      </c>
      <c r="U14" s="70">
        <v>1929.8168217643552</v>
      </c>
      <c r="V14" s="70">
        <v>2419.69911325268</v>
      </c>
      <c r="W14" s="70">
        <v>2126.5169999999998</v>
      </c>
      <c r="X14" s="70">
        <v>2468</v>
      </c>
      <c r="Y14" s="70">
        <v>1550.8873341299998</v>
      </c>
    </row>
    <row r="15" spans="1:25" x14ac:dyDescent="0.15">
      <c r="A15" s="65" t="s">
        <v>10</v>
      </c>
      <c r="B15" s="27" t="s">
        <v>4</v>
      </c>
      <c r="C15" s="28">
        <v>609.65907878249391</v>
      </c>
      <c r="D15" s="28">
        <v>706.43873508099296</v>
      </c>
      <c r="E15" s="28">
        <v>539.1847503863936</v>
      </c>
      <c r="F15" s="28">
        <v>539.88537781364869</v>
      </c>
      <c r="G15" s="28">
        <v>407.73347895667786</v>
      </c>
      <c r="H15" s="28">
        <v>478.06103641450204</v>
      </c>
      <c r="I15" s="28">
        <v>484.19154474932623</v>
      </c>
      <c r="J15" s="28">
        <v>393.27770343446724</v>
      </c>
      <c r="K15" s="28">
        <v>356.18617924009953</v>
      </c>
      <c r="L15" s="28">
        <v>370.45442173694761</v>
      </c>
      <c r="M15" s="28">
        <v>385.37684627841952</v>
      </c>
      <c r="N15" s="28">
        <v>347.76993320406649</v>
      </c>
      <c r="O15" s="28">
        <v>353.53364781203402</v>
      </c>
      <c r="P15" s="28">
        <v>253.48364401704217</v>
      </c>
      <c r="Q15" s="28">
        <v>210.59410194345676</v>
      </c>
      <c r="R15" s="28">
        <v>288.09659383968125</v>
      </c>
      <c r="S15" s="28">
        <v>262.97630292284578</v>
      </c>
      <c r="T15" s="28">
        <v>291.51642543412765</v>
      </c>
      <c r="U15" s="28">
        <v>205.46340735156735</v>
      </c>
      <c r="V15" s="28">
        <v>285.65977151827354</v>
      </c>
      <c r="W15" s="28">
        <v>276.0265</v>
      </c>
      <c r="X15" s="28">
        <v>433</v>
      </c>
      <c r="Y15" s="28">
        <v>335.91180106500002</v>
      </c>
    </row>
    <row r="16" spans="1:25" x14ac:dyDescent="0.15">
      <c r="A16" s="54"/>
      <c r="B16" s="38" t="s">
        <v>7</v>
      </c>
      <c r="C16" s="39">
        <v>3761.2356411414871</v>
      </c>
      <c r="D16" s="39">
        <v>3878.3136325587293</v>
      </c>
      <c r="E16" s="39">
        <v>3530.4157960308685</v>
      </c>
      <c r="F16" s="39">
        <v>2992.3437607370602</v>
      </c>
      <c r="G16" s="39">
        <v>2281.5045797727394</v>
      </c>
      <c r="H16" s="39">
        <v>2686.6176110085084</v>
      </c>
      <c r="I16" s="39">
        <v>2888.2017900848446</v>
      </c>
      <c r="J16" s="39">
        <v>1988.0017837994351</v>
      </c>
      <c r="K16" s="39">
        <v>1533.7759295644719</v>
      </c>
      <c r="L16" s="39">
        <v>1297.388063819202</v>
      </c>
      <c r="M16" s="39">
        <v>1257.4388266623441</v>
      </c>
      <c r="N16" s="39">
        <v>1095.3494180241757</v>
      </c>
      <c r="O16" s="39">
        <v>1133.464222466896</v>
      </c>
      <c r="P16" s="39">
        <v>1009.793981346925</v>
      </c>
      <c r="Q16" s="39">
        <v>692.85427302170604</v>
      </c>
      <c r="R16" s="39">
        <v>908.84265445252288</v>
      </c>
      <c r="S16" s="39">
        <v>728.50924870399831</v>
      </c>
      <c r="T16" s="39">
        <v>963.27427470279929</v>
      </c>
      <c r="U16" s="39">
        <v>703.09446986295461</v>
      </c>
      <c r="V16" s="39">
        <v>851.83689491361918</v>
      </c>
      <c r="W16" s="39">
        <v>820.15060000000005</v>
      </c>
      <c r="X16" s="39">
        <v>894</v>
      </c>
      <c r="Y16" s="39">
        <v>745.27353396500007</v>
      </c>
    </row>
    <row r="17" spans="1:26" x14ac:dyDescent="0.15">
      <c r="A17" s="66"/>
      <c r="B17" s="55" t="s">
        <v>5</v>
      </c>
      <c r="C17" s="70">
        <v>4370.894719923991</v>
      </c>
      <c r="D17" s="70">
        <v>4584.7523676397268</v>
      </c>
      <c r="E17" s="70">
        <v>4069.6005464172649</v>
      </c>
      <c r="F17" s="70">
        <v>3532.2291385507033</v>
      </c>
      <c r="G17" s="70">
        <v>2689.238058729416</v>
      </c>
      <c r="H17" s="70">
        <v>3164.6786474230116</v>
      </c>
      <c r="I17" s="70">
        <v>3372.3933348341561</v>
      </c>
      <c r="J17" s="70">
        <v>2381.2794872338936</v>
      </c>
      <c r="K17" s="70">
        <v>1889.962108804566</v>
      </c>
      <c r="L17" s="70">
        <v>1667.8424855561473</v>
      </c>
      <c r="M17" s="70">
        <v>1642.8156729407724</v>
      </c>
      <c r="N17" s="70">
        <v>1443.1193512282407</v>
      </c>
      <c r="O17" s="70">
        <v>1486.9978702789383</v>
      </c>
      <c r="P17" s="70">
        <v>1263.2776253639686</v>
      </c>
      <c r="Q17" s="70">
        <v>903.44837496516323</v>
      </c>
      <c r="R17" s="70">
        <v>1196.9392482921953</v>
      </c>
      <c r="S17" s="70">
        <v>991.48555162683999</v>
      </c>
      <c r="T17" s="70">
        <v>1254.7907001369326</v>
      </c>
      <c r="U17" s="70">
        <v>908.55787721452759</v>
      </c>
      <c r="V17" s="70">
        <v>1137.4966664318931</v>
      </c>
      <c r="W17" s="70">
        <v>1096.175</v>
      </c>
      <c r="X17" s="70">
        <v>1327</v>
      </c>
      <c r="Y17" s="70">
        <v>1081.1792911719999</v>
      </c>
    </row>
    <row r="18" spans="1:26" x14ac:dyDescent="0.15">
      <c r="A18" s="60" t="s">
        <v>11</v>
      </c>
      <c r="B18" s="27" t="s">
        <v>4</v>
      </c>
      <c r="C18" s="28">
        <v>6534.2693071096037</v>
      </c>
      <c r="D18" s="28">
        <v>6183.9555367837884</v>
      </c>
      <c r="E18" s="28">
        <v>4376.1183826590286</v>
      </c>
      <c r="F18" s="28">
        <v>4059.7148532304673</v>
      </c>
      <c r="G18" s="28">
        <v>3321.2446951488637</v>
      </c>
      <c r="H18" s="28">
        <v>3645.7886420020891</v>
      </c>
      <c r="I18" s="28">
        <v>4214.2058692415549</v>
      </c>
      <c r="J18" s="28">
        <v>3498.299754616437</v>
      </c>
      <c r="K18" s="28">
        <v>3256.0075067648704</v>
      </c>
      <c r="L18" s="28">
        <v>2873.3014901919232</v>
      </c>
      <c r="M18" s="28">
        <v>2879.7523807600223</v>
      </c>
      <c r="N18" s="28">
        <v>2838.5946722244848</v>
      </c>
      <c r="O18" s="28">
        <v>2843.6613657671614</v>
      </c>
      <c r="P18" s="28">
        <v>2531.9182535937471</v>
      </c>
      <c r="Q18" s="28">
        <v>2701.2393250813011</v>
      </c>
      <c r="R18" s="28">
        <v>2720.0000317854415</v>
      </c>
      <c r="S18" s="28">
        <v>2442.5649546467166</v>
      </c>
      <c r="T18" s="28">
        <v>2318.7806726606523</v>
      </c>
      <c r="U18" s="28">
        <v>1832.8718235855081</v>
      </c>
      <c r="V18" s="28">
        <v>2269.2674815027253</v>
      </c>
      <c r="W18" s="28">
        <v>2119.1930000000002</v>
      </c>
      <c r="X18" s="28">
        <v>2745</v>
      </c>
      <c r="Y18" s="28">
        <v>1757.5327106460002</v>
      </c>
    </row>
    <row r="19" spans="1:26" x14ac:dyDescent="0.15">
      <c r="A19" s="54"/>
      <c r="B19" s="38" t="s">
        <v>7</v>
      </c>
      <c r="C19" s="39">
        <v>27613.85043881504</v>
      </c>
      <c r="D19" s="39">
        <v>25439.361932550368</v>
      </c>
      <c r="E19" s="39">
        <v>23419.735577825311</v>
      </c>
      <c r="F19" s="39">
        <v>20010.365339075495</v>
      </c>
      <c r="G19" s="39">
        <v>16965.163010914261</v>
      </c>
      <c r="H19" s="39">
        <v>19022.066815493035</v>
      </c>
      <c r="I19" s="39">
        <v>21573.764238353982</v>
      </c>
      <c r="J19" s="39">
        <v>16360.820490652526</v>
      </c>
      <c r="K19" s="39">
        <v>13293.130754072808</v>
      </c>
      <c r="L19" s="39">
        <v>10906.392233625569</v>
      </c>
      <c r="M19" s="39">
        <v>9838.5505090753068</v>
      </c>
      <c r="N19" s="39">
        <v>10277.710180011783</v>
      </c>
      <c r="O19" s="39">
        <v>8780.2602221126854</v>
      </c>
      <c r="P19" s="39">
        <v>8268.8098724120227</v>
      </c>
      <c r="Q19" s="39">
        <v>6050.6424781445976</v>
      </c>
      <c r="R19" s="39">
        <v>5682.0756063473991</v>
      </c>
      <c r="S19" s="39">
        <v>4862.5485950322536</v>
      </c>
      <c r="T19" s="39">
        <v>4738.6593087849478</v>
      </c>
      <c r="U19" s="39">
        <v>3014.3230750505518</v>
      </c>
      <c r="V19" s="39">
        <v>3540.8132159683255</v>
      </c>
      <c r="W19" s="39">
        <v>3205.587</v>
      </c>
      <c r="X19" s="39">
        <v>3937</v>
      </c>
      <c r="Y19" s="39">
        <v>2568.636241913</v>
      </c>
    </row>
    <row r="20" spans="1:26" x14ac:dyDescent="0.15">
      <c r="A20" s="66"/>
      <c r="B20" s="55" t="s">
        <v>5</v>
      </c>
      <c r="C20" s="70">
        <v>34148.119745924792</v>
      </c>
      <c r="D20" s="70">
        <v>31623.317469334444</v>
      </c>
      <c r="E20" s="70">
        <v>27795.853960484088</v>
      </c>
      <c r="F20" s="70">
        <v>24070.080192305846</v>
      </c>
      <c r="G20" s="70">
        <v>20286.40770606299</v>
      </c>
      <c r="H20" s="70">
        <v>22667.855457495039</v>
      </c>
      <c r="I20" s="70">
        <v>25787.970107595742</v>
      </c>
      <c r="J20" s="70">
        <v>19859.120245269103</v>
      </c>
      <c r="K20" s="70">
        <v>16549.138260837899</v>
      </c>
      <c r="L20" s="70">
        <v>13779.693723817312</v>
      </c>
      <c r="M20" s="70">
        <v>12718.302889835215</v>
      </c>
      <c r="N20" s="70">
        <v>13116.304852236328</v>
      </c>
      <c r="O20" s="70">
        <v>11623.921587879704</v>
      </c>
      <c r="P20" s="70">
        <v>10800.728126005768</v>
      </c>
      <c r="Q20" s="70">
        <v>8751.8818032259169</v>
      </c>
      <c r="R20" s="70">
        <v>8402.0756381328938</v>
      </c>
      <c r="S20" s="70">
        <v>7305.113549678932</v>
      </c>
      <c r="T20" s="70">
        <v>7057.4399814455537</v>
      </c>
      <c r="U20" s="70">
        <v>4847.1948986360649</v>
      </c>
      <c r="V20" s="70">
        <v>5810.0806974709967</v>
      </c>
      <c r="W20" s="70">
        <v>5324.8069999999998</v>
      </c>
      <c r="X20" s="70">
        <v>6683</v>
      </c>
      <c r="Y20" s="70">
        <v>4326.1523516119996</v>
      </c>
    </row>
    <row r="22" spans="1:26" x14ac:dyDescent="0.15">
      <c r="A22" s="20" t="s">
        <v>295</v>
      </c>
    </row>
    <row r="23" spans="1:26" x14ac:dyDescent="0.15">
      <c r="A23" s="20" t="s">
        <v>227</v>
      </c>
    </row>
    <row r="27" spans="1:26" x14ac:dyDescent="0.15"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</row>
    <row r="30" spans="1:26" x14ac:dyDescent="0.15">
      <c r="Z30" s="72"/>
    </row>
    <row r="31" spans="1:26" x14ac:dyDescent="0.15">
      <c r="Z31" s="72"/>
    </row>
    <row r="32" spans="1:26" x14ac:dyDescent="0.15">
      <c r="Z32" s="72"/>
    </row>
    <row r="33" spans="25:26" x14ac:dyDescent="0.15">
      <c r="Z33" s="72"/>
    </row>
    <row r="34" spans="25:26" x14ac:dyDescent="0.15">
      <c r="Z34" s="72"/>
    </row>
    <row r="35" spans="25:26" x14ac:dyDescent="0.15">
      <c r="Z35" s="72"/>
    </row>
    <row r="36" spans="25:26" x14ac:dyDescent="0.15">
      <c r="Z36" s="72"/>
    </row>
    <row r="37" spans="25:26" ht="18" x14ac:dyDescent="0.25">
      <c r="Y37" s="73"/>
      <c r="Z37" s="74"/>
    </row>
    <row r="53" spans="25:28" ht="18" x14ac:dyDescent="0.25">
      <c r="Y53" s="75"/>
      <c r="AA53" s="76"/>
      <c r="AB53" s="76"/>
    </row>
    <row r="54" spans="25:28" ht="18" x14ac:dyDescent="0.25">
      <c r="AA54" s="77"/>
      <c r="AB54" s="74"/>
    </row>
  </sheetData>
  <printOptions horizontalCentered="1"/>
  <pageMargins left="0.11811023622047245" right="0.11811023622047245" top="1.1417322834645669" bottom="0.74803149606299213" header="0.31496062992125984" footer="0.31496062992125984"/>
  <pageSetup paperSize="9"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1"/>
  <sheetViews>
    <sheetView workbookViewId="0">
      <pane xSplit="2" ySplit="3" topLeftCell="C4" activePane="bottomRight" state="frozen"/>
      <selection pane="topRight"/>
      <selection pane="bottomLeft"/>
      <selection pane="bottomRight" activeCell="E15" sqref="E15"/>
    </sheetView>
  </sheetViews>
  <sheetFormatPr defaultColWidth="9" defaultRowHeight="11.25" x14ac:dyDescent="0.15"/>
  <cols>
    <col min="1" max="1" width="14" style="79" customWidth="1"/>
    <col min="2" max="2" width="13.625" style="79" customWidth="1"/>
    <col min="3" max="14" width="7.625" style="79" customWidth="1"/>
    <col min="15" max="15" width="7.625" style="79" bestFit="1" customWidth="1"/>
    <col min="16" max="16" width="7.625" style="79" customWidth="1"/>
    <col min="17" max="16384" width="9" style="79"/>
  </cols>
  <sheetData>
    <row r="1" spans="1:19" ht="12.75" x14ac:dyDescent="0.2">
      <c r="A1" s="78" t="s">
        <v>298</v>
      </c>
    </row>
    <row r="2" spans="1:19" x14ac:dyDescent="0.15">
      <c r="A2" s="80"/>
      <c r="K2" s="81"/>
      <c r="M2" s="81"/>
      <c r="O2" s="81"/>
      <c r="S2" s="81" t="s">
        <v>220</v>
      </c>
    </row>
    <row r="3" spans="1:19" x14ac:dyDescent="0.15">
      <c r="A3" s="82" t="s">
        <v>1</v>
      </c>
      <c r="B3" s="82" t="s">
        <v>14</v>
      </c>
      <c r="C3" s="83">
        <v>2543</v>
      </c>
      <c r="D3" s="83">
        <v>2545</v>
      </c>
      <c r="E3" s="83">
        <v>2547</v>
      </c>
      <c r="F3" s="83">
        <v>2549</v>
      </c>
      <c r="G3" s="83">
        <v>2550</v>
      </c>
      <c r="H3" s="83">
        <v>2551</v>
      </c>
      <c r="I3" s="83">
        <v>2552</v>
      </c>
      <c r="J3" s="83">
        <v>2553</v>
      </c>
      <c r="K3" s="83">
        <v>2554</v>
      </c>
      <c r="L3" s="83">
        <v>2555</v>
      </c>
      <c r="M3" s="83">
        <v>2556</v>
      </c>
      <c r="N3" s="83">
        <v>2557</v>
      </c>
      <c r="O3" s="83">
        <v>2558</v>
      </c>
      <c r="P3" s="83">
        <v>2559</v>
      </c>
      <c r="Q3" s="83">
        <v>2560</v>
      </c>
      <c r="R3" s="83">
        <v>2561</v>
      </c>
      <c r="S3" s="83">
        <v>2562</v>
      </c>
    </row>
    <row r="4" spans="1:19" x14ac:dyDescent="0.15">
      <c r="A4" s="84" t="s">
        <v>142</v>
      </c>
      <c r="B4" s="68" t="s">
        <v>3</v>
      </c>
      <c r="C4" s="29">
        <v>2161.2848379716756</v>
      </c>
      <c r="D4" s="28">
        <v>2199.7978711893675</v>
      </c>
      <c r="E4" s="28">
        <v>2309.1240764379231</v>
      </c>
      <c r="F4" s="28">
        <v>2512.1385987505955</v>
      </c>
      <c r="G4" s="28">
        <v>2565.2695235728834</v>
      </c>
      <c r="H4" s="28">
        <v>2694.4111143850805</v>
      </c>
      <c r="I4" s="28">
        <v>2676.0990431540667</v>
      </c>
      <c r="J4" s="28">
        <v>2756.1154503024841</v>
      </c>
      <c r="K4" s="28">
        <v>2901.3480891565182</v>
      </c>
      <c r="L4" s="28">
        <v>2994.3448868130586</v>
      </c>
      <c r="M4" s="28">
        <v>3046.887955778102</v>
      </c>
      <c r="N4" s="28">
        <v>3133.2806356039864</v>
      </c>
      <c r="O4" s="28">
        <v>3131.9595899848441</v>
      </c>
      <c r="P4" s="28">
        <v>3146.5653211441654</v>
      </c>
      <c r="Q4" s="28">
        <v>3165</v>
      </c>
      <c r="R4" s="28">
        <v>3214.2460000000001</v>
      </c>
      <c r="S4" s="28">
        <v>3276.4749999999999</v>
      </c>
    </row>
    <row r="5" spans="1:19" x14ac:dyDescent="0.15">
      <c r="A5" s="85"/>
      <c r="B5" s="55" t="s">
        <v>5</v>
      </c>
      <c r="C5" s="86">
        <v>2161.2848379716756</v>
      </c>
      <c r="D5" s="70">
        <v>2199.7978711893675</v>
      </c>
      <c r="E5" s="70">
        <v>2309.1240764379231</v>
      </c>
      <c r="F5" s="70">
        <v>2512.1385987505955</v>
      </c>
      <c r="G5" s="70">
        <v>2565.2695235728834</v>
      </c>
      <c r="H5" s="70">
        <v>2694.4111143850805</v>
      </c>
      <c r="I5" s="70">
        <v>2676.0990431540667</v>
      </c>
      <c r="J5" s="70">
        <v>2756.1154503024841</v>
      </c>
      <c r="K5" s="70">
        <v>2901.3480891565182</v>
      </c>
      <c r="L5" s="70">
        <v>2994.3448868130586</v>
      </c>
      <c r="M5" s="70">
        <v>3046.887955778102</v>
      </c>
      <c r="N5" s="70">
        <v>3133.2806356039864</v>
      </c>
      <c r="O5" s="70">
        <v>3131.9595899848441</v>
      </c>
      <c r="P5" s="70">
        <v>3146.5653211441654</v>
      </c>
      <c r="Q5" s="70">
        <v>3165</v>
      </c>
      <c r="R5" s="70">
        <v>3214.2460000000001</v>
      </c>
      <c r="S5" s="70">
        <v>3276.4749999999999</v>
      </c>
    </row>
    <row r="6" spans="1:19" x14ac:dyDescent="0.15">
      <c r="A6" s="87" t="s">
        <v>15</v>
      </c>
      <c r="B6" s="68" t="s">
        <v>16</v>
      </c>
      <c r="C6" s="88">
        <v>1758.7814538316272</v>
      </c>
      <c r="D6" s="69">
        <v>1850.6661393984505</v>
      </c>
      <c r="E6" s="69">
        <v>1923.0402459747411</v>
      </c>
      <c r="F6" s="69">
        <v>2101.4744774804813</v>
      </c>
      <c r="G6" s="69">
        <v>2160.2186421877636</v>
      </c>
      <c r="H6" s="69">
        <v>2356.4279135128081</v>
      </c>
      <c r="I6" s="69">
        <v>2368.9958555420867</v>
      </c>
      <c r="J6" s="69">
        <v>2493.1900680794606</v>
      </c>
      <c r="K6" s="69">
        <v>2658.7177751556683</v>
      </c>
      <c r="L6" s="69">
        <v>2715.6591483386273</v>
      </c>
      <c r="M6" s="69">
        <v>2743.7838923262939</v>
      </c>
      <c r="N6" s="69">
        <v>2729.2681833866473</v>
      </c>
      <c r="O6" s="69">
        <v>2776.7025637090328</v>
      </c>
      <c r="P6" s="69">
        <v>2820.9035136446064</v>
      </c>
      <c r="Q6" s="69">
        <v>2834</v>
      </c>
      <c r="R6" s="69">
        <v>2792.239</v>
      </c>
      <c r="S6" s="69">
        <v>2940.172</v>
      </c>
    </row>
    <row r="7" spans="1:19" x14ac:dyDescent="0.15">
      <c r="A7" s="89"/>
      <c r="B7" s="38" t="s">
        <v>17</v>
      </c>
      <c r="C7" s="40">
        <v>1872.0397914390962</v>
      </c>
      <c r="D7" s="39">
        <v>1911.5718200109557</v>
      </c>
      <c r="E7" s="39">
        <v>2042.6599309821031</v>
      </c>
      <c r="F7" s="39">
        <v>2287.848261003272</v>
      </c>
      <c r="G7" s="39">
        <v>2346.8595675491574</v>
      </c>
      <c r="H7" s="39">
        <v>2557.1790750487371</v>
      </c>
      <c r="I7" s="39">
        <v>2518.9475079044078</v>
      </c>
      <c r="J7" s="39">
        <v>2597.3354815024245</v>
      </c>
      <c r="K7" s="39">
        <v>2789.5612234547793</v>
      </c>
      <c r="L7" s="39">
        <v>2801.2069152090444</v>
      </c>
      <c r="M7" s="39">
        <v>2893.7542204282236</v>
      </c>
      <c r="N7" s="39">
        <v>2963.2541314932082</v>
      </c>
      <c r="O7" s="39">
        <v>2922.5121072617108</v>
      </c>
      <c r="P7" s="39">
        <v>2944.7598656006012</v>
      </c>
      <c r="Q7" s="39">
        <v>2872</v>
      </c>
      <c r="R7" s="39">
        <v>2925.7559999999999</v>
      </c>
      <c r="S7" s="39">
        <v>2942.05</v>
      </c>
    </row>
    <row r="8" spans="1:19" x14ac:dyDescent="0.15">
      <c r="A8" s="89"/>
      <c r="B8" s="38" t="s">
        <v>18</v>
      </c>
      <c r="C8" s="40">
        <v>1796.2544803656408</v>
      </c>
      <c r="D8" s="39">
        <v>1889.0876080677851</v>
      </c>
      <c r="E8" s="39">
        <v>1942.6067550530504</v>
      </c>
      <c r="F8" s="39">
        <v>2121.4281952615543</v>
      </c>
      <c r="G8" s="39">
        <v>2173.7958896240443</v>
      </c>
      <c r="H8" s="39">
        <v>2362.1689002113972</v>
      </c>
      <c r="I8" s="39">
        <v>2334.9668956187802</v>
      </c>
      <c r="J8" s="39">
        <v>2472.3180806703426</v>
      </c>
      <c r="K8" s="39">
        <v>2657.5468989980936</v>
      </c>
      <c r="L8" s="39">
        <v>2715.8984138001938</v>
      </c>
      <c r="M8" s="39">
        <v>2817.6637526172708</v>
      </c>
      <c r="N8" s="39">
        <v>2835.2768466016523</v>
      </c>
      <c r="O8" s="39">
        <v>2832.5476851529329</v>
      </c>
      <c r="P8" s="39">
        <v>2859.2402071626875</v>
      </c>
      <c r="Q8" s="39">
        <v>2865</v>
      </c>
      <c r="R8" s="39">
        <v>2930.451</v>
      </c>
      <c r="S8" s="39">
        <v>2867.9609999999998</v>
      </c>
    </row>
    <row r="9" spans="1:19" x14ac:dyDescent="0.15">
      <c r="A9" s="89"/>
      <c r="B9" s="38" t="s">
        <v>19</v>
      </c>
      <c r="C9" s="40">
        <v>1903.8739768796734</v>
      </c>
      <c r="D9" s="39">
        <v>1865.0761086231923</v>
      </c>
      <c r="E9" s="39">
        <v>2045.1431570109378</v>
      </c>
      <c r="F9" s="39">
        <v>2326.1496077126612</v>
      </c>
      <c r="G9" s="39">
        <v>2423.1015016125702</v>
      </c>
      <c r="H9" s="39">
        <v>2522.8431348965996</v>
      </c>
      <c r="I9" s="39">
        <v>2485.0750291328745</v>
      </c>
      <c r="J9" s="39">
        <v>2570.8249874356829</v>
      </c>
      <c r="K9" s="39">
        <v>2664.637383382094</v>
      </c>
      <c r="L9" s="39">
        <v>2789.9483246007067</v>
      </c>
      <c r="M9" s="39">
        <v>2890.9617981664119</v>
      </c>
      <c r="N9" s="39">
        <v>2969.4572186591549</v>
      </c>
      <c r="O9" s="39">
        <v>2960.9420337600641</v>
      </c>
      <c r="P9" s="39">
        <v>2995.0471723411738</v>
      </c>
      <c r="Q9" s="39">
        <v>3000</v>
      </c>
      <c r="R9" s="39">
        <v>2892.904</v>
      </c>
      <c r="S9" s="39">
        <v>3040.616</v>
      </c>
    </row>
    <row r="10" spans="1:19" x14ac:dyDescent="0.15">
      <c r="A10" s="89"/>
      <c r="B10" s="38" t="s">
        <v>20</v>
      </c>
      <c r="C10" s="40">
        <v>1801.7166122184556</v>
      </c>
      <c r="D10" s="39">
        <v>1902.2134432350863</v>
      </c>
      <c r="E10" s="39">
        <v>2017.1708158916133</v>
      </c>
      <c r="F10" s="39">
        <v>2234.1175125891741</v>
      </c>
      <c r="G10" s="39">
        <v>2301.1541420368417</v>
      </c>
      <c r="H10" s="39">
        <v>2466.6388260691392</v>
      </c>
      <c r="I10" s="39">
        <v>2456.2065005143718</v>
      </c>
      <c r="J10" s="39">
        <v>2540.5958885145405</v>
      </c>
      <c r="K10" s="39">
        <v>2664.5999346616545</v>
      </c>
      <c r="L10" s="39">
        <v>2839.8753631863983</v>
      </c>
      <c r="M10" s="39">
        <v>2883.2367995872651</v>
      </c>
      <c r="N10" s="39">
        <v>2894.3875508670644</v>
      </c>
      <c r="O10" s="39">
        <v>2900.8430848425137</v>
      </c>
      <c r="P10" s="39">
        <v>2863.6516713083238</v>
      </c>
      <c r="Q10" s="39">
        <v>3013</v>
      </c>
      <c r="R10" s="39">
        <v>2865.0770000000002</v>
      </c>
      <c r="S10" s="39">
        <v>3095.2629999999999</v>
      </c>
    </row>
    <row r="11" spans="1:19" x14ac:dyDescent="0.15">
      <c r="A11" s="89"/>
      <c r="B11" s="38" t="s">
        <v>21</v>
      </c>
      <c r="C11" s="40">
        <v>1800.4941389633839</v>
      </c>
      <c r="D11" s="39">
        <v>1835.4201667149828</v>
      </c>
      <c r="E11" s="39">
        <v>1960.8934582691188</v>
      </c>
      <c r="F11" s="39">
        <v>2167.9144594033605</v>
      </c>
      <c r="G11" s="39">
        <v>2245.7572244727985</v>
      </c>
      <c r="H11" s="39">
        <v>2423.5334014577579</v>
      </c>
      <c r="I11" s="39">
        <v>2377.7314039514913</v>
      </c>
      <c r="J11" s="39">
        <v>2550.1005866670071</v>
      </c>
      <c r="K11" s="39">
        <v>2647.6806703621196</v>
      </c>
      <c r="L11" s="39">
        <v>2686.9803583601506</v>
      </c>
      <c r="M11" s="39">
        <v>2716.2242523291543</v>
      </c>
      <c r="N11" s="39">
        <v>2813.9649396274849</v>
      </c>
      <c r="O11" s="39">
        <v>2818.5896429960862</v>
      </c>
      <c r="P11" s="39">
        <v>2786.5394841877696</v>
      </c>
      <c r="Q11" s="39">
        <v>2857</v>
      </c>
      <c r="R11" s="39">
        <v>2937.73</v>
      </c>
      <c r="S11" s="39">
        <v>2943.5349999999999</v>
      </c>
    </row>
    <row r="12" spans="1:19" x14ac:dyDescent="0.15">
      <c r="A12" s="89"/>
      <c r="B12" s="38" t="s">
        <v>22</v>
      </c>
      <c r="C12" s="40">
        <v>1740.1039940837823</v>
      </c>
      <c r="D12" s="39">
        <v>1800.7968415016585</v>
      </c>
      <c r="E12" s="39">
        <v>1953.8401795015477</v>
      </c>
      <c r="F12" s="39">
        <v>2153.3527857291947</v>
      </c>
      <c r="G12" s="39">
        <v>2130.7300546427873</v>
      </c>
      <c r="H12" s="39">
        <v>2336.4122598150116</v>
      </c>
      <c r="I12" s="39">
        <v>2354.2313152035654</v>
      </c>
      <c r="J12" s="39">
        <v>2398.0393079747041</v>
      </c>
      <c r="K12" s="39">
        <v>2521.6789457159352</v>
      </c>
      <c r="L12" s="39">
        <v>2605.497813288393</v>
      </c>
      <c r="M12" s="39">
        <v>2646.4638816214756</v>
      </c>
      <c r="N12" s="39">
        <v>2671.3838764168681</v>
      </c>
      <c r="O12" s="39">
        <v>2715.584394687543</v>
      </c>
      <c r="P12" s="39">
        <v>2737.338653343319</v>
      </c>
      <c r="Q12" s="39">
        <v>2774</v>
      </c>
      <c r="R12" s="39">
        <v>2876.3429999999998</v>
      </c>
      <c r="S12" s="39">
        <v>2772.65</v>
      </c>
    </row>
    <row r="13" spans="1:19" x14ac:dyDescent="0.15">
      <c r="A13" s="89"/>
      <c r="B13" s="38" t="s">
        <v>23</v>
      </c>
      <c r="C13" s="40">
        <v>1728.0431327945316</v>
      </c>
      <c r="D13" s="39">
        <v>1786.76987143929</v>
      </c>
      <c r="E13" s="39">
        <v>1876.7069451205682</v>
      </c>
      <c r="F13" s="39">
        <v>2107.9578635368389</v>
      </c>
      <c r="G13" s="39">
        <v>2146.822600390255</v>
      </c>
      <c r="H13" s="39">
        <v>2305.1034308482931</v>
      </c>
      <c r="I13" s="39">
        <v>2286.0670825103384</v>
      </c>
      <c r="J13" s="39">
        <v>2424.5577345682077</v>
      </c>
      <c r="K13" s="39">
        <v>2577.0925890932181</v>
      </c>
      <c r="L13" s="39">
        <v>2640.9065304145524</v>
      </c>
      <c r="M13" s="39">
        <v>2699.9116849372313</v>
      </c>
      <c r="N13" s="39">
        <v>2808.7691432876941</v>
      </c>
      <c r="O13" s="39">
        <v>2758.8019305801422</v>
      </c>
      <c r="P13" s="39">
        <v>2762.0301339782868</v>
      </c>
      <c r="Q13" s="39">
        <v>2778</v>
      </c>
      <c r="R13" s="39">
        <v>2832.788</v>
      </c>
      <c r="S13" s="39">
        <v>2853.9569999999999</v>
      </c>
    </row>
    <row r="14" spans="1:19" x14ac:dyDescent="0.15">
      <c r="A14" s="89"/>
      <c r="B14" s="38" t="s">
        <v>24</v>
      </c>
      <c r="C14" s="40">
        <v>1750.486524531437</v>
      </c>
      <c r="D14" s="39">
        <v>1826.9724024475295</v>
      </c>
      <c r="E14" s="39">
        <v>1875.3037346292931</v>
      </c>
      <c r="F14" s="39">
        <v>2131.0910426607752</v>
      </c>
      <c r="G14" s="39">
        <v>2189.3286846878359</v>
      </c>
      <c r="H14" s="39">
        <v>2333.369157206505</v>
      </c>
      <c r="I14" s="39">
        <v>2306.0284712516477</v>
      </c>
      <c r="J14" s="39">
        <v>2432.3796767026301</v>
      </c>
      <c r="K14" s="39">
        <v>2463.5460107966478</v>
      </c>
      <c r="L14" s="39">
        <v>2601.5289105287779</v>
      </c>
      <c r="M14" s="39">
        <v>2626.9489015174345</v>
      </c>
      <c r="N14" s="39">
        <v>2663.395290601446</v>
      </c>
      <c r="O14" s="39">
        <v>2658.0414689820659</v>
      </c>
      <c r="P14" s="39">
        <v>2640.1793456624382</v>
      </c>
      <c r="Q14" s="39">
        <v>2665</v>
      </c>
      <c r="R14" s="39">
        <v>2767.355</v>
      </c>
      <c r="S14" s="39">
        <v>2733.2060000000001</v>
      </c>
    </row>
    <row r="15" spans="1:19" x14ac:dyDescent="0.15">
      <c r="A15" s="89"/>
      <c r="B15" s="38" t="s">
        <v>25</v>
      </c>
      <c r="C15" s="40">
        <v>1701.8189005593329</v>
      </c>
      <c r="D15" s="39">
        <v>1800.3302827372236</v>
      </c>
      <c r="E15" s="39">
        <v>1935.3289615357019</v>
      </c>
      <c r="F15" s="39">
        <v>2048.1114125763356</v>
      </c>
      <c r="G15" s="39">
        <v>2078.1826744407313</v>
      </c>
      <c r="H15" s="39">
        <v>2315.6183687495104</v>
      </c>
      <c r="I15" s="39">
        <v>2271.8886536972727</v>
      </c>
      <c r="J15" s="39">
        <v>2418.2671607874258</v>
      </c>
      <c r="K15" s="39">
        <v>2480.7686657469949</v>
      </c>
      <c r="L15" s="39">
        <v>2593.0325205453682</v>
      </c>
      <c r="M15" s="39">
        <v>2606.8687532979452</v>
      </c>
      <c r="N15" s="39">
        <v>2696.2616627364255</v>
      </c>
      <c r="O15" s="39">
        <v>2618.9374632036242</v>
      </c>
      <c r="P15" s="39">
        <v>2651.1867363193137</v>
      </c>
      <c r="Q15" s="39">
        <v>2660</v>
      </c>
      <c r="R15" s="39">
        <v>2724.5929999999998</v>
      </c>
      <c r="S15" s="39">
        <v>2700.8780000000002</v>
      </c>
    </row>
    <row r="16" spans="1:19" x14ac:dyDescent="0.15">
      <c r="A16" s="89"/>
      <c r="B16" s="38" t="s">
        <v>26</v>
      </c>
      <c r="C16" s="40">
        <v>1689.4536679127968</v>
      </c>
      <c r="D16" s="39">
        <v>1762.0046262381645</v>
      </c>
      <c r="E16" s="39">
        <v>1889.4846202466872</v>
      </c>
      <c r="F16" s="39">
        <v>2105.3576295765138</v>
      </c>
      <c r="G16" s="39">
        <v>2131.1999002203374</v>
      </c>
      <c r="H16" s="39">
        <v>2317.0477502303415</v>
      </c>
      <c r="I16" s="39">
        <v>2317.9523267066638</v>
      </c>
      <c r="J16" s="39">
        <v>2431.4405292820411</v>
      </c>
      <c r="K16" s="39">
        <v>2540.9567473654674</v>
      </c>
      <c r="L16" s="39">
        <v>2622.9240498086747</v>
      </c>
      <c r="M16" s="39">
        <v>2646.8592885818871</v>
      </c>
      <c r="N16" s="39">
        <v>2665.9768271113048</v>
      </c>
      <c r="O16" s="39">
        <v>2679.752111880508</v>
      </c>
      <c r="P16" s="39">
        <v>2707.9211704860591</v>
      </c>
      <c r="Q16" s="39">
        <v>2705</v>
      </c>
      <c r="R16" s="39">
        <v>2874.3589999999999</v>
      </c>
      <c r="S16" s="39">
        <v>2770.8139999999999</v>
      </c>
    </row>
    <row r="17" spans="1:19" ht="12" customHeight="1" x14ac:dyDescent="0.15">
      <c r="A17" s="89"/>
      <c r="B17" s="38" t="s">
        <v>27</v>
      </c>
      <c r="C17" s="40">
        <v>1798.3034908555037</v>
      </c>
      <c r="D17" s="39">
        <v>1817.2274291801593</v>
      </c>
      <c r="E17" s="39">
        <v>1972.0334506824433</v>
      </c>
      <c r="F17" s="39">
        <v>2137.5216001574809</v>
      </c>
      <c r="G17" s="39">
        <v>2196.879623574318</v>
      </c>
      <c r="H17" s="39">
        <v>2366.2337049774956</v>
      </c>
      <c r="I17" s="39">
        <v>2391.5916682451648</v>
      </c>
      <c r="J17" s="39">
        <v>2477.4892428870139</v>
      </c>
      <c r="K17" s="39">
        <v>2596.3411214701055</v>
      </c>
      <c r="L17" s="39">
        <v>2666.8320137587693</v>
      </c>
      <c r="M17" s="39">
        <v>2729.7481639237831</v>
      </c>
      <c r="N17" s="39">
        <v>2829.198363214166</v>
      </c>
      <c r="O17" s="39">
        <v>2795.8739606709478</v>
      </c>
      <c r="P17" s="39">
        <v>2785.1083199271543</v>
      </c>
      <c r="Q17" s="39">
        <v>2980</v>
      </c>
      <c r="R17" s="39">
        <v>2986.1819999999998</v>
      </c>
      <c r="S17" s="39">
        <v>2964.0529999999999</v>
      </c>
    </row>
    <row r="18" spans="1:19" x14ac:dyDescent="0.15">
      <c r="A18" s="89"/>
      <c r="B18" s="38" t="s">
        <v>28</v>
      </c>
      <c r="C18" s="40">
        <v>1704.7276129775553</v>
      </c>
      <c r="D18" s="39">
        <v>1736.5183880195191</v>
      </c>
      <c r="E18" s="39">
        <v>1908.455816588528</v>
      </c>
      <c r="F18" s="39">
        <v>2077.6876174619965</v>
      </c>
      <c r="G18" s="39">
        <v>2113.5667258158633</v>
      </c>
      <c r="H18" s="39">
        <v>2273.5211873047092</v>
      </c>
      <c r="I18" s="39">
        <v>2278.6679503226096</v>
      </c>
      <c r="J18" s="39">
        <v>2348.3034698930642</v>
      </c>
      <c r="K18" s="39">
        <v>2516.6794247067542</v>
      </c>
      <c r="L18" s="39">
        <v>2597.1132734284802</v>
      </c>
      <c r="M18" s="39">
        <v>2654.7680438652292</v>
      </c>
      <c r="N18" s="39">
        <v>2739.9584864255125</v>
      </c>
      <c r="O18" s="39">
        <v>2721.9135094487551</v>
      </c>
      <c r="P18" s="39">
        <v>2743.1757994850095</v>
      </c>
      <c r="Q18" s="39">
        <v>2829</v>
      </c>
      <c r="R18" s="39">
        <v>2804.3850000000002</v>
      </c>
      <c r="S18" s="39">
        <v>2991.3820000000001</v>
      </c>
    </row>
    <row r="19" spans="1:19" x14ac:dyDescent="0.15">
      <c r="A19" s="89"/>
      <c r="B19" s="38" t="s">
        <v>29</v>
      </c>
      <c r="C19" s="40">
        <v>1917.4035530026961</v>
      </c>
      <c r="D19" s="39">
        <v>1928.4672667805667</v>
      </c>
      <c r="E19" s="39">
        <v>2077.5415374927393</v>
      </c>
      <c r="F19" s="39">
        <v>2337.7463448228777</v>
      </c>
      <c r="G19" s="39">
        <v>2415.3467530175512</v>
      </c>
      <c r="H19" s="39">
        <v>2562.3610718046011</v>
      </c>
      <c r="I19" s="39">
        <v>2541.434400591168</v>
      </c>
      <c r="J19" s="39">
        <v>2658.3182511482046</v>
      </c>
      <c r="K19" s="39">
        <v>2768.3765693763798</v>
      </c>
      <c r="L19" s="39">
        <v>2911.792340819939</v>
      </c>
      <c r="M19" s="39">
        <v>3078.4873247292667</v>
      </c>
      <c r="N19" s="39">
        <v>3079.3555171398634</v>
      </c>
      <c r="O19" s="39">
        <v>3122.5401818194737</v>
      </c>
      <c r="P19" s="39">
        <v>3124.3335161794766</v>
      </c>
      <c r="Q19" s="39">
        <v>3148</v>
      </c>
      <c r="R19" s="39">
        <v>3140.4870000000001</v>
      </c>
      <c r="S19" s="39">
        <v>3228.2260000000001</v>
      </c>
    </row>
    <row r="20" spans="1:19" x14ac:dyDescent="0.15">
      <c r="A20" s="89"/>
      <c r="B20" s="38" t="s">
        <v>30</v>
      </c>
      <c r="C20" s="40">
        <v>1760.9381887008265</v>
      </c>
      <c r="D20" s="39">
        <v>1831.4697496169063</v>
      </c>
      <c r="E20" s="39">
        <v>1923.8859676453978</v>
      </c>
      <c r="F20" s="39">
        <v>2133.4034109966578</v>
      </c>
      <c r="G20" s="39">
        <v>2155.9781956290431</v>
      </c>
      <c r="H20" s="39">
        <v>2386.177419712234</v>
      </c>
      <c r="I20" s="39">
        <v>2369.2155545140031</v>
      </c>
      <c r="J20" s="39">
        <v>2473.444321438943</v>
      </c>
      <c r="K20" s="39">
        <v>2570.5595977851635</v>
      </c>
      <c r="L20" s="39">
        <v>2645.9848973951775</v>
      </c>
      <c r="M20" s="39">
        <v>2680.7740693956353</v>
      </c>
      <c r="N20" s="39">
        <v>2770.0993022176121</v>
      </c>
      <c r="O20" s="39">
        <v>2733.6193188206767</v>
      </c>
      <c r="P20" s="39">
        <v>2727.1563027696779</v>
      </c>
      <c r="Q20" s="39">
        <v>2822</v>
      </c>
      <c r="R20" s="39">
        <v>2879.3440000000001</v>
      </c>
      <c r="S20" s="39">
        <v>2846.6950000000002</v>
      </c>
    </row>
    <row r="21" spans="1:19" x14ac:dyDescent="0.15">
      <c r="A21" s="89"/>
      <c r="B21" s="38" t="s">
        <v>31</v>
      </c>
      <c r="C21" s="40">
        <v>1694.9293946036064</v>
      </c>
      <c r="D21" s="39">
        <v>1748.5975258726</v>
      </c>
      <c r="E21" s="39">
        <v>1881.0976279568777</v>
      </c>
      <c r="F21" s="39">
        <v>2056.6129606871468</v>
      </c>
      <c r="G21" s="39">
        <v>2123.5152911882524</v>
      </c>
      <c r="H21" s="39">
        <v>2248.2727760736311</v>
      </c>
      <c r="I21" s="39">
        <v>2281.4428001172942</v>
      </c>
      <c r="J21" s="39">
        <v>2417.9238686181575</v>
      </c>
      <c r="K21" s="39">
        <v>2540.7633548311151</v>
      </c>
      <c r="L21" s="39">
        <v>2536.2155375212619</v>
      </c>
      <c r="M21" s="39">
        <v>2623.1014981667663</v>
      </c>
      <c r="N21" s="39">
        <v>2662.826894016413</v>
      </c>
      <c r="O21" s="39">
        <v>2725.0648887004131</v>
      </c>
      <c r="P21" s="39">
        <v>2652.5063487108841</v>
      </c>
      <c r="Q21" s="39">
        <v>2654</v>
      </c>
      <c r="R21" s="39">
        <v>2780.123</v>
      </c>
      <c r="S21" s="39">
        <v>2700.2689999999998</v>
      </c>
    </row>
    <row r="22" spans="1:19" x14ac:dyDescent="0.15">
      <c r="A22" s="89"/>
      <c r="B22" s="38" t="s">
        <v>32</v>
      </c>
      <c r="C22" s="40">
        <v>1724.5131436752304</v>
      </c>
      <c r="D22" s="39">
        <v>1761.4333376073564</v>
      </c>
      <c r="E22" s="39">
        <v>1857.6371403699729</v>
      </c>
      <c r="F22" s="39">
        <v>2102.8289280457138</v>
      </c>
      <c r="G22" s="39">
        <v>2110.5243853712263</v>
      </c>
      <c r="H22" s="39">
        <v>2287.5239098442512</v>
      </c>
      <c r="I22" s="39">
        <v>2303.9981731299517</v>
      </c>
      <c r="J22" s="39">
        <v>2442.6518630022406</v>
      </c>
      <c r="K22" s="39">
        <v>2511.6471013838304</v>
      </c>
      <c r="L22" s="39">
        <v>2559.6813509351709</v>
      </c>
      <c r="M22" s="39">
        <v>2646.6648988124298</v>
      </c>
      <c r="N22" s="39">
        <v>2677.2429483212527</v>
      </c>
      <c r="O22" s="39">
        <v>2689.920286984981</v>
      </c>
      <c r="P22" s="39">
        <v>2761.6545634986378</v>
      </c>
      <c r="Q22" s="39">
        <v>2723</v>
      </c>
      <c r="R22" s="39">
        <v>2754.6080000000002</v>
      </c>
      <c r="S22" s="39">
        <v>2735.8429999999998</v>
      </c>
    </row>
    <row r="23" spans="1:19" x14ac:dyDescent="0.15">
      <c r="A23" s="89"/>
      <c r="B23" s="38" t="s">
        <v>33</v>
      </c>
      <c r="C23" s="40">
        <v>1792.6263487804144</v>
      </c>
      <c r="D23" s="39">
        <v>1832.9598567694036</v>
      </c>
      <c r="E23" s="39">
        <v>1959.802231084321</v>
      </c>
      <c r="F23" s="39">
        <v>2185.0736744510791</v>
      </c>
      <c r="G23" s="39">
        <v>2234.867812216698</v>
      </c>
      <c r="H23" s="39">
        <v>2392.7812984850084</v>
      </c>
      <c r="I23" s="39">
        <v>2410.8512874196158</v>
      </c>
      <c r="J23" s="39">
        <v>2522.320680513355</v>
      </c>
      <c r="K23" s="39">
        <v>2592.7759709792526</v>
      </c>
      <c r="L23" s="39">
        <v>2741.6450109590114</v>
      </c>
      <c r="M23" s="39">
        <v>2825.1314586572385</v>
      </c>
      <c r="N23" s="39">
        <v>2866.940432193413</v>
      </c>
      <c r="O23" s="39">
        <v>2898.4512019071885</v>
      </c>
      <c r="P23" s="39">
        <v>2997.740081105585</v>
      </c>
      <c r="Q23" s="39">
        <v>2980</v>
      </c>
      <c r="R23" s="39">
        <v>2978.9119999999998</v>
      </c>
      <c r="S23" s="39">
        <v>3145.8270000000002</v>
      </c>
    </row>
    <row r="24" spans="1:19" x14ac:dyDescent="0.15">
      <c r="A24" s="89"/>
      <c r="B24" s="38" t="s">
        <v>34</v>
      </c>
      <c r="C24" s="40">
        <v>1711.0859459614003</v>
      </c>
      <c r="D24" s="39">
        <v>1784.6689646915913</v>
      </c>
      <c r="E24" s="39">
        <v>1916.8221967868481</v>
      </c>
      <c r="F24" s="39">
        <v>2087.4208615365292</v>
      </c>
      <c r="G24" s="39">
        <v>2124.1137457268924</v>
      </c>
      <c r="H24" s="39">
        <v>2308.6437466996244</v>
      </c>
      <c r="I24" s="39">
        <v>2319.4397339076968</v>
      </c>
      <c r="J24" s="39">
        <v>2418.4077572416354</v>
      </c>
      <c r="K24" s="39">
        <v>2442.5043769238027</v>
      </c>
      <c r="L24" s="39">
        <v>2550.3072121745249</v>
      </c>
      <c r="M24" s="39">
        <v>2621.2745710912604</v>
      </c>
      <c r="N24" s="39">
        <v>2683.6243487799434</v>
      </c>
      <c r="O24" s="39">
        <v>2653.3356020502697</v>
      </c>
      <c r="P24" s="39">
        <v>2660.348521848126</v>
      </c>
      <c r="Q24" s="39">
        <v>2696</v>
      </c>
      <c r="R24" s="39">
        <v>2976.0360000000001</v>
      </c>
      <c r="S24" s="39">
        <v>2799.2959999999998</v>
      </c>
    </row>
    <row r="25" spans="1:19" x14ac:dyDescent="0.15">
      <c r="A25" s="89"/>
      <c r="B25" s="38" t="s">
        <v>35</v>
      </c>
      <c r="C25" s="40">
        <v>1741.7837973825049</v>
      </c>
      <c r="D25" s="39">
        <v>1751.081928389568</v>
      </c>
      <c r="E25" s="39">
        <v>1939.9393052403657</v>
      </c>
      <c r="F25" s="39">
        <v>2084.6212702402108</v>
      </c>
      <c r="G25" s="39">
        <v>2143.4861147018714</v>
      </c>
      <c r="H25" s="39">
        <v>2331.6980151972698</v>
      </c>
      <c r="I25" s="39">
        <v>2326.6478429953736</v>
      </c>
      <c r="J25" s="39">
        <v>2463.5858434759843</v>
      </c>
      <c r="K25" s="39">
        <v>2571.4746263912307</v>
      </c>
      <c r="L25" s="39">
        <v>2624.2348212037864</v>
      </c>
      <c r="M25" s="39">
        <v>2700.4441848225515</v>
      </c>
      <c r="N25" s="39">
        <v>2793.057292984688</v>
      </c>
      <c r="O25" s="39">
        <v>2797.3594267608441</v>
      </c>
      <c r="P25" s="39">
        <v>2734.3308801303469</v>
      </c>
      <c r="Q25" s="39">
        <v>2740</v>
      </c>
      <c r="R25" s="39">
        <v>2900.2910000000002</v>
      </c>
      <c r="S25" s="39">
        <v>2825.45</v>
      </c>
    </row>
    <row r="26" spans="1:19" x14ac:dyDescent="0.15">
      <c r="A26" s="89"/>
      <c r="B26" s="38" t="s">
        <v>36</v>
      </c>
      <c r="C26" s="40">
        <v>1755.7040202127391</v>
      </c>
      <c r="D26" s="39">
        <v>1772.8421765666474</v>
      </c>
      <c r="E26" s="39">
        <v>1869.7984393634954</v>
      </c>
      <c r="F26" s="39">
        <v>2096.5770594294968</v>
      </c>
      <c r="G26" s="39">
        <v>2155.516946060186</v>
      </c>
      <c r="H26" s="39">
        <v>2322.7288373366177</v>
      </c>
      <c r="I26" s="39">
        <v>2315.3184505273821</v>
      </c>
      <c r="J26" s="39">
        <v>2428.4281328658831</v>
      </c>
      <c r="K26" s="39">
        <v>2528.2655779151114</v>
      </c>
      <c r="L26" s="39">
        <v>2583.8955177619277</v>
      </c>
      <c r="M26" s="39">
        <v>2684.6497192090437</v>
      </c>
      <c r="N26" s="39">
        <v>2764.6729772724493</v>
      </c>
      <c r="O26" s="39">
        <v>2748.8119857785514</v>
      </c>
      <c r="P26" s="39">
        <v>2729.128406697072</v>
      </c>
      <c r="Q26" s="39">
        <v>2801</v>
      </c>
      <c r="R26" s="39">
        <v>2874.239</v>
      </c>
      <c r="S26" s="39">
        <v>2826.183</v>
      </c>
    </row>
    <row r="27" spans="1:19" x14ac:dyDescent="0.15">
      <c r="A27" s="89"/>
      <c r="B27" s="38" t="s">
        <v>37</v>
      </c>
      <c r="C27" s="40">
        <v>1738.747321595682</v>
      </c>
      <c r="D27" s="39">
        <v>1759.238252554871</v>
      </c>
      <c r="E27" s="39">
        <v>1884.4355236123217</v>
      </c>
      <c r="F27" s="39">
        <v>2065.0240591197007</v>
      </c>
      <c r="G27" s="39">
        <v>2128.8111524336932</v>
      </c>
      <c r="H27" s="39">
        <v>2281.7239712979285</v>
      </c>
      <c r="I27" s="39">
        <v>2300.1001750118426</v>
      </c>
      <c r="J27" s="39">
        <v>2362.1206513165471</v>
      </c>
      <c r="K27" s="39">
        <v>2542.9610139287174</v>
      </c>
      <c r="L27" s="39">
        <v>2609.2113706052783</v>
      </c>
      <c r="M27" s="39">
        <v>2698.1488805892054</v>
      </c>
      <c r="N27" s="39">
        <v>2840.6760133190296</v>
      </c>
      <c r="O27" s="39">
        <v>2781.2318780646074</v>
      </c>
      <c r="P27" s="39">
        <v>2767.3739855185049</v>
      </c>
      <c r="Q27" s="39">
        <v>2772</v>
      </c>
      <c r="R27" s="39">
        <v>2753.8780000000002</v>
      </c>
      <c r="S27" s="39">
        <v>2822.4059999999999</v>
      </c>
    </row>
    <row r="28" spans="1:19" x14ac:dyDescent="0.15">
      <c r="A28" s="89"/>
      <c r="B28" s="38" t="s">
        <v>38</v>
      </c>
      <c r="C28" s="40">
        <v>1717.9148124933654</v>
      </c>
      <c r="D28" s="39">
        <v>1767.6575432912862</v>
      </c>
      <c r="E28" s="39">
        <v>1895.7176189692761</v>
      </c>
      <c r="F28" s="39">
        <v>2014.3864670072105</v>
      </c>
      <c r="G28" s="39">
        <v>2110.000787545086</v>
      </c>
      <c r="H28" s="39">
        <v>2258.2300985805009</v>
      </c>
      <c r="I28" s="39">
        <v>2251.2015191092032</v>
      </c>
      <c r="J28" s="39">
        <v>2414.3685108707041</v>
      </c>
      <c r="K28" s="39">
        <v>2516.160727081261</v>
      </c>
      <c r="L28" s="39">
        <v>2580.6050139093468</v>
      </c>
      <c r="M28" s="39">
        <v>2636.2621199707896</v>
      </c>
      <c r="N28" s="39">
        <v>2743.1841775140829</v>
      </c>
      <c r="O28" s="39">
        <v>2666.2469963658114</v>
      </c>
      <c r="P28" s="39">
        <v>2716.943339496273</v>
      </c>
      <c r="Q28" s="39">
        <v>2715</v>
      </c>
      <c r="R28" s="39">
        <v>2672.4920000000002</v>
      </c>
      <c r="S28" s="39">
        <v>2726.5079999999998</v>
      </c>
    </row>
    <row r="29" spans="1:19" x14ac:dyDescent="0.15">
      <c r="A29" s="89"/>
      <c r="B29" s="38" t="s">
        <v>39</v>
      </c>
      <c r="C29" s="40">
        <v>1780.746332189718</v>
      </c>
      <c r="D29" s="39">
        <v>1810.8661353173752</v>
      </c>
      <c r="E29" s="39">
        <v>1932.2358617993318</v>
      </c>
      <c r="F29" s="39">
        <v>2113.9616268408467</v>
      </c>
      <c r="G29" s="39">
        <v>2139.7464846536241</v>
      </c>
      <c r="H29" s="39">
        <v>2333.4960272392409</v>
      </c>
      <c r="I29" s="39">
        <v>2323.5131984562181</v>
      </c>
      <c r="J29" s="39">
        <v>2461.7131282982195</v>
      </c>
      <c r="K29" s="39">
        <v>2530.3012181580507</v>
      </c>
      <c r="L29" s="39">
        <v>2552.6214150208939</v>
      </c>
      <c r="M29" s="39">
        <v>2659.6912784699334</v>
      </c>
      <c r="N29" s="39">
        <v>2757.2883485239968</v>
      </c>
      <c r="O29" s="39">
        <v>2717.4309238270421</v>
      </c>
      <c r="P29" s="39">
        <v>2726.2172938333492</v>
      </c>
      <c r="Q29" s="39">
        <v>2733</v>
      </c>
      <c r="R29" s="39">
        <v>2862.5079999999998</v>
      </c>
      <c r="S29" s="39">
        <v>2789.5439999999999</v>
      </c>
    </row>
    <row r="30" spans="1:19" x14ac:dyDescent="0.15">
      <c r="A30" s="89"/>
      <c r="B30" s="38" t="s">
        <v>40</v>
      </c>
      <c r="C30" s="40">
        <v>1778.7772177996769</v>
      </c>
      <c r="D30" s="39">
        <v>1847.3883816708342</v>
      </c>
      <c r="E30" s="39">
        <v>1940.9881954447185</v>
      </c>
      <c r="F30" s="39">
        <v>2149.6307793355377</v>
      </c>
      <c r="G30" s="39">
        <v>2171.2391905244172</v>
      </c>
      <c r="H30" s="39">
        <v>2337.0180819660122</v>
      </c>
      <c r="I30" s="39">
        <v>2345.3345686801117</v>
      </c>
      <c r="J30" s="39">
        <v>2427.8438563334767</v>
      </c>
      <c r="K30" s="39">
        <v>2521.9329231883626</v>
      </c>
      <c r="L30" s="39">
        <v>2617.5133612104141</v>
      </c>
      <c r="M30" s="39">
        <v>2631.8528978963427</v>
      </c>
      <c r="N30" s="39">
        <v>2707.3539121129352</v>
      </c>
      <c r="O30" s="39">
        <v>2650.4417220398245</v>
      </c>
      <c r="P30" s="39">
        <v>2699.6582249725552</v>
      </c>
      <c r="Q30" s="39">
        <v>2711</v>
      </c>
      <c r="R30" s="39">
        <v>2803.7</v>
      </c>
      <c r="S30" s="39">
        <v>2843.8090000000002</v>
      </c>
    </row>
    <row r="31" spans="1:19" x14ac:dyDescent="0.15">
      <c r="A31" s="90"/>
      <c r="B31" s="55" t="s">
        <v>5</v>
      </c>
      <c r="C31" s="86">
        <v>1781.4090579441731</v>
      </c>
      <c r="D31" s="70">
        <v>1825.3201232588863</v>
      </c>
      <c r="E31" s="70">
        <v>1951.5709815792416</v>
      </c>
      <c r="F31" s="70">
        <v>2165.129209985666</v>
      </c>
      <c r="G31" s="70">
        <v>2219.839151055286</v>
      </c>
      <c r="H31" s="70">
        <v>2389.8537939191074</v>
      </c>
      <c r="I31" s="70">
        <v>2382.2872712359404</v>
      </c>
      <c r="J31" s="70">
        <v>2489.5086887730613</v>
      </c>
      <c r="K31" s="70">
        <v>2610.0750644671944</v>
      </c>
      <c r="L31" s="70">
        <v>2696.2119556360121</v>
      </c>
      <c r="M31" s="70">
        <v>2775.3220113101524</v>
      </c>
      <c r="N31" s="70">
        <v>2831.9949393901202</v>
      </c>
      <c r="O31" s="70">
        <v>2827.294498636335</v>
      </c>
      <c r="P31" s="70">
        <v>2840.7472239840813</v>
      </c>
      <c r="Q31" s="70">
        <v>2861</v>
      </c>
      <c r="R31" s="70">
        <v>2891.7579999999998</v>
      </c>
      <c r="S31" s="70">
        <v>2932.55</v>
      </c>
    </row>
    <row r="32" spans="1:19" x14ac:dyDescent="0.15">
      <c r="A32" s="87" t="s">
        <v>41</v>
      </c>
      <c r="B32" s="68" t="s">
        <v>42</v>
      </c>
      <c r="C32" s="88">
        <v>1445.5982908444635</v>
      </c>
      <c r="D32" s="69">
        <v>1506.194480706137</v>
      </c>
      <c r="E32" s="69">
        <v>1581.6181671633044</v>
      </c>
      <c r="F32" s="69">
        <v>1816.4420573530517</v>
      </c>
      <c r="G32" s="69">
        <v>1911.2727887357319</v>
      </c>
      <c r="H32" s="69">
        <v>2066.0705381364114</v>
      </c>
      <c r="I32" s="69">
        <v>2080.2922335391031</v>
      </c>
      <c r="J32" s="69">
        <v>2180.1719665794353</v>
      </c>
      <c r="K32" s="69">
        <v>2278.9382376538765</v>
      </c>
      <c r="L32" s="69">
        <v>2348.3687077515983</v>
      </c>
      <c r="M32" s="69">
        <v>2432.2070955710856</v>
      </c>
      <c r="N32" s="69">
        <v>2535.3349551070569</v>
      </c>
      <c r="O32" s="69">
        <v>2608.5769105659024</v>
      </c>
      <c r="P32" s="69">
        <v>2577.9998329883047</v>
      </c>
      <c r="Q32" s="69">
        <v>2583</v>
      </c>
      <c r="R32" s="69">
        <v>2475.4160000000002</v>
      </c>
      <c r="S32" s="69">
        <v>2587.0340000000001</v>
      </c>
    </row>
    <row r="33" spans="1:19" x14ac:dyDescent="0.15">
      <c r="A33" s="89"/>
      <c r="B33" s="38" t="s">
        <v>43</v>
      </c>
      <c r="C33" s="40">
        <v>1428.1593899018731</v>
      </c>
      <c r="D33" s="39">
        <v>1479.2847060733059</v>
      </c>
      <c r="E33" s="39">
        <v>1608.3120891699145</v>
      </c>
      <c r="F33" s="39">
        <v>1822.8677056081749</v>
      </c>
      <c r="G33" s="39">
        <v>1889.4308149038241</v>
      </c>
      <c r="H33" s="39">
        <v>2046.6611860133237</v>
      </c>
      <c r="I33" s="39">
        <v>2025.9633900483661</v>
      </c>
      <c r="J33" s="39">
        <v>2127.2486968574722</v>
      </c>
      <c r="K33" s="39">
        <v>2282.5392378208248</v>
      </c>
      <c r="L33" s="39">
        <v>2387.2507481089151</v>
      </c>
      <c r="M33" s="39">
        <v>2457.5922981408871</v>
      </c>
      <c r="N33" s="39">
        <v>2558.8808906354589</v>
      </c>
      <c r="O33" s="39">
        <v>2541.5475819014218</v>
      </c>
      <c r="P33" s="39">
        <v>2525.7151361864167</v>
      </c>
      <c r="Q33" s="39">
        <v>2490</v>
      </c>
      <c r="R33" s="39">
        <v>2453.0880000000002</v>
      </c>
      <c r="S33" s="39">
        <v>2558.3719999999998</v>
      </c>
    </row>
    <row r="34" spans="1:19" x14ac:dyDescent="0.15">
      <c r="A34" s="89"/>
      <c r="B34" s="38" t="s">
        <v>44</v>
      </c>
      <c r="C34" s="40">
        <v>1410.2692744688786</v>
      </c>
      <c r="D34" s="39">
        <v>1462.6416982279397</v>
      </c>
      <c r="E34" s="39">
        <v>1579.4404648831558</v>
      </c>
      <c r="F34" s="39">
        <v>1761.5085007290268</v>
      </c>
      <c r="G34" s="39">
        <v>1844.2960600483962</v>
      </c>
      <c r="H34" s="39">
        <v>2018.7470842222608</v>
      </c>
      <c r="I34" s="39">
        <v>2007.1107907865112</v>
      </c>
      <c r="J34" s="39">
        <v>2094.2130278825721</v>
      </c>
      <c r="K34" s="39">
        <v>2255.0052348875447</v>
      </c>
      <c r="L34" s="39">
        <v>2299.2179594340896</v>
      </c>
      <c r="M34" s="39">
        <v>2370.8361106475377</v>
      </c>
      <c r="N34" s="39">
        <v>2439.4011783122114</v>
      </c>
      <c r="O34" s="39">
        <v>2435.7503152691402</v>
      </c>
      <c r="P34" s="39">
        <v>2460.5973454569316</v>
      </c>
      <c r="Q34" s="39">
        <v>2451</v>
      </c>
      <c r="R34" s="39">
        <v>2425.9520000000002</v>
      </c>
      <c r="S34" s="39">
        <v>2521.8009999999999</v>
      </c>
    </row>
    <row r="35" spans="1:19" x14ac:dyDescent="0.15">
      <c r="A35" s="89"/>
      <c r="B35" s="38" t="s">
        <v>45</v>
      </c>
      <c r="C35" s="40">
        <v>1362.7680918566452</v>
      </c>
      <c r="D35" s="39">
        <v>1412.8720072266808</v>
      </c>
      <c r="E35" s="39">
        <v>1502.2139077857148</v>
      </c>
      <c r="F35" s="39">
        <v>1682.0449396303407</v>
      </c>
      <c r="G35" s="39">
        <v>1746.1324212329687</v>
      </c>
      <c r="H35" s="39">
        <v>1914.8034729409653</v>
      </c>
      <c r="I35" s="39">
        <v>1879.0991372937235</v>
      </c>
      <c r="J35" s="39">
        <v>1988.8782538256403</v>
      </c>
      <c r="K35" s="39">
        <v>2106.3726378297933</v>
      </c>
      <c r="L35" s="39">
        <v>2197.1887087293971</v>
      </c>
      <c r="M35" s="39">
        <v>2239.3478248113943</v>
      </c>
      <c r="N35" s="39">
        <v>2345.132269173344</v>
      </c>
      <c r="O35" s="39">
        <v>2313.8950606972157</v>
      </c>
      <c r="P35" s="39">
        <v>2358.9896979537716</v>
      </c>
      <c r="Q35" s="39">
        <v>2370</v>
      </c>
      <c r="R35" s="39">
        <v>2453.0709999999999</v>
      </c>
      <c r="S35" s="39">
        <v>2413.12</v>
      </c>
    </row>
    <row r="36" spans="1:19" x14ac:dyDescent="0.15">
      <c r="A36" s="89"/>
      <c r="B36" s="38" t="s">
        <v>46</v>
      </c>
      <c r="C36" s="40">
        <v>1407.4572793904574</v>
      </c>
      <c r="D36" s="39">
        <v>1452.0785742947903</v>
      </c>
      <c r="E36" s="39">
        <v>1547.2883370988773</v>
      </c>
      <c r="F36" s="39">
        <v>1724.4612340007272</v>
      </c>
      <c r="G36" s="39">
        <v>1798.6084325548482</v>
      </c>
      <c r="H36" s="39">
        <v>1969.4976941292011</v>
      </c>
      <c r="I36" s="39">
        <v>1950.5964472816609</v>
      </c>
      <c r="J36" s="39">
        <v>2048.5753287632378</v>
      </c>
      <c r="K36" s="39">
        <v>2181.9534636870226</v>
      </c>
      <c r="L36" s="39">
        <v>2255.7486558543537</v>
      </c>
      <c r="M36" s="39">
        <v>2309.2130443708893</v>
      </c>
      <c r="N36" s="39">
        <v>2395.8159322867109</v>
      </c>
      <c r="O36" s="39">
        <v>2376.0526708735852</v>
      </c>
      <c r="P36" s="39">
        <v>2395.9372394919833</v>
      </c>
      <c r="Q36" s="39">
        <v>2398</v>
      </c>
      <c r="R36" s="39">
        <v>2408.0830000000001</v>
      </c>
      <c r="S36" s="39">
        <v>2438.9299999999998</v>
      </c>
    </row>
    <row r="37" spans="1:19" x14ac:dyDescent="0.15">
      <c r="A37" s="89"/>
      <c r="B37" s="38" t="s">
        <v>47</v>
      </c>
      <c r="C37" s="40">
        <v>1352.1877363206463</v>
      </c>
      <c r="D37" s="39">
        <v>1386.515827287451</v>
      </c>
      <c r="E37" s="39">
        <v>1511.8561820039372</v>
      </c>
      <c r="F37" s="39">
        <v>1643.702658539441</v>
      </c>
      <c r="G37" s="39">
        <v>1702.5060894603037</v>
      </c>
      <c r="H37" s="39">
        <v>1921.9531162713045</v>
      </c>
      <c r="I37" s="39">
        <v>1942.047153744976</v>
      </c>
      <c r="J37" s="39">
        <v>1992.8361688154405</v>
      </c>
      <c r="K37" s="39">
        <v>2086.6801638303464</v>
      </c>
      <c r="L37" s="39">
        <v>2197.3526450800587</v>
      </c>
      <c r="M37" s="39">
        <v>2273.1385589970791</v>
      </c>
      <c r="N37" s="39">
        <v>2303.6014496136431</v>
      </c>
      <c r="O37" s="39">
        <v>2328.9150288602709</v>
      </c>
      <c r="P37" s="39">
        <v>2339.7723779117932</v>
      </c>
      <c r="Q37" s="39">
        <v>2331</v>
      </c>
      <c r="R37" s="39">
        <v>2381.5259999999998</v>
      </c>
      <c r="S37" s="39">
        <v>2458.3449999999998</v>
      </c>
    </row>
    <row r="38" spans="1:19" x14ac:dyDescent="0.15">
      <c r="A38" s="89"/>
      <c r="B38" s="38" t="s">
        <v>48</v>
      </c>
      <c r="C38" s="40">
        <v>1407.5891926762718</v>
      </c>
      <c r="D38" s="39">
        <v>1454.8657875542017</v>
      </c>
      <c r="E38" s="39">
        <v>1570.741163348278</v>
      </c>
      <c r="F38" s="39">
        <v>1775.5140382816721</v>
      </c>
      <c r="G38" s="39">
        <v>1868.6450063818234</v>
      </c>
      <c r="H38" s="39">
        <v>1988.9975899562212</v>
      </c>
      <c r="I38" s="39">
        <v>1996.9662573533762</v>
      </c>
      <c r="J38" s="39">
        <v>2138.7683688270085</v>
      </c>
      <c r="K38" s="39">
        <v>2276.7663867789884</v>
      </c>
      <c r="L38" s="39">
        <v>2337.1088954205725</v>
      </c>
      <c r="M38" s="39">
        <v>2466.6946144896356</v>
      </c>
      <c r="N38" s="39">
        <v>2482.9575920946208</v>
      </c>
      <c r="O38" s="39">
        <v>2490.1796611235186</v>
      </c>
      <c r="P38" s="39">
        <v>2472.8404112000176</v>
      </c>
      <c r="Q38" s="39">
        <v>2489</v>
      </c>
      <c r="R38" s="39">
        <v>2487.3339999999998</v>
      </c>
      <c r="S38" s="39">
        <v>2627.5920000000001</v>
      </c>
    </row>
    <row r="39" spans="1:19" x14ac:dyDescent="0.15">
      <c r="A39" s="89"/>
      <c r="B39" s="38" t="s">
        <v>49</v>
      </c>
      <c r="C39" s="40">
        <v>1344.7955796555125</v>
      </c>
      <c r="D39" s="39">
        <v>1419.6590220483542</v>
      </c>
      <c r="E39" s="39">
        <v>1543.1826722138583</v>
      </c>
      <c r="F39" s="39">
        <v>1724.9633564008852</v>
      </c>
      <c r="G39" s="39">
        <v>1796.2013488414239</v>
      </c>
      <c r="H39" s="39">
        <v>1929.9800961378064</v>
      </c>
      <c r="I39" s="39">
        <v>1969.261725909111</v>
      </c>
      <c r="J39" s="39">
        <v>2091.6158759130208</v>
      </c>
      <c r="K39" s="39">
        <v>2197.4976993791547</v>
      </c>
      <c r="L39" s="39">
        <v>2293.4971797654434</v>
      </c>
      <c r="M39" s="39">
        <v>2443.0720061834832</v>
      </c>
      <c r="N39" s="39">
        <v>2470.823441219723</v>
      </c>
      <c r="O39" s="39">
        <v>2428.0441242802199</v>
      </c>
      <c r="P39" s="39">
        <v>2469.410531693185</v>
      </c>
      <c r="Q39" s="39">
        <v>2552</v>
      </c>
      <c r="R39" s="39">
        <v>2474.3119999999999</v>
      </c>
      <c r="S39" s="39">
        <v>2543.3009999999999</v>
      </c>
    </row>
    <row r="40" spans="1:19" x14ac:dyDescent="0.15">
      <c r="A40" s="89"/>
      <c r="B40" s="38" t="s">
        <v>50</v>
      </c>
      <c r="C40" s="40">
        <v>1309.7461884637385</v>
      </c>
      <c r="D40" s="39">
        <v>1373.9166095629932</v>
      </c>
      <c r="E40" s="39">
        <v>1466.6434442984964</v>
      </c>
      <c r="F40" s="39">
        <v>1615.4349787711315</v>
      </c>
      <c r="G40" s="39">
        <v>1693.1406747718761</v>
      </c>
      <c r="H40" s="39">
        <v>1900.7158775432013</v>
      </c>
      <c r="I40" s="39">
        <v>1921.0375056527457</v>
      </c>
      <c r="J40" s="39">
        <v>1939.5324332834157</v>
      </c>
      <c r="K40" s="39">
        <v>2097.8783467831308</v>
      </c>
      <c r="L40" s="39">
        <v>2157.3072303379245</v>
      </c>
      <c r="M40" s="39">
        <v>2236.5747078245618</v>
      </c>
      <c r="N40" s="39">
        <v>2352.6713544531062</v>
      </c>
      <c r="O40" s="39">
        <v>2296.2782421712627</v>
      </c>
      <c r="P40" s="39">
        <v>2356.9023376261157</v>
      </c>
      <c r="Q40" s="39">
        <v>2320</v>
      </c>
      <c r="R40" s="39">
        <v>2321.652</v>
      </c>
      <c r="S40" s="39">
        <v>2404.1729999999998</v>
      </c>
    </row>
    <row r="41" spans="1:19" x14ac:dyDescent="0.15">
      <c r="A41" s="89"/>
      <c r="B41" s="38" t="s">
        <v>51</v>
      </c>
      <c r="C41" s="40">
        <v>1453.0035627426919</v>
      </c>
      <c r="D41" s="39">
        <v>1498.8587316588869</v>
      </c>
      <c r="E41" s="39">
        <v>1612.549838499833</v>
      </c>
      <c r="F41" s="39">
        <v>1748.4945915158755</v>
      </c>
      <c r="G41" s="39">
        <v>1806.527457280489</v>
      </c>
      <c r="H41" s="39">
        <v>1933.9618759799844</v>
      </c>
      <c r="I41" s="39">
        <v>1924.8864390299582</v>
      </c>
      <c r="J41" s="39">
        <v>2050.999716883673</v>
      </c>
      <c r="K41" s="39">
        <v>2165.0722319589486</v>
      </c>
      <c r="L41" s="39">
        <v>2238.6305390937091</v>
      </c>
      <c r="M41" s="39">
        <v>2319.4136363875541</v>
      </c>
      <c r="N41" s="39">
        <v>2399.7305423418511</v>
      </c>
      <c r="O41" s="39">
        <v>2349.2071471582844</v>
      </c>
      <c r="P41" s="39">
        <v>2389.9638594338981</v>
      </c>
      <c r="Q41" s="39">
        <v>2399</v>
      </c>
      <c r="R41" s="39">
        <v>2386.902</v>
      </c>
      <c r="S41" s="39">
        <v>2447.4569999999999</v>
      </c>
    </row>
    <row r="42" spans="1:19" x14ac:dyDescent="0.15">
      <c r="A42" s="89"/>
      <c r="B42" s="38" t="s">
        <v>52</v>
      </c>
      <c r="C42" s="40">
        <v>1329.7038646027411</v>
      </c>
      <c r="D42" s="39">
        <v>1371.9675746363778</v>
      </c>
      <c r="E42" s="39">
        <v>1461.6854539676131</v>
      </c>
      <c r="F42" s="39">
        <v>1681.0451479231804</v>
      </c>
      <c r="G42" s="39">
        <v>1747.235245299481</v>
      </c>
      <c r="H42" s="39">
        <v>1858.2536157376971</v>
      </c>
      <c r="I42" s="39">
        <v>1880.9079755042142</v>
      </c>
      <c r="J42" s="39">
        <v>1971.0932750333425</v>
      </c>
      <c r="K42" s="39">
        <v>2094.7910450936588</v>
      </c>
      <c r="L42" s="39">
        <v>2160.8134876718505</v>
      </c>
      <c r="M42" s="39">
        <v>2283.4935955397741</v>
      </c>
      <c r="N42" s="39">
        <v>2303.1585785426605</v>
      </c>
      <c r="O42" s="39">
        <v>2281.6514939964204</v>
      </c>
      <c r="P42" s="39">
        <v>2336.8146320359133</v>
      </c>
      <c r="Q42" s="39">
        <v>2324</v>
      </c>
      <c r="R42" s="39">
        <v>2398.6329999999998</v>
      </c>
      <c r="S42" s="39">
        <v>2436.1219999999998</v>
      </c>
    </row>
    <row r="43" spans="1:19" x14ac:dyDescent="0.15">
      <c r="A43" s="89"/>
      <c r="B43" s="38" t="s">
        <v>53</v>
      </c>
      <c r="C43" s="40">
        <v>1341.921036397714</v>
      </c>
      <c r="D43" s="39">
        <v>1376.5842369239772</v>
      </c>
      <c r="E43" s="39">
        <v>1460.3081929239588</v>
      </c>
      <c r="F43" s="39">
        <v>1648.5245605688276</v>
      </c>
      <c r="G43" s="39">
        <v>1704.6825008387007</v>
      </c>
      <c r="H43" s="39">
        <v>1854.2750548478266</v>
      </c>
      <c r="I43" s="39">
        <v>1849.5151247900187</v>
      </c>
      <c r="J43" s="39">
        <v>1977.5196557939419</v>
      </c>
      <c r="K43" s="39">
        <v>2076.8400555459411</v>
      </c>
      <c r="L43" s="39">
        <v>2122.627567239309</v>
      </c>
      <c r="M43" s="39">
        <v>2200.5036258525056</v>
      </c>
      <c r="N43" s="39">
        <v>2233.2945773585352</v>
      </c>
      <c r="O43" s="39">
        <v>2220.4588486566622</v>
      </c>
      <c r="P43" s="39">
        <v>2285.0612744801524</v>
      </c>
      <c r="Q43" s="39">
        <v>2303</v>
      </c>
      <c r="R43" s="39">
        <v>2360.0770000000002</v>
      </c>
      <c r="S43" s="39">
        <v>2371.627</v>
      </c>
    </row>
    <row r="44" spans="1:19" x14ac:dyDescent="0.15">
      <c r="A44" s="89"/>
      <c r="B44" s="38" t="s">
        <v>54</v>
      </c>
      <c r="C44" s="40">
        <v>1325.1291867499317</v>
      </c>
      <c r="D44" s="39">
        <v>1388.225924677881</v>
      </c>
      <c r="E44" s="39">
        <v>1503.4368533000436</v>
      </c>
      <c r="F44" s="39">
        <v>1698.0741544471327</v>
      </c>
      <c r="G44" s="39">
        <v>1748.5859917247096</v>
      </c>
      <c r="H44" s="39">
        <v>1888.1032600300978</v>
      </c>
      <c r="I44" s="39">
        <v>1870.7084549001793</v>
      </c>
      <c r="J44" s="39">
        <v>1965.9120668519574</v>
      </c>
      <c r="K44" s="39">
        <v>2097.2071609534432</v>
      </c>
      <c r="L44" s="39">
        <v>2108.1536907029381</v>
      </c>
      <c r="M44" s="39">
        <v>2212.41460756572</v>
      </c>
      <c r="N44" s="39">
        <v>2280.6548304376283</v>
      </c>
      <c r="O44" s="39">
        <v>2279.8933744571364</v>
      </c>
      <c r="P44" s="39">
        <v>2297.3121056523155</v>
      </c>
      <c r="Q44" s="39">
        <v>2345</v>
      </c>
      <c r="R44" s="39">
        <v>2399.1680000000001</v>
      </c>
      <c r="S44" s="39">
        <v>2395.0340000000001</v>
      </c>
    </row>
    <row r="45" spans="1:19" x14ac:dyDescent="0.15">
      <c r="A45" s="89"/>
      <c r="B45" s="38" t="s">
        <v>55</v>
      </c>
      <c r="C45" s="40">
        <v>1358.6791238615167</v>
      </c>
      <c r="D45" s="39">
        <v>1430.855218771813</v>
      </c>
      <c r="E45" s="39">
        <v>1527.135745207331</v>
      </c>
      <c r="F45" s="39">
        <v>1672.5331725793644</v>
      </c>
      <c r="G45" s="39">
        <v>1741.3923019925546</v>
      </c>
      <c r="H45" s="39">
        <v>1918.6849756576707</v>
      </c>
      <c r="I45" s="39">
        <v>1891.4061992674024</v>
      </c>
      <c r="J45" s="39">
        <v>1986.8305874505086</v>
      </c>
      <c r="K45" s="39">
        <v>2124.0941374668068</v>
      </c>
      <c r="L45" s="39">
        <v>2139.6580410752917</v>
      </c>
      <c r="M45" s="39">
        <v>2229.6406375495285</v>
      </c>
      <c r="N45" s="39">
        <v>2309.6185245885536</v>
      </c>
      <c r="O45" s="39">
        <v>2282.6269296059381</v>
      </c>
      <c r="P45" s="39">
        <v>2302.9112717955768</v>
      </c>
      <c r="Q45" s="39">
        <v>2311</v>
      </c>
      <c r="R45" s="39">
        <v>2354.6729999999998</v>
      </c>
      <c r="S45" s="39">
        <v>2394.962</v>
      </c>
    </row>
    <row r="46" spans="1:19" x14ac:dyDescent="0.15">
      <c r="A46" s="89"/>
      <c r="B46" s="38" t="s">
        <v>56</v>
      </c>
      <c r="C46" s="40">
        <v>1359.3175650994967</v>
      </c>
      <c r="D46" s="39">
        <v>1408.9412393391121</v>
      </c>
      <c r="E46" s="39">
        <v>1503.3308336079069</v>
      </c>
      <c r="F46" s="39">
        <v>1676.3429652261311</v>
      </c>
      <c r="G46" s="39">
        <v>1738.5495413561414</v>
      </c>
      <c r="H46" s="39">
        <v>1888.0643411383678</v>
      </c>
      <c r="I46" s="39">
        <v>1869.2579482559499</v>
      </c>
      <c r="J46" s="39">
        <v>1957.6356076556149</v>
      </c>
      <c r="K46" s="39">
        <v>2070.585620701343</v>
      </c>
      <c r="L46" s="39">
        <v>2171.0171214949614</v>
      </c>
      <c r="M46" s="39">
        <v>2193.4861693273465</v>
      </c>
      <c r="N46" s="39">
        <v>2314.5537887705541</v>
      </c>
      <c r="O46" s="39">
        <v>2280.1921964463263</v>
      </c>
      <c r="P46" s="39">
        <v>2303.8386741046202</v>
      </c>
      <c r="Q46" s="39">
        <v>2319</v>
      </c>
      <c r="R46" s="39">
        <v>2390.2139999999999</v>
      </c>
      <c r="S46" s="39">
        <v>2379.83</v>
      </c>
    </row>
    <row r="47" spans="1:19" x14ac:dyDescent="0.15">
      <c r="A47" s="89"/>
      <c r="B47" s="38" t="s">
        <v>57</v>
      </c>
      <c r="C47" s="40">
        <v>1360.7162174558503</v>
      </c>
      <c r="D47" s="39">
        <v>1392.0358446766081</v>
      </c>
      <c r="E47" s="39">
        <v>1492.5396271382606</v>
      </c>
      <c r="F47" s="39">
        <v>1635.9541695429446</v>
      </c>
      <c r="G47" s="39">
        <v>1689.0328809969087</v>
      </c>
      <c r="H47" s="39">
        <v>1853.0639737515339</v>
      </c>
      <c r="I47" s="39">
        <v>1852.0362644485556</v>
      </c>
      <c r="J47" s="39">
        <v>1954.3967544180196</v>
      </c>
      <c r="K47" s="39">
        <v>2083.31772942404</v>
      </c>
      <c r="L47" s="39">
        <v>2144.6341102210586</v>
      </c>
      <c r="M47" s="39">
        <v>2268.8379614558112</v>
      </c>
      <c r="N47" s="39">
        <v>2292.448930363777</v>
      </c>
      <c r="O47" s="39">
        <v>2291.0378168172924</v>
      </c>
      <c r="P47" s="39">
        <v>2277.3367445393633</v>
      </c>
      <c r="Q47" s="39">
        <v>2301</v>
      </c>
      <c r="R47" s="39">
        <v>2356.1239999999998</v>
      </c>
      <c r="S47" s="39">
        <v>2366.0390000000002</v>
      </c>
    </row>
    <row r="48" spans="1:19" x14ac:dyDescent="0.15">
      <c r="A48" s="89"/>
      <c r="B48" s="38" t="s">
        <v>58</v>
      </c>
      <c r="C48" s="40">
        <v>1345.9593031802417</v>
      </c>
      <c r="D48" s="39">
        <v>1368.5330410056172</v>
      </c>
      <c r="E48" s="39">
        <v>1446.1444373733798</v>
      </c>
      <c r="F48" s="39">
        <v>1607.3870687934357</v>
      </c>
      <c r="G48" s="39">
        <v>1662.025118143391</v>
      </c>
      <c r="H48" s="39">
        <v>1820.6966019080855</v>
      </c>
      <c r="I48" s="39">
        <v>1834.6212518936716</v>
      </c>
      <c r="J48" s="39">
        <v>1921.5455877925992</v>
      </c>
      <c r="K48" s="39">
        <v>2054.312039996259</v>
      </c>
      <c r="L48" s="39">
        <v>2084.1664260026346</v>
      </c>
      <c r="M48" s="39">
        <v>2190.6621644888723</v>
      </c>
      <c r="N48" s="39">
        <v>2292.9741242385644</v>
      </c>
      <c r="O48" s="39">
        <v>2238.3237866948016</v>
      </c>
      <c r="P48" s="39">
        <v>2274.5247821564762</v>
      </c>
      <c r="Q48" s="39">
        <v>2280</v>
      </c>
      <c r="R48" s="39">
        <v>2356.1840000000002</v>
      </c>
      <c r="S48" s="39">
        <v>2329.7640000000001</v>
      </c>
    </row>
    <row r="49" spans="1:19" x14ac:dyDescent="0.15">
      <c r="A49" s="90"/>
      <c r="B49" s="55" t="s">
        <v>5</v>
      </c>
      <c r="C49" s="86">
        <v>1382.8926252817182</v>
      </c>
      <c r="D49" s="70">
        <v>1432.7439562774973</v>
      </c>
      <c r="E49" s="70">
        <v>1532.6623340827175</v>
      </c>
      <c r="F49" s="70">
        <v>1712.2726722199575</v>
      </c>
      <c r="G49" s="70">
        <v>1781.5309254463209</v>
      </c>
      <c r="H49" s="70">
        <v>1936.3065716629703</v>
      </c>
      <c r="I49" s="70">
        <v>1937.5099019947811</v>
      </c>
      <c r="J49" s="70">
        <v>2039.5771960617051</v>
      </c>
      <c r="K49" s="70">
        <v>2160.1344613375454</v>
      </c>
      <c r="L49" s="70">
        <v>2225.9883941975017</v>
      </c>
      <c r="M49" s="70">
        <v>2314.2849793237256</v>
      </c>
      <c r="N49" s="70">
        <v>2387.3101990904797</v>
      </c>
      <c r="O49" s="70">
        <v>2377.126367005304</v>
      </c>
      <c r="P49" s="70">
        <v>2396.3309739763222</v>
      </c>
      <c r="Q49" s="70">
        <v>2411</v>
      </c>
      <c r="R49" s="70">
        <v>2412.9699999999998</v>
      </c>
      <c r="S49" s="70">
        <v>2462.5070000000001</v>
      </c>
    </row>
    <row r="50" spans="1:19" x14ac:dyDescent="0.15">
      <c r="A50" s="87" t="s">
        <v>299</v>
      </c>
      <c r="B50" s="68" t="s">
        <v>59</v>
      </c>
      <c r="C50" s="88">
        <v>1342.3902012106366</v>
      </c>
      <c r="D50" s="69">
        <v>1353.4737548391993</v>
      </c>
      <c r="E50" s="69">
        <v>1425.5972594757682</v>
      </c>
      <c r="F50" s="69">
        <v>1634.7715157249002</v>
      </c>
      <c r="G50" s="69">
        <v>1708.6134593655624</v>
      </c>
      <c r="H50" s="69">
        <v>1884.9306901221657</v>
      </c>
      <c r="I50" s="69">
        <v>1844.5955524537992</v>
      </c>
      <c r="J50" s="69">
        <v>1983.4529975530352</v>
      </c>
      <c r="K50" s="69">
        <v>2121.369047512575</v>
      </c>
      <c r="L50" s="69">
        <v>2174.0464595076905</v>
      </c>
      <c r="M50" s="69">
        <v>2213.9313466151821</v>
      </c>
      <c r="N50" s="69">
        <v>2305.8873182578227</v>
      </c>
      <c r="O50" s="69">
        <v>2276.4957967274531</v>
      </c>
      <c r="P50" s="69">
        <v>2353.2862563759541</v>
      </c>
      <c r="Q50" s="69">
        <v>2364</v>
      </c>
      <c r="R50" s="69">
        <v>2345.7660000000001</v>
      </c>
      <c r="S50" s="69">
        <v>2396.1060000000002</v>
      </c>
    </row>
    <row r="51" spans="1:19" x14ac:dyDescent="0.15">
      <c r="A51" s="84" t="s">
        <v>300</v>
      </c>
      <c r="B51" s="38" t="s">
        <v>60</v>
      </c>
      <c r="C51" s="40">
        <v>1295.6331784841827</v>
      </c>
      <c r="D51" s="39">
        <v>1355.1585527177606</v>
      </c>
      <c r="E51" s="39">
        <v>1411.3221823772142</v>
      </c>
      <c r="F51" s="39">
        <v>1595.4600101320509</v>
      </c>
      <c r="G51" s="39">
        <v>1724.5270249927166</v>
      </c>
      <c r="H51" s="39">
        <v>1854.2629843404661</v>
      </c>
      <c r="I51" s="39">
        <v>1867.9660034803587</v>
      </c>
      <c r="J51" s="39">
        <v>1971.0314935919191</v>
      </c>
      <c r="K51" s="39">
        <v>2096.0750489865259</v>
      </c>
      <c r="L51" s="39">
        <v>2143.0504409957407</v>
      </c>
      <c r="M51" s="39">
        <v>2227.748810121901</v>
      </c>
      <c r="N51" s="39">
        <v>2302.9201266813357</v>
      </c>
      <c r="O51" s="39">
        <v>2342.4174640411425</v>
      </c>
      <c r="P51" s="39">
        <v>2380.8285510307387</v>
      </c>
      <c r="Q51" s="39">
        <v>2421</v>
      </c>
      <c r="R51" s="39">
        <v>2402.1439999999998</v>
      </c>
      <c r="S51" s="39">
        <v>2486.84</v>
      </c>
    </row>
    <row r="52" spans="1:19" x14ac:dyDescent="0.15">
      <c r="A52" s="89"/>
      <c r="B52" s="38" t="s">
        <v>61</v>
      </c>
      <c r="C52" s="40">
        <v>1295.910548666664</v>
      </c>
      <c r="D52" s="39">
        <v>1326.9511545135672</v>
      </c>
      <c r="E52" s="39">
        <v>1373.4623052110921</v>
      </c>
      <c r="F52" s="39">
        <v>1591.7519677048829</v>
      </c>
      <c r="G52" s="39">
        <v>1695.5504485138483</v>
      </c>
      <c r="H52" s="39">
        <v>1812.734008276725</v>
      </c>
      <c r="I52" s="39">
        <v>1838.0814787191923</v>
      </c>
      <c r="J52" s="39">
        <v>1957.326242122419</v>
      </c>
      <c r="K52" s="39">
        <v>2075.3533456341529</v>
      </c>
      <c r="L52" s="39">
        <v>2099.355003679218</v>
      </c>
      <c r="M52" s="39">
        <v>2192.3051748596145</v>
      </c>
      <c r="N52" s="39">
        <v>2317.3718365657082</v>
      </c>
      <c r="O52" s="39">
        <v>2286.4360474786286</v>
      </c>
      <c r="P52" s="39">
        <v>2318.1115667567506</v>
      </c>
      <c r="Q52" s="39">
        <v>2303</v>
      </c>
      <c r="R52" s="39">
        <v>2328.0210000000002</v>
      </c>
      <c r="S52" s="39">
        <v>2367.58</v>
      </c>
    </row>
    <row r="53" spans="1:19" x14ac:dyDescent="0.15">
      <c r="A53" s="89"/>
      <c r="B53" s="38" t="s">
        <v>62</v>
      </c>
      <c r="C53" s="40">
        <v>1304.9962853782558</v>
      </c>
      <c r="D53" s="39">
        <v>1323.0363065025758</v>
      </c>
      <c r="E53" s="39">
        <v>1421.2042777373701</v>
      </c>
      <c r="F53" s="39">
        <v>1566.5407267767807</v>
      </c>
      <c r="G53" s="39">
        <v>1641.0286433686999</v>
      </c>
      <c r="H53" s="39">
        <v>1844.3181758837295</v>
      </c>
      <c r="I53" s="39">
        <v>1830.6089494362989</v>
      </c>
      <c r="J53" s="39">
        <v>1947.9976903551385</v>
      </c>
      <c r="K53" s="39">
        <v>2068.2897283973507</v>
      </c>
      <c r="L53" s="39">
        <v>2082.7669810778539</v>
      </c>
      <c r="M53" s="39">
        <v>2232.0794983586838</v>
      </c>
      <c r="N53" s="39">
        <v>2266.2752702454459</v>
      </c>
      <c r="O53" s="39">
        <v>2276.8873581135244</v>
      </c>
      <c r="P53" s="39">
        <v>2336.8348400931982</v>
      </c>
      <c r="Q53" s="39">
        <v>2306</v>
      </c>
      <c r="R53" s="39">
        <v>2346.9830000000002</v>
      </c>
      <c r="S53" s="39">
        <v>2370.288</v>
      </c>
    </row>
    <row r="54" spans="1:19" x14ac:dyDescent="0.15">
      <c r="A54" s="89"/>
      <c r="B54" s="38" t="s">
        <v>63</v>
      </c>
      <c r="C54" s="40">
        <v>1308.6242997106467</v>
      </c>
      <c r="D54" s="39">
        <v>1311.3621006029805</v>
      </c>
      <c r="E54" s="39">
        <v>1405.6733698091859</v>
      </c>
      <c r="F54" s="39">
        <v>1593.7646499945201</v>
      </c>
      <c r="G54" s="39">
        <v>1683.6123037001801</v>
      </c>
      <c r="H54" s="39">
        <v>1870.0934000083757</v>
      </c>
      <c r="I54" s="39">
        <v>1857.15207974949</v>
      </c>
      <c r="J54" s="39">
        <v>1982.0610804751473</v>
      </c>
      <c r="K54" s="39">
        <v>2051.3745616337173</v>
      </c>
      <c r="L54" s="39">
        <v>2144.7597991045732</v>
      </c>
      <c r="M54" s="39">
        <v>2214.1285005051327</v>
      </c>
      <c r="N54" s="39">
        <v>2299.0039419095642</v>
      </c>
      <c r="O54" s="39">
        <v>2322.7574066015272</v>
      </c>
      <c r="P54" s="39">
        <v>2360.3672772564933</v>
      </c>
      <c r="Q54" s="39">
        <v>2361</v>
      </c>
      <c r="R54" s="39">
        <v>2410.3420000000001</v>
      </c>
      <c r="S54" s="39">
        <v>2445.9180000000001</v>
      </c>
    </row>
    <row r="55" spans="1:19" x14ac:dyDescent="0.15">
      <c r="A55" s="89"/>
      <c r="B55" s="38" t="s">
        <v>64</v>
      </c>
      <c r="C55" s="40">
        <v>1289.2515833599305</v>
      </c>
      <c r="D55" s="39">
        <v>1362.6573043925623</v>
      </c>
      <c r="E55" s="39">
        <v>1418.7469544326157</v>
      </c>
      <c r="F55" s="39">
        <v>1644.8143606396302</v>
      </c>
      <c r="G55" s="39">
        <v>1726.6382347261404</v>
      </c>
      <c r="H55" s="39">
        <v>1895.3007290970518</v>
      </c>
      <c r="I55" s="39">
        <v>1919.1130608327171</v>
      </c>
      <c r="J55" s="39">
        <v>2020.562500253332</v>
      </c>
      <c r="K55" s="39">
        <v>2161.2030509117931</v>
      </c>
      <c r="L55" s="39">
        <v>2216.6166188301222</v>
      </c>
      <c r="M55" s="39">
        <v>2293.6238207012575</v>
      </c>
      <c r="N55" s="39">
        <v>2363.6272213856723</v>
      </c>
      <c r="O55" s="39">
        <v>2376.2850132243857</v>
      </c>
      <c r="P55" s="39">
        <v>2417.1527620501379</v>
      </c>
      <c r="Q55" s="39">
        <v>2455</v>
      </c>
      <c r="R55" s="39">
        <v>2451.11</v>
      </c>
      <c r="S55" s="39">
        <v>2579.4540000000002</v>
      </c>
    </row>
    <row r="56" spans="1:19" x14ac:dyDescent="0.15">
      <c r="A56" s="89"/>
      <c r="B56" s="38" t="s">
        <v>65</v>
      </c>
      <c r="C56" s="40">
        <v>1335.5207577977928</v>
      </c>
      <c r="D56" s="39">
        <v>1392.6299140898479</v>
      </c>
      <c r="E56" s="39">
        <v>1418.6200582389399</v>
      </c>
      <c r="F56" s="39">
        <v>1637.3206768377975</v>
      </c>
      <c r="G56" s="39">
        <v>1709.0275290367733</v>
      </c>
      <c r="H56" s="39">
        <v>1886.3809094856995</v>
      </c>
      <c r="I56" s="39">
        <v>1877.7221764855331</v>
      </c>
      <c r="J56" s="39">
        <v>1974.6628604776377</v>
      </c>
      <c r="K56" s="39">
        <v>2083.9707748347778</v>
      </c>
      <c r="L56" s="39">
        <v>2144.5503683101247</v>
      </c>
      <c r="M56" s="39">
        <v>2249.7717524247505</v>
      </c>
      <c r="N56" s="39">
        <v>2313.239613506541</v>
      </c>
      <c r="O56" s="39">
        <v>2341.0133333524504</v>
      </c>
      <c r="P56" s="39">
        <v>2343.8764048993899</v>
      </c>
      <c r="Q56" s="39">
        <v>2331</v>
      </c>
      <c r="R56" s="39">
        <v>2353.6950000000002</v>
      </c>
      <c r="S56" s="39">
        <v>2400.59</v>
      </c>
    </row>
    <row r="57" spans="1:19" x14ac:dyDescent="0.15">
      <c r="A57" s="89"/>
      <c r="B57" s="38" t="s">
        <v>66</v>
      </c>
      <c r="C57" s="40">
        <v>1307.1720220274919</v>
      </c>
      <c r="D57" s="39">
        <v>1319.77861507436</v>
      </c>
      <c r="E57" s="39">
        <v>1437.6596732174735</v>
      </c>
      <c r="F57" s="39">
        <v>1617.6484352830928</v>
      </c>
      <c r="G57" s="39">
        <v>1715.0832377841662</v>
      </c>
      <c r="H57" s="39">
        <v>1885.7251290043246</v>
      </c>
      <c r="I57" s="39">
        <v>1900.5323670836813</v>
      </c>
      <c r="J57" s="39">
        <v>2015.48541599634</v>
      </c>
      <c r="K57" s="39">
        <v>2146.9481701394316</v>
      </c>
      <c r="L57" s="39">
        <v>2187.7832335597764</v>
      </c>
      <c r="M57" s="39">
        <v>2273.5425362370565</v>
      </c>
      <c r="N57" s="39">
        <v>2323.5374984501877</v>
      </c>
      <c r="O57" s="39">
        <v>2334.7438686211499</v>
      </c>
      <c r="P57" s="39">
        <v>2393.9845642197192</v>
      </c>
      <c r="Q57" s="39">
        <v>2410</v>
      </c>
      <c r="R57" s="39">
        <v>2493.7910000000002</v>
      </c>
      <c r="S57" s="39">
        <v>2484.279</v>
      </c>
    </row>
    <row r="58" spans="1:19" x14ac:dyDescent="0.15">
      <c r="A58" s="89"/>
      <c r="B58" s="38" t="s">
        <v>221</v>
      </c>
      <c r="C58" s="40"/>
      <c r="D58" s="39"/>
      <c r="E58" s="39"/>
      <c r="F58" s="39"/>
      <c r="G58" s="39"/>
      <c r="H58" s="39"/>
      <c r="I58" s="39"/>
      <c r="J58" s="39"/>
      <c r="K58" s="39"/>
      <c r="L58" s="39">
        <v>2193.6064666281877</v>
      </c>
      <c r="M58" s="39">
        <v>2201.1339052471844</v>
      </c>
      <c r="N58" s="39">
        <v>2293.2674383623494</v>
      </c>
      <c r="O58" s="39">
        <v>2308.9677050187829</v>
      </c>
      <c r="P58" s="39">
        <v>2319.8628659185515</v>
      </c>
      <c r="Q58" s="39">
        <v>2341</v>
      </c>
      <c r="R58" s="39">
        <v>2393.5419999999999</v>
      </c>
      <c r="S58" s="39">
        <v>2435.136</v>
      </c>
    </row>
    <row r="59" spans="1:19" x14ac:dyDescent="0.15">
      <c r="A59" s="89"/>
      <c r="B59" s="38" t="s">
        <v>67</v>
      </c>
      <c r="C59" s="40">
        <v>1311.3118609170754</v>
      </c>
      <c r="D59" s="39">
        <v>1344.7148242924231</v>
      </c>
      <c r="E59" s="39">
        <v>1443.1472412265578</v>
      </c>
      <c r="F59" s="39">
        <v>1633.872589906478</v>
      </c>
      <c r="G59" s="39">
        <v>1746.6265559524172</v>
      </c>
      <c r="H59" s="39">
        <v>1890.1551979212427</v>
      </c>
      <c r="I59" s="39">
        <v>1893.5141041555046</v>
      </c>
      <c r="J59" s="39">
        <v>2016.5668817679375</v>
      </c>
      <c r="K59" s="39">
        <v>2113.2016507508783</v>
      </c>
      <c r="L59" s="39">
        <v>2200.218106821806</v>
      </c>
      <c r="M59" s="39">
        <v>2281.0276453592819</v>
      </c>
      <c r="N59" s="39">
        <v>2347.4791882198897</v>
      </c>
      <c r="O59" s="39">
        <v>2344.4528525573814</v>
      </c>
      <c r="P59" s="39">
        <v>2393.2718562613341</v>
      </c>
      <c r="Q59" s="39">
        <v>2395</v>
      </c>
      <c r="R59" s="39">
        <v>2452.7260000000001</v>
      </c>
      <c r="S59" s="39">
        <v>2486.125</v>
      </c>
    </row>
    <row r="60" spans="1:19" x14ac:dyDescent="0.15">
      <c r="A60" s="89"/>
      <c r="B60" s="38" t="s">
        <v>68</v>
      </c>
      <c r="C60" s="40">
        <v>1353.8261566074295</v>
      </c>
      <c r="D60" s="39">
        <v>1391.1597999172102</v>
      </c>
      <c r="E60" s="39">
        <v>1483.6061427926843</v>
      </c>
      <c r="F60" s="39">
        <v>1723.4954349844145</v>
      </c>
      <c r="G60" s="39">
        <v>1783.1036453950242</v>
      </c>
      <c r="H60" s="39">
        <v>1947.019267096226</v>
      </c>
      <c r="I60" s="39">
        <v>1972.0494907811317</v>
      </c>
      <c r="J60" s="39">
        <v>2075.0470253206017</v>
      </c>
      <c r="K60" s="39">
        <v>2242.578510129526</v>
      </c>
      <c r="L60" s="39">
        <v>2320.732413341098</v>
      </c>
      <c r="M60" s="39">
        <v>2416.6391350055201</v>
      </c>
      <c r="N60" s="39">
        <v>2513.8283574905981</v>
      </c>
      <c r="O60" s="39">
        <v>2486.0418337592159</v>
      </c>
      <c r="P60" s="39">
        <v>2537.3984206204236</v>
      </c>
      <c r="Q60" s="39">
        <v>2594</v>
      </c>
      <c r="R60" s="39">
        <v>2501.8760000000002</v>
      </c>
      <c r="S60" s="39">
        <v>2651.0349999999999</v>
      </c>
    </row>
    <row r="61" spans="1:19" x14ac:dyDescent="0.15">
      <c r="A61" s="89"/>
      <c r="B61" s="38" t="s">
        <v>69</v>
      </c>
      <c r="C61" s="40">
        <v>1287.6021571295564</v>
      </c>
      <c r="D61" s="39">
        <v>1358.752569882033</v>
      </c>
      <c r="E61" s="39">
        <v>1447.3415331317824</v>
      </c>
      <c r="F61" s="39">
        <v>1640.2462466127256</v>
      </c>
      <c r="G61" s="39">
        <v>1693.7357940117424</v>
      </c>
      <c r="H61" s="39">
        <v>1860.9225833483438</v>
      </c>
      <c r="I61" s="39">
        <v>1868.5606282349863</v>
      </c>
      <c r="J61" s="39">
        <v>1996.6660012049126</v>
      </c>
      <c r="K61" s="39">
        <v>2103.4230852325259</v>
      </c>
      <c r="L61" s="39">
        <v>2164.4679485986476</v>
      </c>
      <c r="M61" s="39">
        <v>2260.7198669773916</v>
      </c>
      <c r="N61" s="39">
        <v>2350.1278719841912</v>
      </c>
      <c r="O61" s="39">
        <v>2313.2903887948341</v>
      </c>
      <c r="P61" s="39">
        <v>2372.003539121587</v>
      </c>
      <c r="Q61" s="39">
        <v>2364</v>
      </c>
      <c r="R61" s="39">
        <v>2427.5450000000001</v>
      </c>
      <c r="S61" s="39">
        <v>2431.4589999999998</v>
      </c>
    </row>
    <row r="62" spans="1:19" x14ac:dyDescent="0.15">
      <c r="A62" s="89"/>
      <c r="B62" s="38" t="s">
        <v>70</v>
      </c>
      <c r="C62" s="40">
        <v>1295.0470098353762</v>
      </c>
      <c r="D62" s="39">
        <v>1340.4521515356489</v>
      </c>
      <c r="E62" s="39">
        <v>1424.9849818973375</v>
      </c>
      <c r="F62" s="39">
        <v>1601.4983095336434</v>
      </c>
      <c r="G62" s="39">
        <v>1702.4115709837872</v>
      </c>
      <c r="H62" s="39">
        <v>1884.8795057662942</v>
      </c>
      <c r="I62" s="39">
        <v>1876.4385997542304</v>
      </c>
      <c r="J62" s="39">
        <v>2005.2250364456324</v>
      </c>
      <c r="K62" s="39">
        <v>2121.9775498841964</v>
      </c>
      <c r="L62" s="39">
        <v>2172.9680077728099</v>
      </c>
      <c r="M62" s="39">
        <v>2272.1677643795379</v>
      </c>
      <c r="N62" s="39">
        <v>2314.0552035216506</v>
      </c>
      <c r="O62" s="39">
        <v>2286.6038009579042</v>
      </c>
      <c r="P62" s="39">
        <v>2351.2470092945268</v>
      </c>
      <c r="Q62" s="39">
        <v>2351</v>
      </c>
      <c r="R62" s="39">
        <v>2331.8240000000001</v>
      </c>
      <c r="S62" s="39">
        <v>2412.1210000000001</v>
      </c>
    </row>
    <row r="63" spans="1:19" x14ac:dyDescent="0.15">
      <c r="A63" s="89"/>
      <c r="B63" s="38" t="s">
        <v>71</v>
      </c>
      <c r="C63" s="40">
        <v>1310.6874457258307</v>
      </c>
      <c r="D63" s="39">
        <v>1335.2410719853549</v>
      </c>
      <c r="E63" s="39">
        <v>1434.3063260373096</v>
      </c>
      <c r="F63" s="39">
        <v>1628.0301139006924</v>
      </c>
      <c r="G63" s="39">
        <v>1721.4252058936443</v>
      </c>
      <c r="H63" s="39">
        <v>1875.0625816094137</v>
      </c>
      <c r="I63" s="39">
        <v>1880.0097541486114</v>
      </c>
      <c r="J63" s="39">
        <v>2005.1384662599112</v>
      </c>
      <c r="K63" s="39">
        <v>2117.8832512988724</v>
      </c>
      <c r="L63" s="39">
        <v>2198.1457227091773</v>
      </c>
      <c r="M63" s="39">
        <v>2270.4684129196603</v>
      </c>
      <c r="N63" s="39">
        <v>2342.6787647772867</v>
      </c>
      <c r="O63" s="39">
        <v>2291.3845124777099</v>
      </c>
      <c r="P63" s="39">
        <v>2358.796920949856</v>
      </c>
      <c r="Q63" s="39">
        <v>2350</v>
      </c>
      <c r="R63" s="39">
        <v>2360.1210000000001</v>
      </c>
      <c r="S63" s="39">
        <v>2412.2930000000001</v>
      </c>
    </row>
    <row r="64" spans="1:19" x14ac:dyDescent="0.15">
      <c r="A64" s="89"/>
      <c r="B64" s="38" t="s">
        <v>72</v>
      </c>
      <c r="C64" s="40">
        <v>1282.6336561811818</v>
      </c>
      <c r="D64" s="39">
        <v>1318.5817353828729</v>
      </c>
      <c r="E64" s="39">
        <v>1396.5283530969482</v>
      </c>
      <c r="F64" s="39">
        <v>1623.4124978078321</v>
      </c>
      <c r="G64" s="39">
        <v>1690.887990847674</v>
      </c>
      <c r="H64" s="39">
        <v>1878.282203838585</v>
      </c>
      <c r="I64" s="39">
        <v>1847.4443684561738</v>
      </c>
      <c r="J64" s="39">
        <v>1988.8903928850723</v>
      </c>
      <c r="K64" s="39">
        <v>2113.9442064005057</v>
      </c>
      <c r="L64" s="39">
        <v>2196.2727650682423</v>
      </c>
      <c r="M64" s="39">
        <v>2269.0176290606614</v>
      </c>
      <c r="N64" s="39">
        <v>2378.4843402209667</v>
      </c>
      <c r="O64" s="39">
        <v>2409.8362473027883</v>
      </c>
      <c r="P64" s="39">
        <v>2416.0518697783596</v>
      </c>
      <c r="Q64" s="39">
        <v>2399</v>
      </c>
      <c r="R64" s="39">
        <v>2461.4360000000001</v>
      </c>
      <c r="S64" s="39">
        <v>2489.502</v>
      </c>
    </row>
    <row r="65" spans="1:19" x14ac:dyDescent="0.15">
      <c r="A65" s="89"/>
      <c r="B65" s="38" t="s">
        <v>73</v>
      </c>
      <c r="C65" s="40">
        <v>1323.9705777837908</v>
      </c>
      <c r="D65" s="39">
        <v>1336.6391405425934</v>
      </c>
      <c r="E65" s="39">
        <v>1430.8176739052894</v>
      </c>
      <c r="F65" s="39">
        <v>1644.6609945190805</v>
      </c>
      <c r="G65" s="39">
        <v>1732.4941749607974</v>
      </c>
      <c r="H65" s="39">
        <v>1914.0932398250861</v>
      </c>
      <c r="I65" s="39">
        <v>1922.382520429129</v>
      </c>
      <c r="J65" s="39">
        <v>2042.0837876724297</v>
      </c>
      <c r="K65" s="39">
        <v>2206.9818149164225</v>
      </c>
      <c r="L65" s="39">
        <v>2227.2880607860875</v>
      </c>
      <c r="M65" s="39">
        <v>2381.6144373933289</v>
      </c>
      <c r="N65" s="39">
        <v>2445.9282025833586</v>
      </c>
      <c r="O65" s="39">
        <v>2489.8095625922897</v>
      </c>
      <c r="P65" s="39">
        <v>2483.7070265328998</v>
      </c>
      <c r="Q65" s="39">
        <v>2492</v>
      </c>
      <c r="R65" s="39">
        <v>2481.5819999999999</v>
      </c>
      <c r="S65" s="39">
        <v>2584.3159999999998</v>
      </c>
    </row>
    <row r="66" spans="1:19" x14ac:dyDescent="0.15">
      <c r="A66" s="89"/>
      <c r="B66" s="38" t="s">
        <v>74</v>
      </c>
      <c r="C66" s="40">
        <v>1301.8667985677303</v>
      </c>
      <c r="D66" s="39">
        <v>1327.0909299673538</v>
      </c>
      <c r="E66" s="39">
        <v>1431.1780194558305</v>
      </c>
      <c r="F66" s="39">
        <v>1628.0304324970116</v>
      </c>
      <c r="G66" s="39">
        <v>1755.3557090142781</v>
      </c>
      <c r="H66" s="39">
        <v>1876.8319810088219</v>
      </c>
      <c r="I66" s="39">
        <v>1895.2165762315542</v>
      </c>
      <c r="J66" s="39">
        <v>2018.9434538998478</v>
      </c>
      <c r="K66" s="39">
        <v>2156.001885098985</v>
      </c>
      <c r="L66" s="39">
        <v>2199.6606994832614</v>
      </c>
      <c r="M66" s="39">
        <v>2294.6461794408524</v>
      </c>
      <c r="N66" s="39">
        <v>2365.0441834782241</v>
      </c>
      <c r="O66" s="39">
        <v>2393.7649536970357</v>
      </c>
      <c r="P66" s="39">
        <v>2421.5872944647381</v>
      </c>
      <c r="Q66" s="39">
        <v>2443</v>
      </c>
      <c r="R66" s="39">
        <v>2475.3209999999999</v>
      </c>
      <c r="S66" s="39">
        <v>2559.4470000000001</v>
      </c>
    </row>
    <row r="67" spans="1:19" x14ac:dyDescent="0.15">
      <c r="A67" s="89"/>
      <c r="B67" s="38" t="s">
        <v>75</v>
      </c>
      <c r="C67" s="40">
        <v>1297.0056498713673</v>
      </c>
      <c r="D67" s="39">
        <v>1358.5157071361209</v>
      </c>
      <c r="E67" s="39">
        <v>1456.4281860461188</v>
      </c>
      <c r="F67" s="39">
        <v>1681.0695247313447</v>
      </c>
      <c r="G67" s="39">
        <v>1770.6837739518473</v>
      </c>
      <c r="H67" s="39">
        <v>1951.7657957465431</v>
      </c>
      <c r="I67" s="39">
        <v>1970.3380781536705</v>
      </c>
      <c r="J67" s="39">
        <v>2115.120245257699</v>
      </c>
      <c r="K67" s="39">
        <v>2241.9717232104404</v>
      </c>
      <c r="L67" s="39">
        <v>2294.7959886880271</v>
      </c>
      <c r="M67" s="39">
        <v>2354.4893979805788</v>
      </c>
      <c r="N67" s="39">
        <v>2474.8639231249008</v>
      </c>
      <c r="O67" s="39">
        <v>2436.0974931293199</v>
      </c>
      <c r="P67" s="39">
        <v>2467.1595237156521</v>
      </c>
      <c r="Q67" s="39">
        <v>2457</v>
      </c>
      <c r="R67" s="39">
        <v>2530.8470000000002</v>
      </c>
      <c r="S67" s="39">
        <v>2562.221</v>
      </c>
    </row>
    <row r="68" spans="1:19" x14ac:dyDescent="0.15">
      <c r="A68" s="89"/>
      <c r="B68" s="38" t="s">
        <v>76</v>
      </c>
      <c r="C68" s="40">
        <v>1294.2843790749973</v>
      </c>
      <c r="D68" s="39">
        <v>1313.1344522365428</v>
      </c>
      <c r="E68" s="39">
        <v>1405.6109062249791</v>
      </c>
      <c r="F68" s="39">
        <v>1611.4954826070136</v>
      </c>
      <c r="G68" s="39">
        <v>1723.0803441375938</v>
      </c>
      <c r="H68" s="39">
        <v>1844.2396308110597</v>
      </c>
      <c r="I68" s="39">
        <v>1867.0680182707813</v>
      </c>
      <c r="J68" s="39">
        <v>1974.4428129929124</v>
      </c>
      <c r="K68" s="39">
        <v>2131.8264671928928</v>
      </c>
      <c r="L68" s="39">
        <v>2211.2298057542184</v>
      </c>
      <c r="M68" s="39">
        <v>2278.1879213119973</v>
      </c>
      <c r="N68" s="39">
        <v>2331.569321148826</v>
      </c>
      <c r="O68" s="39">
        <v>2360.4416443418409</v>
      </c>
      <c r="P68" s="39">
        <v>2402.1348364468704</v>
      </c>
      <c r="Q68" s="39">
        <v>2402</v>
      </c>
      <c r="R68" s="39">
        <v>2418.672</v>
      </c>
      <c r="S68" s="39">
        <v>2469.5619999999999</v>
      </c>
    </row>
    <row r="69" spans="1:19" x14ac:dyDescent="0.15">
      <c r="A69" s="89"/>
      <c r="B69" s="38" t="s">
        <v>77</v>
      </c>
      <c r="C69" s="40">
        <v>1330.8629538720979</v>
      </c>
      <c r="D69" s="39">
        <v>1366.5512329868932</v>
      </c>
      <c r="E69" s="39">
        <v>1463.4340113775668</v>
      </c>
      <c r="F69" s="39">
        <v>1687.7332091431879</v>
      </c>
      <c r="G69" s="39">
        <v>1757.3969652550888</v>
      </c>
      <c r="H69" s="39">
        <v>1941.2100663309552</v>
      </c>
      <c r="I69" s="39">
        <v>1965.5487494821696</v>
      </c>
      <c r="J69" s="39">
        <v>2099.0329032531276</v>
      </c>
      <c r="K69" s="39">
        <v>2185.513620626838</v>
      </c>
      <c r="L69" s="39">
        <v>2261.7253401326143</v>
      </c>
      <c r="M69" s="39">
        <v>2370.9495496549075</v>
      </c>
      <c r="N69" s="39">
        <v>2421.8256385366617</v>
      </c>
      <c r="O69" s="39">
        <v>2458.8935382802097</v>
      </c>
      <c r="P69" s="39">
        <v>2462.6059691747269</v>
      </c>
      <c r="Q69" s="39">
        <v>2490</v>
      </c>
      <c r="R69" s="39">
        <v>2541.741</v>
      </c>
      <c r="S69" s="39">
        <v>2686.1129999999998</v>
      </c>
    </row>
    <row r="70" spans="1:19" x14ac:dyDescent="0.15">
      <c r="A70" s="90"/>
      <c r="B70" s="55" t="s">
        <v>5</v>
      </c>
      <c r="C70" s="86">
        <v>1312.4370363363169</v>
      </c>
      <c r="D70" s="70">
        <v>1345.53948852345</v>
      </c>
      <c r="E70" s="70">
        <v>1426.7950071574328</v>
      </c>
      <c r="F70" s="70">
        <v>1630.4345528037927</v>
      </c>
      <c r="G70" s="70">
        <v>1716.8795383338602</v>
      </c>
      <c r="H70" s="70">
        <v>1882.2353238723497</v>
      </c>
      <c r="I70" s="70">
        <v>1882.83068636289</v>
      </c>
      <c r="J70" s="70">
        <v>2004.6591574007416</v>
      </c>
      <c r="K70" s="70">
        <v>2130.2374835409528</v>
      </c>
      <c r="L70" s="70">
        <v>2187.9386564400879</v>
      </c>
      <c r="M70" s="70">
        <v>2273.2028884841561</v>
      </c>
      <c r="N70" s="70">
        <v>2354.9770314697912</v>
      </c>
      <c r="O70" s="70">
        <v>2354.5058061720697</v>
      </c>
      <c r="P70" s="70">
        <v>2395.7649949512206</v>
      </c>
      <c r="Q70" s="70">
        <v>2403</v>
      </c>
      <c r="R70" s="70">
        <v>2416.8719999999998</v>
      </c>
      <c r="S70" s="70">
        <v>2478.5059999999999</v>
      </c>
    </row>
    <row r="71" spans="1:19" x14ac:dyDescent="0.15">
      <c r="A71" s="91" t="s">
        <v>78</v>
      </c>
      <c r="B71" s="27" t="s">
        <v>79</v>
      </c>
      <c r="C71" s="29">
        <v>1508.9301688463231</v>
      </c>
      <c r="D71" s="28">
        <v>1574.2924028935724</v>
      </c>
      <c r="E71" s="28">
        <v>1693.0600801606456</v>
      </c>
      <c r="F71" s="28">
        <v>1967.387441360725</v>
      </c>
      <c r="G71" s="28">
        <v>2018.5568954382986</v>
      </c>
      <c r="H71" s="28">
        <v>2173.9527410029368</v>
      </c>
      <c r="I71" s="28">
        <v>2177.2694768914462</v>
      </c>
      <c r="J71" s="28">
        <v>2303.0389228814443</v>
      </c>
      <c r="K71" s="28">
        <v>2398.4088686320943</v>
      </c>
      <c r="L71" s="28">
        <v>2472.5799207600389</v>
      </c>
      <c r="M71" s="28">
        <v>2548.4404251584683</v>
      </c>
      <c r="N71" s="28">
        <v>2626.0466261835686</v>
      </c>
      <c r="O71" s="28">
        <v>2594.4585565565881</v>
      </c>
      <c r="P71" s="28">
        <v>2635.7295382111729</v>
      </c>
      <c r="Q71" s="28">
        <v>2687</v>
      </c>
      <c r="R71" s="28">
        <v>2648.701</v>
      </c>
      <c r="S71" s="28">
        <v>2668.4349999999999</v>
      </c>
    </row>
    <row r="72" spans="1:19" x14ac:dyDescent="0.15">
      <c r="A72" s="92"/>
      <c r="B72" s="38" t="s">
        <v>80</v>
      </c>
      <c r="C72" s="40">
        <v>1514.0935748118561</v>
      </c>
      <c r="D72" s="39">
        <v>1581.05492210031</v>
      </c>
      <c r="E72" s="39">
        <v>1714.5061810837387</v>
      </c>
      <c r="F72" s="39">
        <v>1937.3347008100209</v>
      </c>
      <c r="G72" s="39">
        <v>1986.0443052174305</v>
      </c>
      <c r="H72" s="39">
        <v>2165.6532830009301</v>
      </c>
      <c r="I72" s="39">
        <v>2148.2768628947269</v>
      </c>
      <c r="J72" s="39">
        <v>2248.7384597547675</v>
      </c>
      <c r="K72" s="39">
        <v>2410.1617512007474</v>
      </c>
      <c r="L72" s="39">
        <v>2501.6274775760012</v>
      </c>
      <c r="M72" s="39">
        <v>2541.0555501591516</v>
      </c>
      <c r="N72" s="39">
        <v>2608.4960895662289</v>
      </c>
      <c r="O72" s="39">
        <v>2566.8312112474191</v>
      </c>
      <c r="P72" s="39">
        <v>2579.5238238854045</v>
      </c>
      <c r="Q72" s="39">
        <v>2649</v>
      </c>
      <c r="R72" s="39">
        <v>2665.6469999999999</v>
      </c>
      <c r="S72" s="39">
        <v>2654.027</v>
      </c>
    </row>
    <row r="73" spans="1:19" x14ac:dyDescent="0.15">
      <c r="A73" s="92"/>
      <c r="B73" s="38" t="s">
        <v>81</v>
      </c>
      <c r="C73" s="40">
        <v>1483.0883648070132</v>
      </c>
      <c r="D73" s="39">
        <v>1574.1283038264066</v>
      </c>
      <c r="E73" s="39">
        <v>1694.512486405059</v>
      </c>
      <c r="F73" s="39">
        <v>1945.3149040773244</v>
      </c>
      <c r="G73" s="39">
        <v>2023.4024516870522</v>
      </c>
      <c r="H73" s="39">
        <v>2166.5513501276318</v>
      </c>
      <c r="I73" s="39">
        <v>2147.1345986135025</v>
      </c>
      <c r="J73" s="39">
        <v>2269.9846356454359</v>
      </c>
      <c r="K73" s="39">
        <v>2451.7207255924145</v>
      </c>
      <c r="L73" s="39">
        <v>2492.5080836922189</v>
      </c>
      <c r="M73" s="39">
        <v>2572.1054265829898</v>
      </c>
      <c r="N73" s="39">
        <v>2604.8381892560151</v>
      </c>
      <c r="O73" s="39">
        <v>2626.9929772598416</v>
      </c>
      <c r="P73" s="39">
        <v>2652.9289554856773</v>
      </c>
      <c r="Q73" s="39">
        <v>2677</v>
      </c>
      <c r="R73" s="39">
        <v>2669.6260000000002</v>
      </c>
      <c r="S73" s="39">
        <v>2787.931</v>
      </c>
    </row>
    <row r="74" spans="1:19" x14ac:dyDescent="0.15">
      <c r="A74" s="92"/>
      <c r="B74" s="38" t="s">
        <v>82</v>
      </c>
      <c r="C74" s="40">
        <v>1669.4396326869337</v>
      </c>
      <c r="D74" s="39">
        <v>1761.0109906473349</v>
      </c>
      <c r="E74" s="39">
        <v>1884.5939079625932</v>
      </c>
      <c r="F74" s="39">
        <v>2134.9069004789371</v>
      </c>
      <c r="G74" s="39">
        <v>2274.3573688185679</v>
      </c>
      <c r="H74" s="39">
        <v>2453.4539586505716</v>
      </c>
      <c r="I74" s="39">
        <v>2614.052688880201</v>
      </c>
      <c r="J74" s="39">
        <v>2693.7107876464988</v>
      </c>
      <c r="K74" s="39">
        <v>2892.0258393912072</v>
      </c>
      <c r="L74" s="39">
        <v>2977.6391893231021</v>
      </c>
      <c r="M74" s="39">
        <v>3000.8953296678851</v>
      </c>
      <c r="N74" s="39">
        <v>2995.8505740105543</v>
      </c>
      <c r="O74" s="39">
        <v>3096.6916276026368</v>
      </c>
      <c r="P74" s="39">
        <v>3013.1582840773563</v>
      </c>
      <c r="Q74" s="39">
        <v>3059</v>
      </c>
      <c r="R74" s="39">
        <v>3066.364</v>
      </c>
      <c r="S74" s="39">
        <v>3067.9929999999999</v>
      </c>
    </row>
    <row r="75" spans="1:19" x14ac:dyDescent="0.15">
      <c r="A75" s="92"/>
      <c r="B75" s="38" t="s">
        <v>83</v>
      </c>
      <c r="C75" s="40">
        <v>1618.870945048656</v>
      </c>
      <c r="D75" s="39">
        <v>1635.5942059464585</v>
      </c>
      <c r="E75" s="39">
        <v>1771.2145366210132</v>
      </c>
      <c r="F75" s="39">
        <v>2049.9759041878983</v>
      </c>
      <c r="G75" s="39">
        <v>2124.0567365144198</v>
      </c>
      <c r="H75" s="39">
        <v>2284.5174571275552</v>
      </c>
      <c r="I75" s="39">
        <v>2278.8820815981358</v>
      </c>
      <c r="J75" s="39">
        <v>2380.689526410792</v>
      </c>
      <c r="K75" s="39">
        <v>2554.333986954714</v>
      </c>
      <c r="L75" s="39">
        <v>2640.4699443867839</v>
      </c>
      <c r="M75" s="39">
        <v>2729.0066961314042</v>
      </c>
      <c r="N75" s="39">
        <v>2803.3500741842622</v>
      </c>
      <c r="O75" s="39">
        <v>2781.3177877036301</v>
      </c>
      <c r="P75" s="39">
        <v>2832.8631526167092</v>
      </c>
      <c r="Q75" s="39">
        <v>2870</v>
      </c>
      <c r="R75" s="39">
        <v>2825.8829999999998</v>
      </c>
      <c r="S75" s="39">
        <v>2948.2559999999999</v>
      </c>
    </row>
    <row r="76" spans="1:19" x14ac:dyDescent="0.15">
      <c r="A76" s="92"/>
      <c r="B76" s="38" t="s">
        <v>84</v>
      </c>
      <c r="C76" s="40">
        <v>1573.3021105628568</v>
      </c>
      <c r="D76" s="39">
        <v>1635.0136749896417</v>
      </c>
      <c r="E76" s="39">
        <v>1764.8552656810341</v>
      </c>
      <c r="F76" s="39">
        <v>1998.5975318803437</v>
      </c>
      <c r="G76" s="39">
        <v>2041.1288613112158</v>
      </c>
      <c r="H76" s="39">
        <v>2244.2750209833971</v>
      </c>
      <c r="I76" s="39">
        <v>2275.0701140303736</v>
      </c>
      <c r="J76" s="39">
        <v>2402.4032746966773</v>
      </c>
      <c r="K76" s="39">
        <v>2579.6137066956926</v>
      </c>
      <c r="L76" s="39">
        <v>2669.3767931371167</v>
      </c>
      <c r="M76" s="39">
        <v>2702.8175366861747</v>
      </c>
      <c r="N76" s="39">
        <v>2751.5307618517159</v>
      </c>
      <c r="O76" s="39">
        <v>2762.2464392806446</v>
      </c>
      <c r="P76" s="39">
        <v>2825.8878271122962</v>
      </c>
      <c r="Q76" s="39">
        <v>2908</v>
      </c>
      <c r="R76" s="39">
        <v>2863.6309999999999</v>
      </c>
      <c r="S76" s="39">
        <v>2914.1039999999998</v>
      </c>
    </row>
    <row r="77" spans="1:19" x14ac:dyDescent="0.15">
      <c r="A77" s="92"/>
      <c r="B77" s="38" t="s">
        <v>85</v>
      </c>
      <c r="C77" s="40">
        <v>1612.5909485009197</v>
      </c>
      <c r="D77" s="39">
        <v>1662.5393848064416</v>
      </c>
      <c r="E77" s="39">
        <v>1797.4892470062246</v>
      </c>
      <c r="F77" s="39">
        <v>2010.350724560823</v>
      </c>
      <c r="G77" s="39">
        <v>2061.9269722485501</v>
      </c>
      <c r="H77" s="39">
        <v>2288.203448035827</v>
      </c>
      <c r="I77" s="39">
        <v>2290.8022581573082</v>
      </c>
      <c r="J77" s="39">
        <v>2365.7942984335018</v>
      </c>
      <c r="K77" s="39">
        <v>2483.2468838072045</v>
      </c>
      <c r="L77" s="39">
        <v>2631.2215662116628</v>
      </c>
      <c r="M77" s="39">
        <v>2696.2878039552743</v>
      </c>
      <c r="N77" s="39">
        <v>2744.7885997160388</v>
      </c>
      <c r="O77" s="39">
        <v>2726.0192067013904</v>
      </c>
      <c r="P77" s="39">
        <v>2764.7006775183672</v>
      </c>
      <c r="Q77" s="39">
        <v>2816</v>
      </c>
      <c r="R77" s="39">
        <v>2814.7170000000001</v>
      </c>
      <c r="S77" s="39">
        <v>2912.5529999999999</v>
      </c>
    </row>
    <row r="78" spans="1:19" x14ac:dyDescent="0.15">
      <c r="A78" s="92"/>
      <c r="B78" s="38" t="s">
        <v>86</v>
      </c>
      <c r="C78" s="40">
        <v>1623.5481283367965</v>
      </c>
      <c r="D78" s="39">
        <v>1679.9355186232133</v>
      </c>
      <c r="E78" s="39">
        <v>1858.9478196305804</v>
      </c>
      <c r="F78" s="39">
        <v>2052.8416757824461</v>
      </c>
      <c r="G78" s="39">
        <v>2100.8021167258107</v>
      </c>
      <c r="H78" s="39">
        <v>2259.3677378846332</v>
      </c>
      <c r="I78" s="39">
        <v>2333.0033945945961</v>
      </c>
      <c r="J78" s="39">
        <v>2423.8206320138452</v>
      </c>
      <c r="K78" s="39">
        <v>2600.2975683298923</v>
      </c>
      <c r="L78" s="39">
        <v>2698.0037019115571</v>
      </c>
      <c r="M78" s="39">
        <v>2795.3593682419983</v>
      </c>
      <c r="N78" s="39">
        <v>2921.7579272200587</v>
      </c>
      <c r="O78" s="39">
        <v>2907.1490053501639</v>
      </c>
      <c r="P78" s="39">
        <v>2859.182157747548</v>
      </c>
      <c r="Q78" s="39">
        <v>2880</v>
      </c>
      <c r="R78" s="39">
        <v>2925.6370000000002</v>
      </c>
      <c r="S78" s="39">
        <v>2958.9870000000001</v>
      </c>
    </row>
    <row r="79" spans="1:19" x14ac:dyDescent="0.15">
      <c r="A79" s="92"/>
      <c r="B79" s="38" t="s">
        <v>87</v>
      </c>
      <c r="C79" s="40">
        <v>1493.4674975073383</v>
      </c>
      <c r="D79" s="39">
        <v>1535.9902991437552</v>
      </c>
      <c r="E79" s="39">
        <v>1641.8688912706643</v>
      </c>
      <c r="F79" s="39">
        <v>1862.1169562769689</v>
      </c>
      <c r="G79" s="39">
        <v>1943.5574740743061</v>
      </c>
      <c r="H79" s="39">
        <v>2124.8164299330165</v>
      </c>
      <c r="I79" s="39">
        <v>2132.9367837973186</v>
      </c>
      <c r="J79" s="39">
        <v>2227.3389127276787</v>
      </c>
      <c r="K79" s="39">
        <v>2347.4186909231166</v>
      </c>
      <c r="L79" s="39">
        <v>2437.7432827129819</v>
      </c>
      <c r="M79" s="39">
        <v>2496.404214023004</v>
      </c>
      <c r="N79" s="39">
        <v>2587.3193690649346</v>
      </c>
      <c r="O79" s="39">
        <v>2568.8929199499944</v>
      </c>
      <c r="P79" s="39">
        <v>2576.3091103716711</v>
      </c>
      <c r="Q79" s="39">
        <v>2595</v>
      </c>
      <c r="R79" s="39">
        <v>2653.529</v>
      </c>
      <c r="S79" s="39">
        <v>2658.6750000000002</v>
      </c>
    </row>
    <row r="80" spans="1:19" x14ac:dyDescent="0.15">
      <c r="A80" s="92"/>
      <c r="B80" s="38" t="s">
        <v>88</v>
      </c>
      <c r="C80" s="40">
        <v>1541.0704377747845</v>
      </c>
      <c r="D80" s="39">
        <v>1605.0640715320803</v>
      </c>
      <c r="E80" s="39">
        <v>1714.1195813186075</v>
      </c>
      <c r="F80" s="39">
        <v>1986.924488773177</v>
      </c>
      <c r="G80" s="39">
        <v>2055.845631988625</v>
      </c>
      <c r="H80" s="39">
        <v>2191.8695253472979</v>
      </c>
      <c r="I80" s="39">
        <v>2239.0162519388609</v>
      </c>
      <c r="J80" s="39">
        <v>2315.1818362596773</v>
      </c>
      <c r="K80" s="39">
        <v>2473.3109902628585</v>
      </c>
      <c r="L80" s="39">
        <v>2586.8977249182371</v>
      </c>
      <c r="M80" s="39">
        <v>2674.0149945653802</v>
      </c>
      <c r="N80" s="39">
        <v>2733.2421859028345</v>
      </c>
      <c r="O80" s="39">
        <v>2722.3448904441075</v>
      </c>
      <c r="P80" s="39">
        <v>2758.0058725247891</v>
      </c>
      <c r="Q80" s="39">
        <v>2798</v>
      </c>
      <c r="R80" s="39">
        <v>2841.89</v>
      </c>
      <c r="S80" s="39">
        <v>2858.616</v>
      </c>
    </row>
    <row r="81" spans="1:19" x14ac:dyDescent="0.15">
      <c r="A81" s="92"/>
      <c r="B81" s="38" t="s">
        <v>89</v>
      </c>
      <c r="C81" s="40">
        <v>1585.6605051574581</v>
      </c>
      <c r="D81" s="39">
        <v>1635.8821270962956</v>
      </c>
      <c r="E81" s="39">
        <v>1800.7044304309313</v>
      </c>
      <c r="F81" s="39">
        <v>2058.5597356721246</v>
      </c>
      <c r="G81" s="39">
        <v>2115.9541893886262</v>
      </c>
      <c r="H81" s="39">
        <v>2352.4391250948161</v>
      </c>
      <c r="I81" s="39">
        <v>2331.0014173027066</v>
      </c>
      <c r="J81" s="39">
        <v>2430.1095106991897</v>
      </c>
      <c r="K81" s="39">
        <v>2601.1110233718546</v>
      </c>
      <c r="L81" s="39">
        <v>2687.0087372325011</v>
      </c>
      <c r="M81" s="39">
        <v>2757.843703461896</v>
      </c>
      <c r="N81" s="39">
        <v>2804.8002344218894</v>
      </c>
      <c r="O81" s="39">
        <v>2782.4805388622608</v>
      </c>
      <c r="P81" s="39">
        <v>2850.4915839755799</v>
      </c>
      <c r="Q81" s="39">
        <v>2865</v>
      </c>
      <c r="R81" s="39">
        <v>2836.4960000000001</v>
      </c>
      <c r="S81" s="39">
        <v>2873.0039999999999</v>
      </c>
    </row>
    <row r="82" spans="1:19" x14ac:dyDescent="0.15">
      <c r="A82" s="92"/>
      <c r="B82" s="38" t="s">
        <v>90</v>
      </c>
      <c r="C82" s="40">
        <v>1476.4498747522873</v>
      </c>
      <c r="D82" s="39">
        <v>1505.1194815407946</v>
      </c>
      <c r="E82" s="39">
        <v>1603.1537267980398</v>
      </c>
      <c r="F82" s="39">
        <v>1830.0721063878509</v>
      </c>
      <c r="G82" s="39">
        <v>1892.0749634567114</v>
      </c>
      <c r="H82" s="39">
        <v>2055.8170210934295</v>
      </c>
      <c r="I82" s="39">
        <v>2041.5380078160983</v>
      </c>
      <c r="J82" s="39">
        <v>2144.8717406524561</v>
      </c>
      <c r="K82" s="39">
        <v>2280.0556047801369</v>
      </c>
      <c r="L82" s="39">
        <v>2324.5173226294442</v>
      </c>
      <c r="M82" s="39">
        <v>2379.7649607374028</v>
      </c>
      <c r="N82" s="39">
        <v>2508.1957155854552</v>
      </c>
      <c r="O82" s="39">
        <v>2492.2492760668079</v>
      </c>
      <c r="P82" s="39">
        <v>2485.9232507823122</v>
      </c>
      <c r="Q82" s="39">
        <v>2505</v>
      </c>
      <c r="R82" s="39">
        <v>2692.0410000000002</v>
      </c>
      <c r="S82" s="39">
        <v>2588.326</v>
      </c>
    </row>
    <row r="83" spans="1:19" x14ac:dyDescent="0.15">
      <c r="A83" s="92"/>
      <c r="B83" s="38" t="s">
        <v>91</v>
      </c>
      <c r="C83" s="40">
        <v>1492.4691836086386</v>
      </c>
      <c r="D83" s="39">
        <v>1564.8255659991316</v>
      </c>
      <c r="E83" s="39">
        <v>1641.5773668672684</v>
      </c>
      <c r="F83" s="39">
        <v>1936.7071590419359</v>
      </c>
      <c r="G83" s="39">
        <v>1995.583294273782</v>
      </c>
      <c r="H83" s="39">
        <v>2233.8822672048368</v>
      </c>
      <c r="I83" s="39">
        <v>2248.1047377376999</v>
      </c>
      <c r="J83" s="39">
        <v>2353.1057972032131</v>
      </c>
      <c r="K83" s="39">
        <v>2473.1197045286058</v>
      </c>
      <c r="L83" s="39">
        <v>2587.1796215811628</v>
      </c>
      <c r="M83" s="39">
        <v>2677.2902167131497</v>
      </c>
      <c r="N83" s="39">
        <v>2803.2351744933062</v>
      </c>
      <c r="O83" s="39">
        <v>2769.665145154725</v>
      </c>
      <c r="P83" s="39">
        <v>2756.9334559060799</v>
      </c>
      <c r="Q83" s="39">
        <v>2791</v>
      </c>
      <c r="R83" s="39">
        <v>2787.7530000000002</v>
      </c>
      <c r="S83" s="39">
        <v>2847.5030000000002</v>
      </c>
    </row>
    <row r="84" spans="1:19" x14ac:dyDescent="0.15">
      <c r="A84" s="92"/>
      <c r="B84" s="38" t="s">
        <v>92</v>
      </c>
      <c r="C84" s="40">
        <v>1465.6202019090272</v>
      </c>
      <c r="D84" s="39">
        <v>1520.9480122271318</v>
      </c>
      <c r="E84" s="39">
        <v>1601.6794783386579</v>
      </c>
      <c r="F84" s="39">
        <v>1819.9499482383521</v>
      </c>
      <c r="G84" s="39">
        <v>1884.9137368632755</v>
      </c>
      <c r="H84" s="39">
        <v>2087.3869706443202</v>
      </c>
      <c r="I84" s="39">
        <v>2028.3800099969435</v>
      </c>
      <c r="J84" s="39">
        <v>2162.1895853300271</v>
      </c>
      <c r="K84" s="39">
        <v>2283.2841133075863</v>
      </c>
      <c r="L84" s="39">
        <v>2314.4644191976913</v>
      </c>
      <c r="M84" s="39">
        <v>2391.0468709664842</v>
      </c>
      <c r="N84" s="39">
        <v>2530.6993765925777</v>
      </c>
      <c r="O84" s="39">
        <v>2528.1624195275904</v>
      </c>
      <c r="P84" s="39">
        <v>2495.883599017036</v>
      </c>
      <c r="Q84" s="39">
        <v>2518</v>
      </c>
      <c r="R84" s="39">
        <v>2703.1149999999998</v>
      </c>
      <c r="S84" s="39">
        <v>2602.931</v>
      </c>
    </row>
    <row r="85" spans="1:19" x14ac:dyDescent="0.15">
      <c r="A85" s="92"/>
      <c r="B85" s="93" t="s">
        <v>5</v>
      </c>
      <c r="C85" s="94">
        <v>1549.7979309992791</v>
      </c>
      <c r="D85" s="95">
        <v>1605.0769130415224</v>
      </c>
      <c r="E85" s="95">
        <v>1733.0181081162605</v>
      </c>
      <c r="F85" s="95">
        <v>1978.8629113631578</v>
      </c>
      <c r="G85" s="95">
        <v>2042.4355294563377</v>
      </c>
      <c r="H85" s="95">
        <v>2219.2158029473817</v>
      </c>
      <c r="I85" s="95">
        <v>2238.8359196553815</v>
      </c>
      <c r="J85" s="95">
        <v>2344.4208007123211</v>
      </c>
      <c r="K85" s="95">
        <v>2491.9902610314548</v>
      </c>
      <c r="L85" s="95">
        <v>2576.6355430950584</v>
      </c>
      <c r="M85" s="95">
        <v>2650.6076089121834</v>
      </c>
      <c r="N85" s="95">
        <v>2735.0055541265938</v>
      </c>
      <c r="O85" s="95">
        <v>2723.545910826293</v>
      </c>
      <c r="P85" s="95">
        <v>2731.3209998866182</v>
      </c>
      <c r="Q85" s="95">
        <v>2768</v>
      </c>
      <c r="R85" s="95">
        <v>2792.7489999999998</v>
      </c>
      <c r="S85" s="95">
        <v>2819.596</v>
      </c>
    </row>
    <row r="86" spans="1:19" x14ac:dyDescent="0.15">
      <c r="A86" s="96" t="s">
        <v>11</v>
      </c>
      <c r="B86" s="97"/>
      <c r="C86" s="98">
        <v>1555.1694637262071</v>
      </c>
      <c r="D86" s="99">
        <v>1605.5477496165713</v>
      </c>
      <c r="E86" s="99">
        <v>1718.8474097667627</v>
      </c>
      <c r="F86" s="99">
        <v>1934.4855155653856</v>
      </c>
      <c r="G86" s="99">
        <v>2006.4888196106065</v>
      </c>
      <c r="H86" s="99">
        <v>2172.0587205767411</v>
      </c>
      <c r="I86" s="99">
        <v>2174.3864219720472</v>
      </c>
      <c r="J86" s="99">
        <v>2284.709852756198</v>
      </c>
      <c r="K86" s="99">
        <v>2414.9354860853841</v>
      </c>
      <c r="L86" s="99">
        <v>2491.6831445838798</v>
      </c>
      <c r="M86" s="99">
        <v>2571.6333656004731</v>
      </c>
      <c r="N86" s="99">
        <v>2647.2518130608032</v>
      </c>
      <c r="O86" s="99">
        <v>2643.7578579123979</v>
      </c>
      <c r="P86" s="99">
        <v>2666.6671993778109</v>
      </c>
      <c r="Q86" s="99">
        <v>2686</v>
      </c>
      <c r="R86" s="99">
        <v>2709.9059999999999</v>
      </c>
      <c r="S86" s="99">
        <v>2762.913</v>
      </c>
    </row>
    <row r="87" spans="1:19" x14ac:dyDescent="0.15">
      <c r="A87" s="100" t="s">
        <v>223</v>
      </c>
      <c r="C87" s="101"/>
      <c r="D87" s="101"/>
      <c r="E87" s="101"/>
      <c r="F87" s="101"/>
      <c r="G87" s="101"/>
      <c r="H87" s="101"/>
      <c r="I87" s="101"/>
      <c r="J87" s="101"/>
      <c r="K87" s="101"/>
    </row>
    <row r="88" spans="1:19" x14ac:dyDescent="0.15">
      <c r="A88" s="20" t="s">
        <v>295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102"/>
    </row>
    <row r="89" spans="1:19" ht="24" customHeight="1" x14ac:dyDescent="0.15">
      <c r="A89" s="43" t="s">
        <v>226</v>
      </c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</row>
    <row r="91" spans="1:19" x14ac:dyDescent="0.15">
      <c r="A91" s="20" t="s">
        <v>93</v>
      </c>
    </row>
  </sheetData>
  <mergeCells count="1">
    <mergeCell ref="A89:M89"/>
  </mergeCells>
  <printOptions horizontalCentered="1"/>
  <pageMargins left="0.11811023622047245" right="0.11811023622047245" top="1.1811023622047245" bottom="0.98425196850393704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"/>
  <sheetViews>
    <sheetView workbookViewId="0">
      <pane xSplit="2" ySplit="3" topLeftCell="C4" activePane="bottomRight" state="frozen"/>
      <selection pane="topRight"/>
      <selection pane="bottomLeft"/>
      <selection pane="bottomRight" activeCell="B9" sqref="B9"/>
    </sheetView>
  </sheetViews>
  <sheetFormatPr defaultColWidth="9" defaultRowHeight="11.25" x14ac:dyDescent="0.15"/>
  <cols>
    <col min="1" max="1" width="14.25" style="79" customWidth="1"/>
    <col min="2" max="2" width="13.625" style="79" customWidth="1"/>
    <col min="3" max="16" width="7.625" style="79" customWidth="1"/>
    <col min="17" max="16384" width="9" style="79"/>
  </cols>
  <sheetData>
    <row r="1" spans="1:19" ht="12.75" x14ac:dyDescent="0.2">
      <c r="A1" s="78" t="s">
        <v>301</v>
      </c>
    </row>
    <row r="2" spans="1:19" x14ac:dyDescent="0.15">
      <c r="A2" s="80"/>
      <c r="M2" s="81"/>
      <c r="O2" s="81"/>
      <c r="S2" s="81" t="s">
        <v>94</v>
      </c>
    </row>
    <row r="3" spans="1:19" x14ac:dyDescent="0.15">
      <c r="A3" s="103" t="s">
        <v>1</v>
      </c>
      <c r="B3" s="103" t="s">
        <v>14</v>
      </c>
      <c r="C3" s="83">
        <v>2543</v>
      </c>
      <c r="D3" s="83">
        <v>2545</v>
      </c>
      <c r="E3" s="83">
        <v>2547</v>
      </c>
      <c r="F3" s="83">
        <v>2549</v>
      </c>
      <c r="G3" s="83">
        <v>2550</v>
      </c>
      <c r="H3" s="83">
        <v>2551</v>
      </c>
      <c r="I3" s="83">
        <v>2552</v>
      </c>
      <c r="J3" s="83">
        <v>2553</v>
      </c>
      <c r="K3" s="83">
        <v>2554</v>
      </c>
      <c r="L3" s="83">
        <v>2555</v>
      </c>
      <c r="M3" s="83">
        <v>2556</v>
      </c>
      <c r="N3" s="83">
        <v>2557</v>
      </c>
      <c r="O3" s="83">
        <v>2558</v>
      </c>
      <c r="P3" s="83">
        <v>2559</v>
      </c>
      <c r="Q3" s="83">
        <v>2560</v>
      </c>
      <c r="R3" s="83">
        <v>2561</v>
      </c>
      <c r="S3" s="83">
        <v>2562</v>
      </c>
    </row>
    <row r="4" spans="1:19" x14ac:dyDescent="0.15">
      <c r="A4" s="84" t="s">
        <v>3</v>
      </c>
      <c r="B4" s="68" t="s">
        <v>3</v>
      </c>
      <c r="C4" s="104">
        <v>5.8627943285815487</v>
      </c>
      <c r="D4" s="50">
        <v>6.349840508086702</v>
      </c>
      <c r="E4" s="50">
        <v>4.0699316971432706</v>
      </c>
      <c r="F4" s="50">
        <v>2.8778338033370097</v>
      </c>
      <c r="G4" s="50">
        <v>3.5143320440167081</v>
      </c>
      <c r="H4" s="50">
        <v>2.3306521427856923</v>
      </c>
      <c r="I4" s="50">
        <v>2.3556995002086953</v>
      </c>
      <c r="J4" s="50">
        <v>2.2474922806817395</v>
      </c>
      <c r="K4" s="50">
        <v>7.7406275634538382</v>
      </c>
      <c r="L4" s="50">
        <v>1.9119830055567306</v>
      </c>
      <c r="M4" s="50">
        <v>1.0620527777674991</v>
      </c>
      <c r="N4" s="50">
        <v>1.6383902135570176</v>
      </c>
      <c r="O4" s="50">
        <v>2.0098398627288709</v>
      </c>
      <c r="P4" s="50">
        <v>1.3567547109850622</v>
      </c>
      <c r="Q4" s="50">
        <v>1.1200000000000001</v>
      </c>
      <c r="R4" s="50">
        <v>1.4056</v>
      </c>
      <c r="S4" s="50">
        <v>0.59060000000000001</v>
      </c>
    </row>
    <row r="5" spans="1:19" x14ac:dyDescent="0.15">
      <c r="A5" s="85"/>
      <c r="B5" s="55" t="s">
        <v>5</v>
      </c>
      <c r="C5" s="105">
        <v>5.8627943285815487</v>
      </c>
      <c r="D5" s="56">
        <v>6.349840508086702</v>
      </c>
      <c r="E5" s="56">
        <v>4.0699316971432706</v>
      </c>
      <c r="F5" s="56">
        <v>2.8778338033370097</v>
      </c>
      <c r="G5" s="56">
        <v>3.5143320440167081</v>
      </c>
      <c r="H5" s="56">
        <v>2.3306521427856923</v>
      </c>
      <c r="I5" s="56">
        <v>2.3556995002086953</v>
      </c>
      <c r="J5" s="56">
        <v>2.2474922806817395</v>
      </c>
      <c r="K5" s="56">
        <v>7.7406275634538382</v>
      </c>
      <c r="L5" s="56">
        <v>1.9119830055567306</v>
      </c>
      <c r="M5" s="56">
        <v>1.0620527777674991</v>
      </c>
      <c r="N5" s="56">
        <v>1.6383902135570176</v>
      </c>
      <c r="O5" s="56">
        <v>2.0098398627288709</v>
      </c>
      <c r="P5" s="56">
        <v>1.3567547109850622</v>
      </c>
      <c r="Q5" s="56">
        <v>1.1200000000000001</v>
      </c>
      <c r="R5" s="56">
        <v>1.4056</v>
      </c>
      <c r="S5" s="56">
        <v>0.59060000000000001</v>
      </c>
    </row>
    <row r="6" spans="1:19" x14ac:dyDescent="0.15">
      <c r="A6" s="87" t="s">
        <v>15</v>
      </c>
      <c r="B6" s="68" t="s">
        <v>16</v>
      </c>
      <c r="C6" s="106">
        <v>6.2362484051057656</v>
      </c>
      <c r="D6" s="107">
        <v>5.847854893660398</v>
      </c>
      <c r="E6" s="107">
        <v>4.600441514698062</v>
      </c>
      <c r="F6" s="107">
        <v>3.5101462592946744</v>
      </c>
      <c r="G6" s="107">
        <v>4.3438908558018321</v>
      </c>
      <c r="H6" s="107">
        <v>6.2185132108109649</v>
      </c>
      <c r="I6" s="107">
        <v>3.9316911023599714</v>
      </c>
      <c r="J6" s="107">
        <v>7.0538559540871955</v>
      </c>
      <c r="K6" s="107">
        <v>6.6909645402053313</v>
      </c>
      <c r="L6" s="107">
        <v>5.2796821708301875</v>
      </c>
      <c r="M6" s="107">
        <v>0.81377371791133402</v>
      </c>
      <c r="N6" s="107">
        <v>0.31550327631659819</v>
      </c>
      <c r="O6" s="107">
        <v>1.4622278351452367</v>
      </c>
      <c r="P6" s="107">
        <v>1.5671021286330959</v>
      </c>
      <c r="Q6" s="107">
        <v>1.6</v>
      </c>
      <c r="R6" s="107">
        <v>2.2347999999999999</v>
      </c>
      <c r="S6" s="107">
        <v>0.627</v>
      </c>
    </row>
    <row r="7" spans="1:19" x14ac:dyDescent="0.15">
      <c r="A7" s="89"/>
      <c r="B7" s="38" t="s">
        <v>17</v>
      </c>
      <c r="C7" s="108">
        <v>1.6858293035817757</v>
      </c>
      <c r="D7" s="61">
        <v>3.4963838737952377</v>
      </c>
      <c r="E7" s="61">
        <v>7.5699230537474511</v>
      </c>
      <c r="F7" s="61">
        <v>2.2611969581695242</v>
      </c>
      <c r="G7" s="61">
        <v>1.2534423725802815</v>
      </c>
      <c r="H7" s="61">
        <v>0.99151657032883833</v>
      </c>
      <c r="I7" s="61">
        <v>2.1481834679078933</v>
      </c>
      <c r="J7" s="61">
        <v>1.333655066328266</v>
      </c>
      <c r="K7" s="61">
        <v>1.2028320348425177</v>
      </c>
      <c r="L7" s="61">
        <v>0.65385168998849474</v>
      </c>
      <c r="M7" s="61">
        <v>0.83363264466982345</v>
      </c>
      <c r="N7" s="61">
        <v>0.19223775946099161</v>
      </c>
      <c r="O7" s="61">
        <v>0.62140711838848339</v>
      </c>
      <c r="P7" s="61">
        <v>0.69924708984448702</v>
      </c>
      <c r="Q7" s="61">
        <v>0.75</v>
      </c>
      <c r="R7" s="61">
        <v>0.74609999999999999</v>
      </c>
      <c r="S7" s="61">
        <v>0.23980000000000001</v>
      </c>
    </row>
    <row r="8" spans="1:19" x14ac:dyDescent="0.15">
      <c r="A8" s="89"/>
      <c r="B8" s="38" t="s">
        <v>18</v>
      </c>
      <c r="C8" s="108">
        <v>7.3008674913001652</v>
      </c>
      <c r="D8" s="61">
        <v>8.4240691297848223</v>
      </c>
      <c r="E8" s="61">
        <v>3.8368296151198802</v>
      </c>
      <c r="F8" s="61">
        <v>2.9480451610485523</v>
      </c>
      <c r="G8" s="61">
        <v>2.9287710917269902</v>
      </c>
      <c r="H8" s="61">
        <v>1.5422917185435863</v>
      </c>
      <c r="I8" s="61">
        <v>4.7227838960871029</v>
      </c>
      <c r="J8" s="61">
        <v>0.93958941613612379</v>
      </c>
      <c r="K8" s="61">
        <v>3.643792471004915</v>
      </c>
      <c r="L8" s="61">
        <v>0.15907569262262189</v>
      </c>
      <c r="M8" s="61">
        <v>0.11319542049364677</v>
      </c>
      <c r="N8" s="61">
        <v>0.11299535820062814</v>
      </c>
      <c r="O8" s="61">
        <v>0.25696205997593979</v>
      </c>
      <c r="P8" s="61">
        <v>0.1101140477702436</v>
      </c>
      <c r="Q8" s="109">
        <v>0</v>
      </c>
      <c r="R8" s="109">
        <v>1.5555000000000001</v>
      </c>
      <c r="S8" s="61">
        <v>0.24199999999999999</v>
      </c>
    </row>
    <row r="9" spans="1:19" x14ac:dyDescent="0.15">
      <c r="A9" s="89"/>
      <c r="B9" s="38" t="s">
        <v>19</v>
      </c>
      <c r="C9" s="108">
        <v>5.7359132371891608</v>
      </c>
      <c r="D9" s="61">
        <v>9.8305650601797456</v>
      </c>
      <c r="E9" s="61">
        <v>2.5138368213992699</v>
      </c>
      <c r="F9" s="61">
        <v>3.6416190223132827</v>
      </c>
      <c r="G9" s="61">
        <v>2.8999644460996641</v>
      </c>
      <c r="H9" s="61">
        <v>4.5208677001931825</v>
      </c>
      <c r="I9" s="61">
        <v>4.1866698457148184</v>
      </c>
      <c r="J9" s="61">
        <v>1.5153808715930619</v>
      </c>
      <c r="K9" s="61">
        <v>1.8575483845082206</v>
      </c>
      <c r="L9" s="61">
        <v>0.88317148549637792</v>
      </c>
      <c r="M9" s="61">
        <v>1.0368217295359794</v>
      </c>
      <c r="N9" s="61">
        <v>1.0214544530401599</v>
      </c>
      <c r="O9" s="61">
        <v>0.37412497004451634</v>
      </c>
      <c r="P9" s="61">
        <v>0.29024710830232875</v>
      </c>
      <c r="Q9" s="61">
        <v>0.04</v>
      </c>
      <c r="R9" s="61">
        <v>0.32790000000000002</v>
      </c>
      <c r="S9" s="61">
        <v>0.56220000000000003</v>
      </c>
    </row>
    <row r="10" spans="1:19" x14ac:dyDescent="0.15">
      <c r="A10" s="89"/>
      <c r="B10" s="38" t="s">
        <v>20</v>
      </c>
      <c r="C10" s="108">
        <v>27.86239408176478</v>
      </c>
      <c r="D10" s="61">
        <v>10.981881496756511</v>
      </c>
      <c r="E10" s="61">
        <v>9.5423723712517017</v>
      </c>
      <c r="F10" s="61">
        <v>16.438821681411714</v>
      </c>
      <c r="G10" s="61">
        <v>9.2943222126270744</v>
      </c>
      <c r="H10" s="61">
        <v>14.850759849465735</v>
      </c>
      <c r="I10" s="61">
        <v>7.3053739370610042</v>
      </c>
      <c r="J10" s="61">
        <v>8.9771425619228467</v>
      </c>
      <c r="K10" s="61">
        <v>3.4305090885347553</v>
      </c>
      <c r="L10" s="61">
        <v>5.9868922702433647</v>
      </c>
      <c r="M10" s="61">
        <v>5.039461454429877</v>
      </c>
      <c r="N10" s="61">
        <v>3.1057251222272155</v>
      </c>
      <c r="O10" s="61">
        <v>1.0504748990246713</v>
      </c>
      <c r="P10" s="61">
        <v>2.0040502745818216</v>
      </c>
      <c r="Q10" s="61">
        <v>0.51</v>
      </c>
      <c r="R10" s="61">
        <v>5.31</v>
      </c>
      <c r="S10" s="61">
        <v>0.75329999999999997</v>
      </c>
    </row>
    <row r="11" spans="1:19" x14ac:dyDescent="0.15">
      <c r="A11" s="89"/>
      <c r="B11" s="38" t="s">
        <v>21</v>
      </c>
      <c r="C11" s="108">
        <v>36.049768662783826</v>
      </c>
      <c r="D11" s="61">
        <v>37.214703413231078</v>
      </c>
      <c r="E11" s="61">
        <v>26.551197800709851</v>
      </c>
      <c r="F11" s="61">
        <v>18.575237235798301</v>
      </c>
      <c r="G11" s="61">
        <v>21.843271568469586</v>
      </c>
      <c r="H11" s="61">
        <v>27.211757142776829</v>
      </c>
      <c r="I11" s="61">
        <v>18.286833086978355</v>
      </c>
      <c r="J11" s="61">
        <v>16.686464524377232</v>
      </c>
      <c r="K11" s="61">
        <v>9.9794799677556902</v>
      </c>
      <c r="L11" s="61">
        <v>21.799344144030442</v>
      </c>
      <c r="M11" s="61">
        <v>13.206494245474673</v>
      </c>
      <c r="N11" s="61">
        <v>22.7848808123778</v>
      </c>
      <c r="O11" s="61">
        <v>19.635485909090121</v>
      </c>
      <c r="P11" s="61">
        <v>28.33690107464853</v>
      </c>
      <c r="Q11" s="61">
        <v>26.21</v>
      </c>
      <c r="R11" s="61">
        <v>27.720800000000001</v>
      </c>
      <c r="S11" s="61">
        <v>17.889099999999999</v>
      </c>
    </row>
    <row r="12" spans="1:19" x14ac:dyDescent="0.15">
      <c r="A12" s="89"/>
      <c r="B12" s="38" t="s">
        <v>22</v>
      </c>
      <c r="C12" s="108">
        <v>12.785352589902182</v>
      </c>
      <c r="D12" s="61">
        <v>19.681981513810033</v>
      </c>
      <c r="E12" s="61">
        <v>26.130435691613982</v>
      </c>
      <c r="F12" s="61">
        <v>6.5669023643477589</v>
      </c>
      <c r="G12" s="61">
        <v>6.382112536315983</v>
      </c>
      <c r="H12" s="61">
        <v>9.6670581392586197</v>
      </c>
      <c r="I12" s="61">
        <v>7.0822469171587894</v>
      </c>
      <c r="J12" s="61">
        <v>5.5650084692666848</v>
      </c>
      <c r="K12" s="61">
        <v>6.8735630698972834</v>
      </c>
      <c r="L12" s="61">
        <v>3.8602349579439443</v>
      </c>
      <c r="M12" s="61">
        <v>1.6038686159324396</v>
      </c>
      <c r="N12" s="61">
        <v>2.7381988624243632</v>
      </c>
      <c r="O12" s="61">
        <v>2.0369292410386555</v>
      </c>
      <c r="P12" s="61">
        <v>3.3634995942878008</v>
      </c>
      <c r="Q12" s="61">
        <v>2.4900000000000002</v>
      </c>
      <c r="R12" s="61">
        <v>9.9623000000000008</v>
      </c>
      <c r="S12" s="61">
        <v>2.1920000000000002</v>
      </c>
    </row>
    <row r="13" spans="1:19" x14ac:dyDescent="0.15">
      <c r="A13" s="89"/>
      <c r="B13" s="38" t="s">
        <v>23</v>
      </c>
      <c r="C13" s="108">
        <v>40.984557065878455</v>
      </c>
      <c r="D13" s="61">
        <v>39.968371390138586</v>
      </c>
      <c r="E13" s="61">
        <v>22.148207593028168</v>
      </c>
      <c r="F13" s="61">
        <v>19.499051208908224</v>
      </c>
      <c r="G13" s="61">
        <v>17.383838361680219</v>
      </c>
      <c r="H13" s="61">
        <v>21.413104543540733</v>
      </c>
      <c r="I13" s="61">
        <v>20.464430839545955</v>
      </c>
      <c r="J13" s="61">
        <v>25.37703185130249</v>
      </c>
      <c r="K13" s="61">
        <v>21.700276139317634</v>
      </c>
      <c r="L13" s="61">
        <v>12.220919841798967</v>
      </c>
      <c r="M13" s="61">
        <v>8.8051337071059166</v>
      </c>
      <c r="N13" s="61">
        <v>12.319537889290919</v>
      </c>
      <c r="O13" s="61">
        <v>7.8261911120900551</v>
      </c>
      <c r="P13" s="61">
        <v>10.523528209350102</v>
      </c>
      <c r="Q13" s="61">
        <v>10.37</v>
      </c>
      <c r="R13" s="61">
        <v>15.763400000000001</v>
      </c>
      <c r="S13" s="61">
        <v>10.128500000000001</v>
      </c>
    </row>
    <row r="14" spans="1:19" x14ac:dyDescent="0.15">
      <c r="A14" s="89"/>
      <c r="B14" s="38" t="s">
        <v>24</v>
      </c>
      <c r="C14" s="108">
        <v>31.424470120189593</v>
      </c>
      <c r="D14" s="61">
        <v>32.183349198769569</v>
      </c>
      <c r="E14" s="61">
        <v>18.318099707235074</v>
      </c>
      <c r="F14" s="61">
        <v>11.806716198487766</v>
      </c>
      <c r="G14" s="61">
        <v>11.970593141041821</v>
      </c>
      <c r="H14" s="61">
        <v>12.250529377261607</v>
      </c>
      <c r="I14" s="61">
        <v>12.852190573926551</v>
      </c>
      <c r="J14" s="61">
        <v>13.637339371307426</v>
      </c>
      <c r="K14" s="61">
        <v>8.2654982409413584</v>
      </c>
      <c r="L14" s="61">
        <v>4.5417324478414631</v>
      </c>
      <c r="M14" s="61">
        <v>6.1040735221350007</v>
      </c>
      <c r="N14" s="61">
        <v>6.0267493704591661</v>
      </c>
      <c r="O14" s="61">
        <v>4.9722724576715951</v>
      </c>
      <c r="P14" s="61">
        <v>3.5653615927292144</v>
      </c>
      <c r="Q14" s="61">
        <v>1.56</v>
      </c>
      <c r="R14" s="61">
        <v>7.0688000000000004</v>
      </c>
      <c r="S14" s="61">
        <v>0.90229999999999999</v>
      </c>
    </row>
    <row r="15" spans="1:19" x14ac:dyDescent="0.15">
      <c r="A15" s="89"/>
      <c r="B15" s="38" t="s">
        <v>25</v>
      </c>
      <c r="C15" s="108">
        <v>31.646176317866964</v>
      </c>
      <c r="D15" s="61">
        <v>25.040943335218444</v>
      </c>
      <c r="E15" s="61">
        <v>25.320033725148278</v>
      </c>
      <c r="F15" s="61">
        <v>20.666708618162932</v>
      </c>
      <c r="G15" s="61">
        <v>14.490933224190664</v>
      </c>
      <c r="H15" s="61">
        <v>22.14547240037432</v>
      </c>
      <c r="I15" s="61">
        <v>14.715520707753269</v>
      </c>
      <c r="J15" s="61">
        <v>22.423870791928088</v>
      </c>
      <c r="K15" s="61">
        <v>9.4591468331752804</v>
      </c>
      <c r="L15" s="61">
        <v>8.8932130397749027</v>
      </c>
      <c r="M15" s="61">
        <v>2.8723351380178821</v>
      </c>
      <c r="N15" s="61">
        <v>6.0196905017267639</v>
      </c>
      <c r="O15" s="61">
        <v>6.0844252208103464</v>
      </c>
      <c r="P15" s="61">
        <v>9.922791654600001</v>
      </c>
      <c r="Q15" s="61">
        <v>10.050000000000001</v>
      </c>
      <c r="R15" s="61">
        <v>18.764099999999999</v>
      </c>
      <c r="S15" s="61">
        <v>9.0764999999999993</v>
      </c>
    </row>
    <row r="16" spans="1:19" x14ac:dyDescent="0.15">
      <c r="A16" s="89"/>
      <c r="B16" s="38" t="s">
        <v>26</v>
      </c>
      <c r="C16" s="108">
        <v>35.957188577943207</v>
      </c>
      <c r="D16" s="61">
        <v>34.863990094612568</v>
      </c>
      <c r="E16" s="61">
        <v>30.467525568323566</v>
      </c>
      <c r="F16" s="61">
        <v>20.098497253377111</v>
      </c>
      <c r="G16" s="61">
        <v>25.863019553474579</v>
      </c>
      <c r="H16" s="61">
        <v>28.009829670282237</v>
      </c>
      <c r="I16" s="61">
        <v>13.335263523140217</v>
      </c>
      <c r="J16" s="61">
        <v>16.739708574597589</v>
      </c>
      <c r="K16" s="61">
        <v>14.328356533105673</v>
      </c>
      <c r="L16" s="61">
        <v>9.5870177773490965</v>
      </c>
      <c r="M16" s="61">
        <v>8.7843219071426688</v>
      </c>
      <c r="N16" s="61">
        <v>13.759462911526436</v>
      </c>
      <c r="O16" s="61">
        <v>14.520668765791802</v>
      </c>
      <c r="P16" s="61">
        <v>14.537753620830342</v>
      </c>
      <c r="Q16" s="61">
        <v>16.48</v>
      </c>
      <c r="R16" s="61">
        <v>23.396899999999999</v>
      </c>
      <c r="S16" s="61">
        <v>17.3245</v>
      </c>
    </row>
    <row r="17" spans="1:19" x14ac:dyDescent="0.15">
      <c r="A17" s="89"/>
      <c r="B17" s="38" t="s">
        <v>27</v>
      </c>
      <c r="C17" s="108">
        <v>44.384305568546957</v>
      </c>
      <c r="D17" s="61">
        <v>21.47304418803748</v>
      </c>
      <c r="E17" s="61">
        <v>18.086902272261742</v>
      </c>
      <c r="F17" s="61">
        <v>10.561151091772992</v>
      </c>
      <c r="G17" s="61">
        <v>8.989585769173754</v>
      </c>
      <c r="H17" s="61">
        <v>13.356314593255197</v>
      </c>
      <c r="I17" s="61">
        <v>10.348800901539493</v>
      </c>
      <c r="J17" s="61">
        <v>10.359091424965552</v>
      </c>
      <c r="K17" s="61">
        <v>11.851252239655976</v>
      </c>
      <c r="L17" s="61">
        <v>13.892688384870651</v>
      </c>
      <c r="M17" s="61">
        <v>12.995425928652846</v>
      </c>
      <c r="N17" s="61">
        <v>8.6617838295927996</v>
      </c>
      <c r="O17" s="61">
        <v>3.6879116964124541</v>
      </c>
      <c r="P17" s="61">
        <v>3.6888104984933188</v>
      </c>
      <c r="Q17" s="61">
        <v>6.12</v>
      </c>
      <c r="R17" s="61">
        <v>5.4273999999999996</v>
      </c>
      <c r="S17" s="61">
        <v>8.8537999999999997</v>
      </c>
    </row>
    <row r="18" spans="1:19" x14ac:dyDescent="0.15">
      <c r="A18" s="89"/>
      <c r="B18" s="38" t="s">
        <v>28</v>
      </c>
      <c r="C18" s="108">
        <v>22.676370539105609</v>
      </c>
      <c r="D18" s="61">
        <v>17.329603707133526</v>
      </c>
      <c r="E18" s="61">
        <v>14.225622006360741</v>
      </c>
      <c r="F18" s="61">
        <v>13.965170958226963</v>
      </c>
      <c r="G18" s="61">
        <v>8.2942048591456885</v>
      </c>
      <c r="H18" s="61">
        <v>12.513478160884564</v>
      </c>
      <c r="I18" s="61">
        <v>9.5588994107203824</v>
      </c>
      <c r="J18" s="61">
        <v>12.579276179735299</v>
      </c>
      <c r="K18" s="61">
        <v>7.9461628699196911</v>
      </c>
      <c r="L18" s="61">
        <v>3.1046694942952988</v>
      </c>
      <c r="M18" s="61">
        <v>1.8382333639619521</v>
      </c>
      <c r="N18" s="61">
        <v>3.7683386234674905</v>
      </c>
      <c r="O18" s="61">
        <v>2.4392465697333483</v>
      </c>
      <c r="P18" s="61">
        <v>4.5302787259607866</v>
      </c>
      <c r="Q18" s="61">
        <v>0.97</v>
      </c>
      <c r="R18" s="61">
        <v>2.8378999999999999</v>
      </c>
      <c r="S18" s="61">
        <v>5.3840000000000003</v>
      </c>
    </row>
    <row r="19" spans="1:19" x14ac:dyDescent="0.15">
      <c r="A19" s="89"/>
      <c r="B19" s="38" t="s">
        <v>29</v>
      </c>
      <c r="C19" s="108">
        <v>16.7312468063921</v>
      </c>
      <c r="D19" s="61">
        <v>4.0709400158074853</v>
      </c>
      <c r="E19" s="61">
        <v>7.0776337856898648</v>
      </c>
      <c r="F19" s="61">
        <v>2.7688994303842178</v>
      </c>
      <c r="G19" s="61">
        <v>1.6529737308015708</v>
      </c>
      <c r="H19" s="61">
        <v>2.1022242474744099</v>
      </c>
      <c r="I19" s="61">
        <v>1.5401742484958165</v>
      </c>
      <c r="J19" s="61">
        <v>2.0668549241186094</v>
      </c>
      <c r="K19" s="61">
        <v>2.4320097485432495</v>
      </c>
      <c r="L19" s="61">
        <v>7.6202936652008307E-2</v>
      </c>
      <c r="M19" s="61">
        <v>8.0157213058826754E-2</v>
      </c>
      <c r="N19" s="61">
        <v>0.39093589500611459</v>
      </c>
      <c r="O19" s="61">
        <v>0.60996390994577965</v>
      </c>
      <c r="P19" s="61">
        <v>3.2354795295044633E-2</v>
      </c>
      <c r="Q19" s="61">
        <v>2.12</v>
      </c>
      <c r="R19" s="61">
        <v>0.33900000000000002</v>
      </c>
      <c r="S19" s="61">
        <v>1.1721999999999999</v>
      </c>
    </row>
    <row r="20" spans="1:19" x14ac:dyDescent="0.15">
      <c r="A20" s="89"/>
      <c r="B20" s="38" t="s">
        <v>30</v>
      </c>
      <c r="C20" s="108">
        <v>48.727514109706476</v>
      </c>
      <c r="D20" s="61">
        <v>38.394239999435904</v>
      </c>
      <c r="E20" s="61">
        <v>37.535225658468406</v>
      </c>
      <c r="F20" s="61">
        <v>26.782277842539237</v>
      </c>
      <c r="G20" s="61">
        <v>24.674092256016255</v>
      </c>
      <c r="H20" s="61">
        <v>30.162446080657677</v>
      </c>
      <c r="I20" s="61">
        <v>24.96659836258571</v>
      </c>
      <c r="J20" s="61">
        <v>26.570689820215655</v>
      </c>
      <c r="K20" s="61">
        <v>19.977855116935984</v>
      </c>
      <c r="L20" s="61">
        <v>20.596933043385778</v>
      </c>
      <c r="M20" s="61">
        <v>17.467125913445233</v>
      </c>
      <c r="N20" s="61">
        <v>11.050629533355073</v>
      </c>
      <c r="O20" s="61">
        <v>11.372875648101688</v>
      </c>
      <c r="P20" s="61">
        <v>14.005956755193457</v>
      </c>
      <c r="Q20" s="61">
        <v>8.1199999999999992</v>
      </c>
      <c r="R20" s="61">
        <v>14.831799999999999</v>
      </c>
      <c r="S20" s="61">
        <v>9.7311999999999994</v>
      </c>
    </row>
    <row r="21" spans="1:19" x14ac:dyDescent="0.15">
      <c r="A21" s="89"/>
      <c r="B21" s="38" t="s">
        <v>31</v>
      </c>
      <c r="C21" s="108">
        <v>41.986771819534709</v>
      </c>
      <c r="D21" s="61">
        <v>37.976934937207147</v>
      </c>
      <c r="E21" s="61">
        <v>28.540012325647538</v>
      </c>
      <c r="F21" s="61">
        <v>14.716926443710175</v>
      </c>
      <c r="G21" s="61">
        <v>17.025698583461647</v>
      </c>
      <c r="H21" s="61">
        <v>23.978627097911023</v>
      </c>
      <c r="I21" s="61">
        <v>20.251814126649275</v>
      </c>
      <c r="J21" s="61">
        <v>22.21989908773088</v>
      </c>
      <c r="K21" s="61">
        <v>12.236008067914993</v>
      </c>
      <c r="L21" s="61">
        <v>11.964775568630902</v>
      </c>
      <c r="M21" s="61">
        <v>12.384338724471233</v>
      </c>
      <c r="N21" s="61">
        <v>9.1821486663265386</v>
      </c>
      <c r="O21" s="61">
        <v>7.5490372612558101</v>
      </c>
      <c r="P21" s="61">
        <v>8.2502092261565227</v>
      </c>
      <c r="Q21" s="61">
        <v>4.49</v>
      </c>
      <c r="R21" s="61">
        <v>11.308199999999999</v>
      </c>
      <c r="S21" s="61">
        <v>8.3628999999999998</v>
      </c>
    </row>
    <row r="22" spans="1:19" x14ac:dyDescent="0.15">
      <c r="A22" s="89"/>
      <c r="B22" s="38" t="s">
        <v>32</v>
      </c>
      <c r="C22" s="108">
        <v>30.667738976010352</v>
      </c>
      <c r="D22" s="61">
        <v>22.725369491519974</v>
      </c>
      <c r="E22" s="61">
        <v>20.713930583224602</v>
      </c>
      <c r="F22" s="61">
        <v>9.6639789118442003</v>
      </c>
      <c r="G22" s="61">
        <v>6.1626812287378412</v>
      </c>
      <c r="H22" s="61">
        <v>11.704134221330026</v>
      </c>
      <c r="I22" s="61">
        <v>10.411128173676644</v>
      </c>
      <c r="J22" s="61">
        <v>7.8685675038778617</v>
      </c>
      <c r="K22" s="61">
        <v>14.780506690629567</v>
      </c>
      <c r="L22" s="61">
        <v>8.0214790562660987</v>
      </c>
      <c r="M22" s="61">
        <v>8.2515035861320669</v>
      </c>
      <c r="N22" s="61">
        <v>5.7662770190077968</v>
      </c>
      <c r="O22" s="61">
        <v>1.6823908200996514</v>
      </c>
      <c r="P22" s="61">
        <v>10.909437100509811</v>
      </c>
      <c r="Q22" s="61">
        <v>6.2</v>
      </c>
      <c r="R22" s="61">
        <v>4.2990000000000004</v>
      </c>
      <c r="S22" s="61">
        <v>3.5150999999999999</v>
      </c>
    </row>
    <row r="23" spans="1:19" x14ac:dyDescent="0.15">
      <c r="A23" s="89"/>
      <c r="B23" s="38" t="s">
        <v>33</v>
      </c>
      <c r="C23" s="108">
        <v>24.490787903782746</v>
      </c>
      <c r="D23" s="61">
        <v>23.43632324839032</v>
      </c>
      <c r="E23" s="61">
        <v>14.687402117405773</v>
      </c>
      <c r="F23" s="61">
        <v>6.8441363586690427</v>
      </c>
      <c r="G23" s="61">
        <v>2.4283733166185923</v>
      </c>
      <c r="H23" s="61">
        <v>4.5376727478206611</v>
      </c>
      <c r="I23" s="61">
        <v>6.1339229782019631</v>
      </c>
      <c r="J23" s="61">
        <v>3.5844656559123069</v>
      </c>
      <c r="K23" s="61">
        <v>3.6197019276269802</v>
      </c>
      <c r="L23" s="61">
        <v>2.1173989771714536</v>
      </c>
      <c r="M23" s="61">
        <v>2.8108964544093813</v>
      </c>
      <c r="N23" s="61">
        <v>0.32144058179031987</v>
      </c>
      <c r="O23" s="61">
        <v>0.53528525429674756</v>
      </c>
      <c r="P23" s="61">
        <v>2.1736788707058277</v>
      </c>
      <c r="Q23" s="61">
        <v>1.88</v>
      </c>
      <c r="R23" s="61">
        <v>4.3659999999999997</v>
      </c>
      <c r="S23" s="61">
        <v>0.75600000000000001</v>
      </c>
    </row>
    <row r="24" spans="1:19" x14ac:dyDescent="0.15">
      <c r="A24" s="89"/>
      <c r="B24" s="38" t="s">
        <v>34</v>
      </c>
      <c r="C24" s="108">
        <v>69.49511686305037</v>
      </c>
      <c r="D24" s="61">
        <v>69.717610615346416</v>
      </c>
      <c r="E24" s="61">
        <v>68.800433539244878</v>
      </c>
      <c r="F24" s="61">
        <v>56.257843506746987</v>
      </c>
      <c r="G24" s="61">
        <v>48.219598188922028</v>
      </c>
      <c r="H24" s="61">
        <v>46.25273512069672</v>
      </c>
      <c r="I24" s="61">
        <v>41.730683139326025</v>
      </c>
      <c r="J24" s="61">
        <v>40.704542183923536</v>
      </c>
      <c r="K24" s="61">
        <v>26.911122156384028</v>
      </c>
      <c r="L24" s="61">
        <v>15.252180317664296</v>
      </c>
      <c r="M24" s="61">
        <v>13.424786315256215</v>
      </c>
      <c r="N24" s="61">
        <v>12.516201151243363</v>
      </c>
      <c r="O24" s="61">
        <v>11.035498468608369</v>
      </c>
      <c r="P24" s="61">
        <v>15.622980226179488</v>
      </c>
      <c r="Q24" s="61">
        <v>19.03</v>
      </c>
      <c r="R24" s="61">
        <v>26.682099999999998</v>
      </c>
      <c r="S24" s="61">
        <v>18.736699999999999</v>
      </c>
    </row>
    <row r="25" spans="1:19" x14ac:dyDescent="0.15">
      <c r="A25" s="89"/>
      <c r="B25" s="38" t="s">
        <v>35</v>
      </c>
      <c r="C25" s="108">
        <v>19.345089209072992</v>
      </c>
      <c r="D25" s="61">
        <v>17.821337968177296</v>
      </c>
      <c r="E25" s="61">
        <v>21.241431357170175</v>
      </c>
      <c r="F25" s="61">
        <v>21.196183132760265</v>
      </c>
      <c r="G25" s="61">
        <v>22.008356882112125</v>
      </c>
      <c r="H25" s="61">
        <v>15.992538471181238</v>
      </c>
      <c r="I25" s="61">
        <v>21.081019389076186</v>
      </c>
      <c r="J25" s="61">
        <v>18.844215778535151</v>
      </c>
      <c r="K25" s="61">
        <v>30.097404971925453</v>
      </c>
      <c r="L25" s="61">
        <v>16.788888659529839</v>
      </c>
      <c r="M25" s="61">
        <v>14.786934489600451</v>
      </c>
      <c r="N25" s="61">
        <v>9.2685109492259841</v>
      </c>
      <c r="O25" s="61">
        <v>13.624813397660178</v>
      </c>
      <c r="P25" s="61">
        <v>9.0280480924959381</v>
      </c>
      <c r="Q25" s="61">
        <v>8.51</v>
      </c>
      <c r="R25" s="61">
        <v>11.385</v>
      </c>
      <c r="S25" s="61">
        <v>10.9878</v>
      </c>
    </row>
    <row r="26" spans="1:19" x14ac:dyDescent="0.15">
      <c r="A26" s="89"/>
      <c r="B26" s="38" t="s">
        <v>36</v>
      </c>
      <c r="C26" s="108">
        <v>55.699957099402752</v>
      </c>
      <c r="D26" s="61">
        <v>53.899092964120435</v>
      </c>
      <c r="E26" s="61">
        <v>37.342666146890444</v>
      </c>
      <c r="F26" s="61">
        <v>28.148163008440218</v>
      </c>
      <c r="G26" s="61">
        <v>34.982896353907243</v>
      </c>
      <c r="H26" s="61">
        <v>19.842496291401616</v>
      </c>
      <c r="I26" s="61">
        <v>16.366898553357647</v>
      </c>
      <c r="J26" s="61">
        <v>15.268912751701532</v>
      </c>
      <c r="K26" s="61">
        <v>32.19327784757067</v>
      </c>
      <c r="L26" s="61">
        <v>17.816603783230349</v>
      </c>
      <c r="M26" s="61">
        <v>13.043910484452226</v>
      </c>
      <c r="N26" s="61">
        <v>17.52706700146496</v>
      </c>
      <c r="O26" s="61">
        <v>17.625808186360462</v>
      </c>
      <c r="P26" s="61">
        <v>14.069182476616408</v>
      </c>
      <c r="Q26" s="61">
        <v>11.37</v>
      </c>
      <c r="R26" s="61">
        <v>15.1431</v>
      </c>
      <c r="S26" s="61">
        <v>8.2614000000000001</v>
      </c>
    </row>
    <row r="27" spans="1:19" x14ac:dyDescent="0.15">
      <c r="A27" s="89"/>
      <c r="B27" s="38" t="s">
        <v>37</v>
      </c>
      <c r="C27" s="108">
        <v>68.923238307103375</v>
      </c>
      <c r="D27" s="61">
        <v>35.057170717681629</v>
      </c>
      <c r="E27" s="61">
        <v>26.592096480582381</v>
      </c>
      <c r="F27" s="61">
        <v>19.472968040464426</v>
      </c>
      <c r="G27" s="61">
        <v>24.443630023574642</v>
      </c>
      <c r="H27" s="61">
        <v>28.577627838510853</v>
      </c>
      <c r="I27" s="61">
        <v>30.482054182078041</v>
      </c>
      <c r="J27" s="61">
        <v>24.768177785657834</v>
      </c>
      <c r="K27" s="61">
        <v>26.7597018390287</v>
      </c>
      <c r="L27" s="61">
        <v>24.305855394978742</v>
      </c>
      <c r="M27" s="61">
        <v>13.343967101122235</v>
      </c>
      <c r="N27" s="61">
        <v>12.701280898632945</v>
      </c>
      <c r="O27" s="61">
        <v>8.8759830347707549</v>
      </c>
      <c r="P27" s="61">
        <v>12.723617245542709</v>
      </c>
      <c r="Q27" s="61">
        <v>10.53</v>
      </c>
      <c r="R27" s="61">
        <v>17.302600000000002</v>
      </c>
      <c r="S27" s="61">
        <v>11.6685</v>
      </c>
    </row>
    <row r="28" spans="1:19" x14ac:dyDescent="0.15">
      <c r="A28" s="89"/>
      <c r="B28" s="38" t="s">
        <v>38</v>
      </c>
      <c r="C28" s="108">
        <v>13.773322742313029</v>
      </c>
      <c r="D28" s="61">
        <v>22.144610611280147</v>
      </c>
      <c r="E28" s="61">
        <v>20.567002570579426</v>
      </c>
      <c r="F28" s="61">
        <v>25.797091260063763</v>
      </c>
      <c r="G28" s="61">
        <v>28.750297994155932</v>
      </c>
      <c r="H28" s="61">
        <v>12.771829814902777</v>
      </c>
      <c r="I28" s="61">
        <v>1.6368637571037579</v>
      </c>
      <c r="J28" s="61">
        <v>11.547196816004616</v>
      </c>
      <c r="K28" s="61">
        <v>6.7444296397155314</v>
      </c>
      <c r="L28" s="61">
        <v>2.2530152926664</v>
      </c>
      <c r="M28" s="61">
        <v>4.8318257683374668</v>
      </c>
      <c r="N28" s="61">
        <v>2.2512334804944074</v>
      </c>
      <c r="O28" s="61">
        <v>2.5722343222117869</v>
      </c>
      <c r="P28" s="61">
        <v>3.6151492072854614</v>
      </c>
      <c r="Q28" s="61">
        <v>3.24</v>
      </c>
      <c r="R28" s="61">
        <v>7.2465000000000002</v>
      </c>
      <c r="S28" s="61">
        <v>6.0913000000000004</v>
      </c>
    </row>
    <row r="29" spans="1:19" x14ac:dyDescent="0.15">
      <c r="A29" s="89"/>
      <c r="B29" s="38" t="s">
        <v>39</v>
      </c>
      <c r="C29" s="108">
        <v>41.914988294435908</v>
      </c>
      <c r="D29" s="61">
        <v>38.803617410067133</v>
      </c>
      <c r="E29" s="61">
        <v>34.00574156208932</v>
      </c>
      <c r="F29" s="61">
        <v>14.334101693218601</v>
      </c>
      <c r="G29" s="61">
        <v>18.552175653929183</v>
      </c>
      <c r="H29" s="61">
        <v>24.760201446658726</v>
      </c>
      <c r="I29" s="61">
        <v>16.92057915270393</v>
      </c>
      <c r="J29" s="61">
        <v>12.186824835520964</v>
      </c>
      <c r="K29" s="61">
        <v>8.3526164755295316</v>
      </c>
      <c r="L29" s="61">
        <v>7.9729450261414696</v>
      </c>
      <c r="M29" s="61">
        <v>7.8072110466986899</v>
      </c>
      <c r="N29" s="61">
        <v>2.4379401576518598</v>
      </c>
      <c r="O29" s="61">
        <v>3.0336283543353892</v>
      </c>
      <c r="P29" s="61">
        <v>5.1261254557553011</v>
      </c>
      <c r="Q29" s="61">
        <v>4.24</v>
      </c>
      <c r="R29" s="61">
        <v>6.8616999999999999</v>
      </c>
      <c r="S29" s="61">
        <v>6.2339000000000002</v>
      </c>
    </row>
    <row r="30" spans="1:19" x14ac:dyDescent="0.15">
      <c r="A30" s="89"/>
      <c r="B30" s="38" t="s">
        <v>40</v>
      </c>
      <c r="C30" s="108">
        <v>47.285275647903077</v>
      </c>
      <c r="D30" s="61">
        <v>36.961251461868926</v>
      </c>
      <c r="E30" s="61">
        <v>31.735233378029399</v>
      </c>
      <c r="F30" s="61">
        <v>17.108201343755677</v>
      </c>
      <c r="G30" s="61">
        <v>18.860286077148221</v>
      </c>
      <c r="H30" s="61">
        <v>17.645181666631657</v>
      </c>
      <c r="I30" s="61">
        <v>15.848245343691083</v>
      </c>
      <c r="J30" s="61">
        <v>25.819042577721227</v>
      </c>
      <c r="K30" s="61">
        <v>12.83547527624523</v>
      </c>
      <c r="L30" s="61">
        <v>7.0242055106380441</v>
      </c>
      <c r="M30" s="61">
        <v>8.4460039166531509</v>
      </c>
      <c r="N30" s="61">
        <v>4.214583506138724</v>
      </c>
      <c r="O30" s="61">
        <v>6.3795239280891991</v>
      </c>
      <c r="P30" s="61">
        <v>10.707093571614337</v>
      </c>
      <c r="Q30" s="61">
        <v>6.22</v>
      </c>
      <c r="R30" s="61">
        <v>7.4653999999999998</v>
      </c>
      <c r="S30" s="61">
        <v>3.1602999999999999</v>
      </c>
    </row>
    <row r="31" spans="1:19" x14ac:dyDescent="0.15">
      <c r="A31" s="90"/>
      <c r="B31" s="55" t="s">
        <v>5</v>
      </c>
      <c r="C31" s="105">
        <v>28.751239279850811</v>
      </c>
      <c r="D31" s="56">
        <v>23.418500811840079</v>
      </c>
      <c r="E31" s="56">
        <v>18.799872647765458</v>
      </c>
      <c r="F31" s="56">
        <v>12.848352139169537</v>
      </c>
      <c r="G31" s="56">
        <v>12.150858204354956</v>
      </c>
      <c r="H31" s="56">
        <v>12.826546283089916</v>
      </c>
      <c r="I31" s="56">
        <v>11.184285724069191</v>
      </c>
      <c r="J31" s="56">
        <v>10.767320187175693</v>
      </c>
      <c r="K31" s="56">
        <v>10.363684662899255</v>
      </c>
      <c r="L31" s="56">
        <v>6.9441184432561602</v>
      </c>
      <c r="M31" s="56">
        <v>5.3950462944153967</v>
      </c>
      <c r="N31" s="56">
        <v>4.9498892842099185</v>
      </c>
      <c r="O31" s="56">
        <v>4.3033282842422329</v>
      </c>
      <c r="P31" s="56">
        <v>5.2010156371631995</v>
      </c>
      <c r="Q31" s="56">
        <v>4.51</v>
      </c>
      <c r="R31" s="56">
        <v>6.9390999999999998</v>
      </c>
      <c r="S31" s="56">
        <v>4.2309000000000001</v>
      </c>
    </row>
    <row r="32" spans="1:19" x14ac:dyDescent="0.15">
      <c r="A32" s="87" t="s">
        <v>41</v>
      </c>
      <c r="B32" s="68" t="s">
        <v>42</v>
      </c>
      <c r="C32" s="106">
        <v>45.262587885016323</v>
      </c>
      <c r="D32" s="107">
        <v>38.620310814485563</v>
      </c>
      <c r="E32" s="107">
        <v>31.031769292326928</v>
      </c>
      <c r="F32" s="107">
        <v>18.212689165218105</v>
      </c>
      <c r="G32" s="107">
        <v>16.450329284218665</v>
      </c>
      <c r="H32" s="107">
        <v>15.50477259176375</v>
      </c>
      <c r="I32" s="107">
        <v>10.911578218644435</v>
      </c>
      <c r="J32" s="107">
        <v>9.2684386746300049</v>
      </c>
      <c r="K32" s="107">
        <v>7.8503694152115804</v>
      </c>
      <c r="L32" s="107">
        <v>17.514092300569025</v>
      </c>
      <c r="M32" s="107">
        <v>21.605638965070185</v>
      </c>
      <c r="N32" s="107">
        <v>6.7422528975601583</v>
      </c>
      <c r="O32" s="107">
        <v>5.167431809213678</v>
      </c>
      <c r="P32" s="107">
        <v>6.6711997812830566</v>
      </c>
      <c r="Q32" s="107">
        <v>6.4345999999999997</v>
      </c>
      <c r="R32" s="107">
        <v>8.8358000000000008</v>
      </c>
      <c r="S32" s="107">
        <v>4.8186</v>
      </c>
    </row>
    <row r="33" spans="1:19" x14ac:dyDescent="0.15">
      <c r="A33" s="89"/>
      <c r="B33" s="38" t="s">
        <v>43</v>
      </c>
      <c r="C33" s="108">
        <v>24.846266530117511</v>
      </c>
      <c r="D33" s="61">
        <v>26.60770161368508</v>
      </c>
      <c r="E33" s="61">
        <v>19.629474718705513</v>
      </c>
      <c r="F33" s="61">
        <v>13.108876127663253</v>
      </c>
      <c r="G33" s="61">
        <v>11.232223171382236</v>
      </c>
      <c r="H33" s="61">
        <v>15.270826538972019</v>
      </c>
      <c r="I33" s="61">
        <v>11.245694368808593</v>
      </c>
      <c r="J33" s="61">
        <v>12.531408182002632</v>
      </c>
      <c r="K33" s="61">
        <v>9.5841399833665637</v>
      </c>
      <c r="L33" s="61">
        <v>6.7744965629846945</v>
      </c>
      <c r="M33" s="61">
        <v>4.9933738778103027</v>
      </c>
      <c r="N33" s="61">
        <v>8.1106280902459442</v>
      </c>
      <c r="O33" s="61">
        <v>6.1051451474798109</v>
      </c>
      <c r="P33" s="61">
        <v>4.5294040263253521</v>
      </c>
      <c r="Q33" s="61">
        <v>3.1413000000000002</v>
      </c>
      <c r="R33" s="61">
        <v>4.6696</v>
      </c>
      <c r="S33" s="61">
        <v>3.4740000000000002</v>
      </c>
    </row>
    <row r="34" spans="1:19" x14ac:dyDescent="0.15">
      <c r="A34" s="89"/>
      <c r="B34" s="38" t="s">
        <v>44</v>
      </c>
      <c r="C34" s="108">
        <v>48.111788805723059</v>
      </c>
      <c r="D34" s="61">
        <v>56.55185641456994</v>
      </c>
      <c r="E34" s="61">
        <v>35.449259474322211</v>
      </c>
      <c r="F34" s="61">
        <v>24.354001788718222</v>
      </c>
      <c r="G34" s="61">
        <v>29.623113227607682</v>
      </c>
      <c r="H34" s="61">
        <v>30.727254739464641</v>
      </c>
      <c r="I34" s="61">
        <v>32.79959525576303</v>
      </c>
      <c r="J34" s="61">
        <v>28.172862916168153</v>
      </c>
      <c r="K34" s="61">
        <v>12.418478726200926</v>
      </c>
      <c r="L34" s="61">
        <v>17.256928291995887</v>
      </c>
      <c r="M34" s="61">
        <v>16.003254348584928</v>
      </c>
      <c r="N34" s="61">
        <v>10.842171376985135</v>
      </c>
      <c r="O34" s="61">
        <v>9.8765586339232154</v>
      </c>
      <c r="P34" s="61">
        <v>13.086438766821166</v>
      </c>
      <c r="Q34" s="61">
        <v>8.6439000000000004</v>
      </c>
      <c r="R34" s="61">
        <v>18.109100000000002</v>
      </c>
      <c r="S34" s="61">
        <v>5.2873999999999999</v>
      </c>
    </row>
    <row r="35" spans="1:19" x14ac:dyDescent="0.15">
      <c r="A35" s="89"/>
      <c r="B35" s="38" t="s">
        <v>45</v>
      </c>
      <c r="C35" s="108">
        <v>33.360744759213162</v>
      </c>
      <c r="D35" s="61">
        <v>33.105970056050907</v>
      </c>
      <c r="E35" s="61">
        <v>30.21652760829701</v>
      </c>
      <c r="F35" s="61">
        <v>19.332050558973659</v>
      </c>
      <c r="G35" s="61">
        <v>25.852417441709271</v>
      </c>
      <c r="H35" s="61">
        <v>32.84420805286468</v>
      </c>
      <c r="I35" s="61">
        <v>34.665967315421625</v>
      </c>
      <c r="J35" s="61">
        <v>30.691231757118125</v>
      </c>
      <c r="K35" s="61">
        <v>18.330364388685016</v>
      </c>
      <c r="L35" s="61">
        <v>24.069580615664844</v>
      </c>
      <c r="M35" s="61">
        <v>17.831867278763127</v>
      </c>
      <c r="N35" s="61">
        <v>10.880391592596576</v>
      </c>
      <c r="O35" s="61">
        <v>8.4603506681722962</v>
      </c>
      <c r="P35" s="61">
        <v>12.274120149475701</v>
      </c>
      <c r="Q35" s="61">
        <v>10.459899999999999</v>
      </c>
      <c r="R35" s="61">
        <v>17.4328</v>
      </c>
      <c r="S35" s="61">
        <v>6.0909000000000004</v>
      </c>
    </row>
    <row r="36" spans="1:19" x14ac:dyDescent="0.15">
      <c r="A36" s="89"/>
      <c r="B36" s="38" t="s">
        <v>46</v>
      </c>
      <c r="C36" s="108">
        <v>54.771173693656607</v>
      </c>
      <c r="D36" s="61">
        <v>47.213833161904425</v>
      </c>
      <c r="E36" s="61">
        <v>34.460523338408578</v>
      </c>
      <c r="F36" s="61">
        <v>24.802862631405066</v>
      </c>
      <c r="G36" s="61">
        <v>26.068519135083282</v>
      </c>
      <c r="H36" s="61">
        <v>27.176346098383782</v>
      </c>
      <c r="I36" s="61">
        <v>25.426757409535139</v>
      </c>
      <c r="J36" s="61">
        <v>19.43769912334329</v>
      </c>
      <c r="K36" s="61">
        <v>13.125262805691417</v>
      </c>
      <c r="L36" s="61">
        <v>19.516064745873443</v>
      </c>
      <c r="M36" s="61">
        <v>15.954065345010402</v>
      </c>
      <c r="N36" s="61">
        <v>13.108236319909711</v>
      </c>
      <c r="O36" s="61">
        <v>9.0540189405741831</v>
      </c>
      <c r="P36" s="61">
        <v>10.325099605587457</v>
      </c>
      <c r="Q36" s="61">
        <v>15.9994</v>
      </c>
      <c r="R36" s="61">
        <v>14.030200000000001</v>
      </c>
      <c r="S36" s="61">
        <v>7.2488999999999999</v>
      </c>
    </row>
    <row r="37" spans="1:19" x14ac:dyDescent="0.15">
      <c r="A37" s="89"/>
      <c r="B37" s="38" t="s">
        <v>47</v>
      </c>
      <c r="C37" s="108">
        <v>46.432224805007316</v>
      </c>
      <c r="D37" s="61">
        <v>56.205397707589981</v>
      </c>
      <c r="E37" s="61">
        <v>28.940941752373554</v>
      </c>
      <c r="F37" s="61">
        <v>33.272894645692688</v>
      </c>
      <c r="G37" s="61">
        <v>31.508906660208368</v>
      </c>
      <c r="H37" s="61">
        <v>31.420508575307025</v>
      </c>
      <c r="I37" s="61">
        <v>25.316309644909243</v>
      </c>
      <c r="J37" s="61">
        <v>29.160999163578044</v>
      </c>
      <c r="K37" s="61">
        <v>18.890872057141269</v>
      </c>
      <c r="L37" s="61">
        <v>21.002874513492817</v>
      </c>
      <c r="M37" s="61">
        <v>23.788260404122774</v>
      </c>
      <c r="N37" s="61">
        <v>28.799059360796058</v>
      </c>
      <c r="O37" s="61">
        <v>21.014856457122463</v>
      </c>
      <c r="P37" s="61">
        <v>22.73066983125895</v>
      </c>
      <c r="Q37" s="61">
        <v>17.885400000000001</v>
      </c>
      <c r="R37" s="61">
        <v>17.437799999999999</v>
      </c>
      <c r="S37" s="61">
        <v>9.4794</v>
      </c>
    </row>
    <row r="38" spans="1:19" x14ac:dyDescent="0.15">
      <c r="A38" s="89"/>
      <c r="B38" s="38" t="s">
        <v>48</v>
      </c>
      <c r="C38" s="108">
        <v>53.823857467038565</v>
      </c>
      <c r="D38" s="61">
        <v>44.882325678234508</v>
      </c>
      <c r="E38" s="61">
        <v>41.53820596257976</v>
      </c>
      <c r="F38" s="61">
        <v>27.519075176178344</v>
      </c>
      <c r="G38" s="61">
        <v>23.144221625945477</v>
      </c>
      <c r="H38" s="61">
        <v>31.733188470179694</v>
      </c>
      <c r="I38" s="61">
        <v>24.603892801564367</v>
      </c>
      <c r="J38" s="61">
        <v>22.796387595852167</v>
      </c>
      <c r="K38" s="61">
        <v>11.123923057025895</v>
      </c>
      <c r="L38" s="61">
        <v>16.405620575241592</v>
      </c>
      <c r="M38" s="61">
        <v>22.024566754085814</v>
      </c>
      <c r="N38" s="61">
        <v>16.518670902673694</v>
      </c>
      <c r="O38" s="61">
        <v>10.707937770794342</v>
      </c>
      <c r="P38" s="61">
        <v>11.871415991112938</v>
      </c>
      <c r="Q38" s="61">
        <v>13.5191</v>
      </c>
      <c r="R38" s="61">
        <v>11.5573</v>
      </c>
      <c r="S38" s="61">
        <v>6.1790000000000003</v>
      </c>
    </row>
    <row r="39" spans="1:19" x14ac:dyDescent="0.15">
      <c r="A39" s="89"/>
      <c r="B39" s="38" t="s">
        <v>49</v>
      </c>
      <c r="C39" s="108">
        <v>61.712218885354076</v>
      </c>
      <c r="D39" s="61">
        <v>34.059175992310735</v>
      </c>
      <c r="E39" s="61">
        <v>31.534231343315348</v>
      </c>
      <c r="F39" s="61">
        <v>32.829766937184822</v>
      </c>
      <c r="G39" s="61">
        <v>23.444613644426493</v>
      </c>
      <c r="H39" s="61">
        <v>38.144026870248787</v>
      </c>
      <c r="I39" s="61">
        <v>28.844407711317036</v>
      </c>
      <c r="J39" s="61">
        <v>25.386170177260684</v>
      </c>
      <c r="K39" s="61">
        <v>17.738585332620485</v>
      </c>
      <c r="L39" s="61">
        <v>24.580802320361702</v>
      </c>
      <c r="M39" s="61">
        <v>22.197976659275763</v>
      </c>
      <c r="N39" s="61">
        <v>26.833644700063424</v>
      </c>
      <c r="O39" s="61">
        <v>17.220583405397996</v>
      </c>
      <c r="P39" s="61">
        <v>15.775587435170136</v>
      </c>
      <c r="Q39" s="61">
        <v>11.7888</v>
      </c>
      <c r="R39" s="61">
        <v>11.3728</v>
      </c>
      <c r="S39" s="61">
        <v>8.8344000000000005</v>
      </c>
    </row>
    <row r="40" spans="1:19" x14ac:dyDescent="0.15">
      <c r="A40" s="89"/>
      <c r="B40" s="38" t="s">
        <v>50</v>
      </c>
      <c r="C40" s="108">
        <v>72.827392668219446</v>
      </c>
      <c r="D40" s="61">
        <v>56.735390207995273</v>
      </c>
      <c r="E40" s="61">
        <v>59.467149988296804</v>
      </c>
      <c r="F40" s="61">
        <v>69.549698676977883</v>
      </c>
      <c r="G40" s="61">
        <v>74.400349416092396</v>
      </c>
      <c r="H40" s="61">
        <v>70.388201898343027</v>
      </c>
      <c r="I40" s="61">
        <v>74.385980424294601</v>
      </c>
      <c r="J40" s="61">
        <v>70.387757378058836</v>
      </c>
      <c r="K40" s="61">
        <v>58.850833632347893</v>
      </c>
      <c r="L40" s="61">
        <v>63.174508229804928</v>
      </c>
      <c r="M40" s="61">
        <v>65.162714919092963</v>
      </c>
      <c r="N40" s="61">
        <v>46.077001123272083</v>
      </c>
      <c r="O40" s="61">
        <v>32.194451745333488</v>
      </c>
      <c r="P40" s="61">
        <v>39.205231552177082</v>
      </c>
      <c r="Q40" s="61">
        <v>33.3262</v>
      </c>
      <c r="R40" s="61">
        <v>49.130299999999998</v>
      </c>
      <c r="S40" s="61">
        <v>25.257899999999999</v>
      </c>
    </row>
    <row r="41" spans="1:19" x14ac:dyDescent="0.15">
      <c r="A41" s="89"/>
      <c r="B41" s="38" t="s">
        <v>51</v>
      </c>
      <c r="C41" s="108">
        <v>46.265571572903738</v>
      </c>
      <c r="D41" s="61">
        <v>33.906650915459359</v>
      </c>
      <c r="E41" s="61">
        <v>39.348523753970618</v>
      </c>
      <c r="F41" s="61">
        <v>33.369580838757742</v>
      </c>
      <c r="G41" s="61">
        <v>29.952854851620923</v>
      </c>
      <c r="H41" s="61">
        <v>37.132079115535966</v>
      </c>
      <c r="I41" s="61">
        <v>25.154973509634829</v>
      </c>
      <c r="J41" s="61">
        <v>22.101028398863598</v>
      </c>
      <c r="K41" s="61">
        <v>13.357196757038457</v>
      </c>
      <c r="L41" s="61">
        <v>17.340776123180433</v>
      </c>
      <c r="M41" s="61">
        <v>13.210310465028201</v>
      </c>
      <c r="N41" s="61">
        <v>9.618865956484175</v>
      </c>
      <c r="O41" s="61">
        <v>2.7784665357414244</v>
      </c>
      <c r="P41" s="61">
        <v>8.4727759318708031</v>
      </c>
      <c r="Q41" s="61">
        <v>8.3058999999999994</v>
      </c>
      <c r="R41" s="61">
        <v>11.010199999999999</v>
      </c>
      <c r="S41" s="61">
        <v>4.6868999999999996</v>
      </c>
    </row>
    <row r="42" spans="1:19" x14ac:dyDescent="0.15">
      <c r="A42" s="89"/>
      <c r="B42" s="38" t="s">
        <v>52</v>
      </c>
      <c r="C42" s="108">
        <v>53.778468549308812</v>
      </c>
      <c r="D42" s="61">
        <v>63.05688014731377</v>
      </c>
      <c r="E42" s="61">
        <v>42.03785934549974</v>
      </c>
      <c r="F42" s="61">
        <v>26.765081383642446</v>
      </c>
      <c r="G42" s="61">
        <v>33.603019206924884</v>
      </c>
      <c r="H42" s="61">
        <v>34.696862341552091</v>
      </c>
      <c r="I42" s="61">
        <v>17.483247958243222</v>
      </c>
      <c r="J42" s="61">
        <v>20.438683051762496</v>
      </c>
      <c r="K42" s="61">
        <v>24.109443994547753</v>
      </c>
      <c r="L42" s="61">
        <v>13.276583633556589</v>
      </c>
      <c r="M42" s="61">
        <v>18.584369736026591</v>
      </c>
      <c r="N42" s="61">
        <v>11.243667226400632</v>
      </c>
      <c r="O42" s="61">
        <v>3.8547183499860971</v>
      </c>
      <c r="P42" s="61">
        <v>6.0822740343532331</v>
      </c>
      <c r="Q42" s="61">
        <v>7.5495000000000001</v>
      </c>
      <c r="R42" s="61">
        <v>9.3019999999999996</v>
      </c>
      <c r="S42" s="61">
        <v>3.7454000000000001</v>
      </c>
    </row>
    <row r="43" spans="1:19" x14ac:dyDescent="0.15">
      <c r="A43" s="89"/>
      <c r="B43" s="38" t="s">
        <v>53</v>
      </c>
      <c r="C43" s="108">
        <v>24.780757122606282</v>
      </c>
      <c r="D43" s="61">
        <v>9.7444775029733002</v>
      </c>
      <c r="E43" s="61">
        <v>18.108893029659164</v>
      </c>
      <c r="F43" s="61">
        <v>11.742781945833872</v>
      </c>
      <c r="G43" s="61">
        <v>12.120599885244804</v>
      </c>
      <c r="H43" s="61">
        <v>15.552182211734157</v>
      </c>
      <c r="I43" s="61">
        <v>15.015812892149297</v>
      </c>
      <c r="J43" s="61">
        <v>14.716828280206208</v>
      </c>
      <c r="K43" s="61">
        <v>13.964514358923211</v>
      </c>
      <c r="L43" s="61">
        <v>14.343952193120257</v>
      </c>
      <c r="M43" s="61">
        <v>8.6947200447594373</v>
      </c>
      <c r="N43" s="61">
        <v>5.7068304097490712</v>
      </c>
      <c r="O43" s="61">
        <v>4.3242591760978542</v>
      </c>
      <c r="P43" s="61">
        <v>2.0364711796178745</v>
      </c>
      <c r="Q43" s="61">
        <v>5.1135999999999999</v>
      </c>
      <c r="R43" s="61">
        <v>7.0296000000000003</v>
      </c>
      <c r="S43" s="61">
        <v>3.3481000000000001</v>
      </c>
    </row>
    <row r="44" spans="1:19" x14ac:dyDescent="0.15">
      <c r="A44" s="89"/>
      <c r="B44" s="38" t="s">
        <v>54</v>
      </c>
      <c r="C44" s="108">
        <v>52.188027088298327</v>
      </c>
      <c r="D44" s="61">
        <v>62.674371452952556</v>
      </c>
      <c r="E44" s="61">
        <v>51.674508562734083</v>
      </c>
      <c r="F44" s="61">
        <v>35.954934771990814</v>
      </c>
      <c r="G44" s="61">
        <v>37.075520896791318</v>
      </c>
      <c r="H44" s="61">
        <v>39.699669664016149</v>
      </c>
      <c r="I44" s="61">
        <v>37.613387752518705</v>
      </c>
      <c r="J44" s="61">
        <v>45.867492845565032</v>
      </c>
      <c r="K44" s="61">
        <v>43.504105915466759</v>
      </c>
      <c r="L44" s="61">
        <v>35.92877205596303</v>
      </c>
      <c r="M44" s="61">
        <v>33.998321993238235</v>
      </c>
      <c r="N44" s="61">
        <v>36.526363552033757</v>
      </c>
      <c r="O44" s="61">
        <v>24.484152243639958</v>
      </c>
      <c r="P44" s="61">
        <v>27.544781027240283</v>
      </c>
      <c r="Q44" s="61">
        <v>27.181899999999999</v>
      </c>
      <c r="R44" s="61">
        <v>28.965599999999998</v>
      </c>
      <c r="S44" s="61">
        <v>21.133099999999999</v>
      </c>
    </row>
    <row r="45" spans="1:19" x14ac:dyDescent="0.15">
      <c r="A45" s="89"/>
      <c r="B45" s="38" t="s">
        <v>55</v>
      </c>
      <c r="C45" s="108">
        <v>55.816649736747749</v>
      </c>
      <c r="D45" s="61">
        <v>53.403514914313213</v>
      </c>
      <c r="E45" s="61">
        <v>28.788388039035461</v>
      </c>
      <c r="F45" s="61">
        <v>31.288694488085707</v>
      </c>
      <c r="G45" s="61">
        <v>41.533841656742702</v>
      </c>
      <c r="H45" s="61">
        <v>35.706682498260413</v>
      </c>
      <c r="I45" s="61">
        <v>25.835782375640971</v>
      </c>
      <c r="J45" s="61">
        <v>25.751950703704651</v>
      </c>
      <c r="K45" s="61">
        <v>13.397679197052927</v>
      </c>
      <c r="L45" s="61">
        <v>9.2486693759177712</v>
      </c>
      <c r="M45" s="61">
        <v>17.107335800284105</v>
      </c>
      <c r="N45" s="61">
        <v>15.591668804968212</v>
      </c>
      <c r="O45" s="61">
        <v>7.4279559860641982</v>
      </c>
      <c r="P45" s="61">
        <v>9.0664093251826063</v>
      </c>
      <c r="Q45" s="61">
        <v>15.374499999999999</v>
      </c>
      <c r="R45" s="61">
        <v>16.1173</v>
      </c>
      <c r="S45" s="61">
        <v>7.7512999999999996</v>
      </c>
    </row>
    <row r="46" spans="1:19" x14ac:dyDescent="0.15">
      <c r="A46" s="89"/>
      <c r="B46" s="38" t="s">
        <v>56</v>
      </c>
      <c r="C46" s="108">
        <v>50.269874733037874</v>
      </c>
      <c r="D46" s="61">
        <v>35.615783337820858</v>
      </c>
      <c r="E46" s="61">
        <v>25.383922281423441</v>
      </c>
      <c r="F46" s="61">
        <v>21.816410494244483</v>
      </c>
      <c r="G46" s="61">
        <v>20.799537993536582</v>
      </c>
      <c r="H46" s="61">
        <v>26.023167880714549</v>
      </c>
      <c r="I46" s="61">
        <v>18.918897860928173</v>
      </c>
      <c r="J46" s="61">
        <v>20.071501185330824</v>
      </c>
      <c r="K46" s="61">
        <v>13.5837709916525</v>
      </c>
      <c r="L46" s="61">
        <v>10.770435908515841</v>
      </c>
      <c r="M46" s="61">
        <v>5.1736021262209491</v>
      </c>
      <c r="N46" s="61">
        <v>9.1087442190773693</v>
      </c>
      <c r="O46" s="61">
        <v>5.1507562425530908</v>
      </c>
      <c r="P46" s="61">
        <v>3.9506210385852709</v>
      </c>
      <c r="Q46" s="61">
        <v>5.016</v>
      </c>
      <c r="R46" s="61">
        <v>8.8658999999999999</v>
      </c>
      <c r="S46" s="61">
        <v>4.8099999999999996</v>
      </c>
    </row>
    <row r="47" spans="1:19" x14ac:dyDescent="0.15">
      <c r="A47" s="89"/>
      <c r="B47" s="38" t="s">
        <v>57</v>
      </c>
      <c r="C47" s="108">
        <v>36.609432752987715</v>
      </c>
      <c r="D47" s="61">
        <v>17.950347812978208</v>
      </c>
      <c r="E47" s="61">
        <v>23.434831956652246</v>
      </c>
      <c r="F47" s="61">
        <v>15.31591864214063</v>
      </c>
      <c r="G47" s="61">
        <v>22.89368810267262</v>
      </c>
      <c r="H47" s="61">
        <v>13.616865386605232</v>
      </c>
      <c r="I47" s="61">
        <v>9.0736010782340006</v>
      </c>
      <c r="J47" s="61">
        <v>5.5101286611148081</v>
      </c>
      <c r="K47" s="61">
        <v>6.8245312026307303</v>
      </c>
      <c r="L47" s="61">
        <v>3.8859868144087351</v>
      </c>
      <c r="M47" s="61">
        <v>1.2147763917241694</v>
      </c>
      <c r="N47" s="61">
        <v>1.2110250553430117</v>
      </c>
      <c r="O47" s="61">
        <v>3.1599236110649791</v>
      </c>
      <c r="P47" s="61">
        <v>1.7817136943497789</v>
      </c>
      <c r="Q47" s="61">
        <v>2.9315000000000002</v>
      </c>
      <c r="R47" s="61">
        <v>3.4516</v>
      </c>
      <c r="S47" s="61">
        <v>0.90780000000000005</v>
      </c>
    </row>
    <row r="48" spans="1:19" x14ac:dyDescent="0.15">
      <c r="A48" s="89"/>
      <c r="B48" s="38" t="s">
        <v>58</v>
      </c>
      <c r="C48" s="108">
        <v>68.999429064067328</v>
      </c>
      <c r="D48" s="61">
        <v>57.540506519900383</v>
      </c>
      <c r="E48" s="61">
        <v>43.900743496855831</v>
      </c>
      <c r="F48" s="61">
        <v>32.558313002756456</v>
      </c>
      <c r="G48" s="61">
        <v>30.981781825528145</v>
      </c>
      <c r="H48" s="61">
        <v>35.598379280868492</v>
      </c>
      <c r="I48" s="61">
        <v>27.702710692959087</v>
      </c>
      <c r="J48" s="61">
        <v>29.356730258284973</v>
      </c>
      <c r="K48" s="61">
        <v>23.248943499564245</v>
      </c>
      <c r="L48" s="61">
        <v>11.046305893338209</v>
      </c>
      <c r="M48" s="61">
        <v>10.876573664372252</v>
      </c>
      <c r="N48" s="61">
        <v>4.3915918190097374</v>
      </c>
      <c r="O48" s="61">
        <v>4.1443553390054397</v>
      </c>
      <c r="P48" s="61">
        <v>3.4923238301747688</v>
      </c>
      <c r="Q48" s="61">
        <v>5.5533000000000001</v>
      </c>
      <c r="R48" s="61">
        <v>8.0521999999999991</v>
      </c>
      <c r="S48" s="61">
        <v>5.6954000000000002</v>
      </c>
    </row>
    <row r="49" spans="1:19" x14ac:dyDescent="0.15">
      <c r="A49" s="90"/>
      <c r="B49" s="55" t="s">
        <v>5</v>
      </c>
      <c r="C49" s="105">
        <v>49.07737151584724</v>
      </c>
      <c r="D49" s="56">
        <v>41.028341746526657</v>
      </c>
      <c r="E49" s="56">
        <v>33.291227583742256</v>
      </c>
      <c r="F49" s="56">
        <v>26.109399042210754</v>
      </c>
      <c r="G49" s="56">
        <v>25.989118447296704</v>
      </c>
      <c r="H49" s="56">
        <v>29.045072546691166</v>
      </c>
      <c r="I49" s="56">
        <v>23.379576418811318</v>
      </c>
      <c r="J49" s="56">
        <v>22.327492708596175</v>
      </c>
      <c r="K49" s="56">
        <v>16.088596367821136</v>
      </c>
      <c r="L49" s="56">
        <v>17.403610809921378</v>
      </c>
      <c r="M49" s="56">
        <v>16.762181722228526</v>
      </c>
      <c r="N49" s="56">
        <v>13.192734910236053</v>
      </c>
      <c r="O49" s="56">
        <v>8.7762640004987365</v>
      </c>
      <c r="P49" s="56">
        <v>9.8262097881478834</v>
      </c>
      <c r="Q49" s="56">
        <v>9.82</v>
      </c>
      <c r="R49" s="56">
        <v>12.231999999999999</v>
      </c>
      <c r="S49" s="56">
        <v>6.6661999999999999</v>
      </c>
    </row>
    <row r="50" spans="1:19" x14ac:dyDescent="0.15">
      <c r="A50" s="87" t="s">
        <v>299</v>
      </c>
      <c r="B50" s="68" t="s">
        <v>59</v>
      </c>
      <c r="C50" s="106">
        <v>52.265748295713813</v>
      </c>
      <c r="D50" s="107">
        <v>35.814156127229346</v>
      </c>
      <c r="E50" s="107">
        <v>29.338372453541126</v>
      </c>
      <c r="F50" s="107">
        <v>31.36778924854633</v>
      </c>
      <c r="G50" s="107">
        <v>24.967143514561652</v>
      </c>
      <c r="H50" s="107">
        <v>23.626413081947188</v>
      </c>
      <c r="I50" s="107">
        <v>16.437742342159076</v>
      </c>
      <c r="J50" s="107">
        <v>22.196346173953764</v>
      </c>
      <c r="K50" s="107">
        <v>14.643898781905946</v>
      </c>
      <c r="L50" s="107">
        <v>16.045008222725425</v>
      </c>
      <c r="M50" s="107">
        <v>17.434535029046199</v>
      </c>
      <c r="N50" s="107">
        <v>17.057076574119506</v>
      </c>
      <c r="O50" s="107">
        <v>11.553508737025439</v>
      </c>
      <c r="P50" s="107">
        <v>8.9668551971628556</v>
      </c>
      <c r="Q50" s="107">
        <v>13.5831</v>
      </c>
      <c r="R50" s="107">
        <v>15.083</v>
      </c>
      <c r="S50" s="107">
        <v>13.5671</v>
      </c>
    </row>
    <row r="51" spans="1:19" x14ac:dyDescent="0.15">
      <c r="A51" s="84" t="s">
        <v>300</v>
      </c>
      <c r="B51" s="38" t="s">
        <v>60</v>
      </c>
      <c r="C51" s="108">
        <v>60.297377582664417</v>
      </c>
      <c r="D51" s="61">
        <v>56.3774403890991</v>
      </c>
      <c r="E51" s="61">
        <v>49.256378851534159</v>
      </c>
      <c r="F51" s="61">
        <v>54.525797716092356</v>
      </c>
      <c r="G51" s="61">
        <v>47.286694762721901</v>
      </c>
      <c r="H51" s="61">
        <v>42.836488060168804</v>
      </c>
      <c r="I51" s="61">
        <v>47.17898374108389</v>
      </c>
      <c r="J51" s="61">
        <v>32.824364602579834</v>
      </c>
      <c r="K51" s="61">
        <v>33.665685108952019</v>
      </c>
      <c r="L51" s="61">
        <v>31.610027714629375</v>
      </c>
      <c r="M51" s="61">
        <v>25.35130091338722</v>
      </c>
      <c r="N51" s="61">
        <v>39.134472219395853</v>
      </c>
      <c r="O51" s="61">
        <v>23.337192241790913</v>
      </c>
      <c r="P51" s="61">
        <v>24.323350366454715</v>
      </c>
      <c r="Q51" s="61">
        <v>20.9941</v>
      </c>
      <c r="R51" s="61">
        <v>21.006399999999999</v>
      </c>
      <c r="S51" s="61">
        <v>14.055400000000001</v>
      </c>
    </row>
    <row r="52" spans="1:19" x14ac:dyDescent="0.15">
      <c r="A52" s="89"/>
      <c r="B52" s="38" t="s">
        <v>61</v>
      </c>
      <c r="C52" s="108">
        <v>73.753913924901084</v>
      </c>
      <c r="D52" s="61">
        <v>60.478728498700676</v>
      </c>
      <c r="E52" s="61">
        <v>51.442350405716596</v>
      </c>
      <c r="F52" s="61">
        <v>34.154762573089634</v>
      </c>
      <c r="G52" s="61">
        <v>35.90127830467253</v>
      </c>
      <c r="H52" s="61">
        <v>32.792577081936983</v>
      </c>
      <c r="I52" s="61">
        <v>25.524817426319579</v>
      </c>
      <c r="J52" s="61">
        <v>17.026028869077173</v>
      </c>
      <c r="K52" s="61">
        <v>25.904672560932429</v>
      </c>
      <c r="L52" s="61">
        <v>18.415499537016089</v>
      </c>
      <c r="M52" s="61">
        <v>10.824803212511574</v>
      </c>
      <c r="N52" s="61">
        <v>14.399926107382017</v>
      </c>
      <c r="O52" s="61">
        <v>9.7899692675725714</v>
      </c>
      <c r="P52" s="61">
        <v>9.3669739131290086</v>
      </c>
      <c r="Q52" s="61">
        <v>13.5304</v>
      </c>
      <c r="R52" s="61">
        <v>17.5092</v>
      </c>
      <c r="S52" s="61">
        <v>7.5023</v>
      </c>
    </row>
    <row r="53" spans="1:19" x14ac:dyDescent="0.15">
      <c r="A53" s="89"/>
      <c r="B53" s="38" t="s">
        <v>62</v>
      </c>
      <c r="C53" s="108">
        <v>62.130332085651936</v>
      </c>
      <c r="D53" s="61">
        <v>62.536890509147447</v>
      </c>
      <c r="E53" s="61">
        <v>45.511568957304249</v>
      </c>
      <c r="F53" s="61">
        <v>43.189717731665581</v>
      </c>
      <c r="G53" s="61">
        <v>48.934960149585343</v>
      </c>
      <c r="H53" s="61">
        <v>54.86698605478329</v>
      </c>
      <c r="I53" s="61">
        <v>58.725823641050297</v>
      </c>
      <c r="J53" s="61">
        <v>55.790122285748716</v>
      </c>
      <c r="K53" s="61">
        <v>35.885352410759275</v>
      </c>
      <c r="L53" s="61">
        <v>36.06632105825193</v>
      </c>
      <c r="M53" s="61">
        <v>19.315961968985913</v>
      </c>
      <c r="N53" s="61">
        <v>13.47173348466101</v>
      </c>
      <c r="O53" s="61">
        <v>3.0096966280865947</v>
      </c>
      <c r="P53" s="61">
        <v>10.804405939689861</v>
      </c>
      <c r="Q53" s="61">
        <v>8.3696000000000002</v>
      </c>
      <c r="R53" s="61">
        <v>21.910299999999999</v>
      </c>
      <c r="S53" s="61">
        <v>6.9938000000000002</v>
      </c>
    </row>
    <row r="54" spans="1:19" x14ac:dyDescent="0.15">
      <c r="A54" s="89"/>
      <c r="B54" s="38" t="s">
        <v>63</v>
      </c>
      <c r="C54" s="108">
        <v>50.155616460383506</v>
      </c>
      <c r="D54" s="61">
        <v>33.301454620208169</v>
      </c>
      <c r="E54" s="61">
        <v>39.321043239181272</v>
      </c>
      <c r="F54" s="61">
        <v>49.290170774044931</v>
      </c>
      <c r="G54" s="61">
        <v>36.608587309573309</v>
      </c>
      <c r="H54" s="61">
        <v>26.834999975112286</v>
      </c>
      <c r="I54" s="61">
        <v>20.04448780301043</v>
      </c>
      <c r="J54" s="61">
        <v>21.473981057212352</v>
      </c>
      <c r="K54" s="61">
        <v>7.389192151936312</v>
      </c>
      <c r="L54" s="61">
        <v>10.439117389670972</v>
      </c>
      <c r="M54" s="61">
        <v>24.252765182663452</v>
      </c>
      <c r="N54" s="61">
        <v>13.260382733496936</v>
      </c>
      <c r="O54" s="61">
        <v>11.544458536300441</v>
      </c>
      <c r="P54" s="61">
        <v>13.690353188678136</v>
      </c>
      <c r="Q54" s="61">
        <v>10.5975</v>
      </c>
      <c r="R54" s="61">
        <v>8.3082999999999991</v>
      </c>
      <c r="S54" s="61">
        <v>11.921200000000001</v>
      </c>
    </row>
    <row r="55" spans="1:19" x14ac:dyDescent="0.15">
      <c r="A55" s="89"/>
      <c r="B55" s="38" t="s">
        <v>64</v>
      </c>
      <c r="C55" s="108">
        <v>70.215903972401378</v>
      </c>
      <c r="D55" s="61">
        <v>54.001119788941899</v>
      </c>
      <c r="E55" s="61">
        <v>15.375274374928797</v>
      </c>
      <c r="F55" s="61">
        <v>32.394610082197872</v>
      </c>
      <c r="G55" s="61">
        <v>32.368023696803334</v>
      </c>
      <c r="H55" s="61">
        <v>27.066782303353676</v>
      </c>
      <c r="I55" s="61">
        <v>35.704799637492563</v>
      </c>
      <c r="J55" s="61">
        <v>26.206483092523481</v>
      </c>
      <c r="K55" s="61">
        <v>32.451809895522068</v>
      </c>
      <c r="L55" s="61">
        <v>23.206666709905132</v>
      </c>
      <c r="M55" s="61">
        <v>20.48968274258781</v>
      </c>
      <c r="N55" s="61">
        <v>14.644371994698586</v>
      </c>
      <c r="O55" s="61">
        <v>17.318392120959892</v>
      </c>
      <c r="P55" s="61">
        <v>16.728508254482463</v>
      </c>
      <c r="Q55" s="61">
        <v>15.291700000000001</v>
      </c>
      <c r="R55" s="61">
        <v>12.68</v>
      </c>
      <c r="S55" s="61">
        <v>10.188599999999999</v>
      </c>
    </row>
    <row r="56" spans="1:19" x14ac:dyDescent="0.15">
      <c r="A56" s="89"/>
      <c r="B56" s="38" t="s">
        <v>65</v>
      </c>
      <c r="C56" s="108">
        <v>62.960795762946972</v>
      </c>
      <c r="D56" s="61">
        <v>36.26182965037431</v>
      </c>
      <c r="E56" s="61">
        <v>51.622453327657645</v>
      </c>
      <c r="F56" s="61">
        <v>42.392222291220904</v>
      </c>
      <c r="G56" s="61">
        <v>39.74184335885959</v>
      </c>
      <c r="H56" s="61">
        <v>39.62555320978641</v>
      </c>
      <c r="I56" s="61">
        <v>35.880129936848711</v>
      </c>
      <c r="J56" s="61">
        <v>26.880490046315728</v>
      </c>
      <c r="K56" s="61">
        <v>23.742822117663398</v>
      </c>
      <c r="L56" s="61">
        <v>16.324703099494165</v>
      </c>
      <c r="M56" s="61">
        <v>15.828413501435934</v>
      </c>
      <c r="N56" s="61">
        <v>9.4773572486305344</v>
      </c>
      <c r="O56" s="61">
        <v>5.6393615787279776</v>
      </c>
      <c r="P56" s="61">
        <v>5.736321801017966</v>
      </c>
      <c r="Q56" s="61">
        <v>3.3193999999999999</v>
      </c>
      <c r="R56" s="61">
        <v>8.5546000000000006</v>
      </c>
      <c r="S56" s="61">
        <v>3.0375000000000001</v>
      </c>
    </row>
    <row r="57" spans="1:19" x14ac:dyDescent="0.15">
      <c r="A57" s="89"/>
      <c r="B57" s="38" t="s">
        <v>66</v>
      </c>
      <c r="C57" s="108">
        <v>64.0018016878726</v>
      </c>
      <c r="D57" s="61">
        <v>51.097208744081264</v>
      </c>
      <c r="E57" s="61">
        <v>37.785063215516338</v>
      </c>
      <c r="F57" s="61">
        <v>31.520158115910686</v>
      </c>
      <c r="G57" s="61">
        <v>25.927274343128008</v>
      </c>
      <c r="H57" s="61">
        <v>29.864792616871885</v>
      </c>
      <c r="I57" s="61">
        <v>21.887629571187546</v>
      </c>
      <c r="J57" s="61">
        <v>19.058479421509407</v>
      </c>
      <c r="K57" s="61">
        <v>14.797432233459002</v>
      </c>
      <c r="L57" s="61">
        <v>22.121688153595752</v>
      </c>
      <c r="M57" s="61">
        <v>19.335115617292558</v>
      </c>
      <c r="N57" s="61">
        <v>17.667133642324391</v>
      </c>
      <c r="O57" s="61">
        <v>14.255924725625125</v>
      </c>
      <c r="P57" s="61">
        <v>23.999013871921743</v>
      </c>
      <c r="Q57" s="61">
        <v>14.1172</v>
      </c>
      <c r="R57" s="61">
        <v>23.5549</v>
      </c>
      <c r="S57" s="61">
        <v>4.5323000000000002</v>
      </c>
    </row>
    <row r="58" spans="1:19" x14ac:dyDescent="0.15">
      <c r="A58" s="89"/>
      <c r="B58" s="38" t="s">
        <v>221</v>
      </c>
      <c r="C58" s="108"/>
      <c r="D58" s="61"/>
      <c r="E58" s="61"/>
      <c r="F58" s="61"/>
      <c r="G58" s="61"/>
      <c r="H58" s="61"/>
      <c r="I58" s="61"/>
      <c r="J58" s="61"/>
      <c r="K58" s="61"/>
      <c r="L58" s="61">
        <v>3.8703501667783868</v>
      </c>
      <c r="M58" s="61">
        <v>3.0071114206924427</v>
      </c>
      <c r="N58" s="61">
        <v>4.1224727440543436</v>
      </c>
      <c r="O58" s="61">
        <v>2.3436512016546582</v>
      </c>
      <c r="P58" s="61">
        <v>7.6115362480676341</v>
      </c>
      <c r="Q58" s="61">
        <v>5.6021000000000001</v>
      </c>
      <c r="R58" s="61">
        <v>11.944000000000001</v>
      </c>
      <c r="S58" s="61">
        <v>1.2891999999999999</v>
      </c>
    </row>
    <row r="59" spans="1:19" x14ac:dyDescent="0.15">
      <c r="A59" s="89"/>
      <c r="B59" s="38" t="s">
        <v>67</v>
      </c>
      <c r="C59" s="108">
        <v>76.498489035456501</v>
      </c>
      <c r="D59" s="61">
        <v>62.754803009323581</v>
      </c>
      <c r="E59" s="61">
        <v>53.920761083570966</v>
      </c>
      <c r="F59" s="61">
        <v>30.780239298751976</v>
      </c>
      <c r="G59" s="61">
        <v>27.641284283640104</v>
      </c>
      <c r="H59" s="61">
        <v>22.386291444282183</v>
      </c>
      <c r="I59" s="61">
        <v>24.766120402053609</v>
      </c>
      <c r="J59" s="61">
        <v>19.582009720730806</v>
      </c>
      <c r="K59" s="61">
        <v>13.951654185667902</v>
      </c>
      <c r="L59" s="61">
        <v>30.181045460611177</v>
      </c>
      <c r="M59" s="61">
        <v>27.383263392789853</v>
      </c>
      <c r="N59" s="61">
        <v>16.173142901057439</v>
      </c>
      <c r="O59" s="61">
        <v>9.7129730875782485</v>
      </c>
      <c r="P59" s="61">
        <v>10.094013769141171</v>
      </c>
      <c r="Q59" s="61">
        <v>11.8245</v>
      </c>
      <c r="R59" s="61">
        <v>18.907399999999999</v>
      </c>
      <c r="S59" s="61">
        <v>13.156599999999999</v>
      </c>
    </row>
    <row r="60" spans="1:19" x14ac:dyDescent="0.15">
      <c r="A60" s="89"/>
      <c r="B60" s="38" t="s">
        <v>68</v>
      </c>
      <c r="C60" s="108">
        <v>49.111501133318455</v>
      </c>
      <c r="D60" s="61">
        <v>35.584924881320362</v>
      </c>
      <c r="E60" s="61">
        <v>25.081705360593997</v>
      </c>
      <c r="F60" s="61">
        <v>31.893795429008996</v>
      </c>
      <c r="G60" s="61">
        <v>20.093588093802282</v>
      </c>
      <c r="H60" s="61">
        <v>14.004502979466485</v>
      </c>
      <c r="I60" s="61">
        <v>15.882312340330881</v>
      </c>
      <c r="J60" s="61">
        <v>16.264027857569133</v>
      </c>
      <c r="K60" s="61">
        <v>9.3146439264544387</v>
      </c>
      <c r="L60" s="61">
        <v>11.053202562976463</v>
      </c>
      <c r="M60" s="61">
        <v>7.3209609269087981</v>
      </c>
      <c r="N60" s="61">
        <v>12.536117804607169</v>
      </c>
      <c r="O60" s="61">
        <v>5.3777363604018786</v>
      </c>
      <c r="P60" s="61">
        <v>9.6748822700604755</v>
      </c>
      <c r="Q60" s="61">
        <v>1.8237000000000001</v>
      </c>
      <c r="R60" s="61">
        <v>6.1395999999999997</v>
      </c>
      <c r="S60" s="61">
        <v>2.3544999999999998</v>
      </c>
    </row>
    <row r="61" spans="1:19" x14ac:dyDescent="0.15">
      <c r="A61" s="89"/>
      <c r="B61" s="38" t="s">
        <v>69</v>
      </c>
      <c r="C61" s="108">
        <v>81.584697164270651</v>
      </c>
      <c r="D61" s="61">
        <v>52.14349262683838</v>
      </c>
      <c r="E61" s="61">
        <v>43.290226002488652</v>
      </c>
      <c r="F61" s="61">
        <v>26.998337829487998</v>
      </c>
      <c r="G61" s="61">
        <v>14.022684456228385</v>
      </c>
      <c r="H61" s="61">
        <v>23.31766985871834</v>
      </c>
      <c r="I61" s="61">
        <v>19.718628162963295</v>
      </c>
      <c r="J61" s="61">
        <v>8.1186734903545421</v>
      </c>
      <c r="K61" s="61">
        <v>11.004441732299492</v>
      </c>
      <c r="L61" s="61">
        <v>9.9557637274814539</v>
      </c>
      <c r="M61" s="61">
        <v>7.2213112563117816</v>
      </c>
      <c r="N61" s="61">
        <v>9.3524009473468688</v>
      </c>
      <c r="O61" s="61">
        <v>4.5569836743366734</v>
      </c>
      <c r="P61" s="61">
        <v>12.100343536852328</v>
      </c>
      <c r="Q61" s="61">
        <v>8.3312000000000008</v>
      </c>
      <c r="R61" s="61">
        <v>10.4452</v>
      </c>
      <c r="S61" s="61">
        <v>4.0873999999999997</v>
      </c>
    </row>
    <row r="62" spans="1:19" x14ac:dyDescent="0.15">
      <c r="A62" s="89"/>
      <c r="B62" s="38" t="s">
        <v>70</v>
      </c>
      <c r="C62" s="108">
        <v>51.175941500647163</v>
      </c>
      <c r="D62" s="61">
        <v>37.657952244983008</v>
      </c>
      <c r="E62" s="61">
        <v>40.078823086874912</v>
      </c>
      <c r="F62" s="61">
        <v>26.346667213689727</v>
      </c>
      <c r="G62" s="61">
        <v>24.870836230088276</v>
      </c>
      <c r="H62" s="61">
        <v>27.868240779549939</v>
      </c>
      <c r="I62" s="61">
        <v>31.391318605077895</v>
      </c>
      <c r="J62" s="61">
        <v>25.830142158408695</v>
      </c>
      <c r="K62" s="61">
        <v>14.155122774456707</v>
      </c>
      <c r="L62" s="61">
        <v>10.369021993559453</v>
      </c>
      <c r="M62" s="61">
        <v>6.6084757099603832</v>
      </c>
      <c r="N62" s="61">
        <v>10.011250723390203</v>
      </c>
      <c r="O62" s="61">
        <v>9.6443804389140766</v>
      </c>
      <c r="P62" s="61">
        <v>4.0125234785601798</v>
      </c>
      <c r="Q62" s="61">
        <v>3.5929000000000002</v>
      </c>
      <c r="R62" s="61">
        <v>0.27510000000000001</v>
      </c>
      <c r="S62" s="61">
        <v>4.2135999999999996</v>
      </c>
    </row>
    <row r="63" spans="1:19" x14ac:dyDescent="0.15">
      <c r="A63" s="89"/>
      <c r="B63" s="38" t="s">
        <v>71</v>
      </c>
      <c r="C63" s="108">
        <v>49.191034881219707</v>
      </c>
      <c r="D63" s="61">
        <v>30.954150616323158</v>
      </c>
      <c r="E63" s="61">
        <v>19.455709262819777</v>
      </c>
      <c r="F63" s="61">
        <v>21.469849833113134</v>
      </c>
      <c r="G63" s="61">
        <v>16.569052029024146</v>
      </c>
      <c r="H63" s="61">
        <v>23.733444872242806</v>
      </c>
      <c r="I63" s="61">
        <v>13.355924605516957</v>
      </c>
      <c r="J63" s="61">
        <v>14.904606333394256</v>
      </c>
      <c r="K63" s="61">
        <v>7.9885401002817424</v>
      </c>
      <c r="L63" s="61">
        <v>9.437331895950468</v>
      </c>
      <c r="M63" s="61">
        <v>8.9925955310706627</v>
      </c>
      <c r="N63" s="61">
        <v>6.487224979573611</v>
      </c>
      <c r="O63" s="61">
        <v>4.2623095080376823</v>
      </c>
      <c r="P63" s="61">
        <v>3.7713431623729692</v>
      </c>
      <c r="Q63" s="61">
        <v>3.5545</v>
      </c>
      <c r="R63" s="61">
        <v>4.1086</v>
      </c>
      <c r="S63" s="61">
        <v>1.9281999999999999</v>
      </c>
    </row>
    <row r="64" spans="1:19" x14ac:dyDescent="0.15">
      <c r="A64" s="89"/>
      <c r="B64" s="38" t="s">
        <v>72</v>
      </c>
      <c r="C64" s="108">
        <v>49.321657887163653</v>
      </c>
      <c r="D64" s="61">
        <v>39.668235426635654</v>
      </c>
      <c r="E64" s="61">
        <v>35.297949319170662</v>
      </c>
      <c r="F64" s="61">
        <v>26.396810620124615</v>
      </c>
      <c r="G64" s="61">
        <v>22.216125892538116</v>
      </c>
      <c r="H64" s="61">
        <v>33.984674559431362</v>
      </c>
      <c r="I64" s="61">
        <v>30.598575822214983</v>
      </c>
      <c r="J64" s="61">
        <v>22.449717601918469</v>
      </c>
      <c r="K64" s="61">
        <v>12.36183819317201</v>
      </c>
      <c r="L64" s="61">
        <v>20.3217314076634</v>
      </c>
      <c r="M64" s="61">
        <v>17.531302578775495</v>
      </c>
      <c r="N64" s="61">
        <v>17.030070830918117</v>
      </c>
      <c r="O64" s="61">
        <v>9.9385536333724787</v>
      </c>
      <c r="P64" s="61">
        <v>14.678301574324395</v>
      </c>
      <c r="Q64" s="61">
        <v>11.243</v>
      </c>
      <c r="R64" s="61">
        <v>11.9489</v>
      </c>
      <c r="S64" s="61">
        <v>3.7917999999999998</v>
      </c>
    </row>
    <row r="65" spans="1:19" x14ac:dyDescent="0.15">
      <c r="A65" s="89"/>
      <c r="B65" s="38" t="s">
        <v>73</v>
      </c>
      <c r="C65" s="108">
        <v>58.260602109947648</v>
      </c>
      <c r="D65" s="61">
        <v>43.830398671863584</v>
      </c>
      <c r="E65" s="61">
        <v>36.167931102730691</v>
      </c>
      <c r="F65" s="61">
        <v>32.066099024002909</v>
      </c>
      <c r="G65" s="61">
        <v>26.475170324242733</v>
      </c>
      <c r="H65" s="61">
        <v>31.856245701333474</v>
      </c>
      <c r="I65" s="61">
        <v>22.337917313948992</v>
      </c>
      <c r="J65" s="61">
        <v>20.546926399102482</v>
      </c>
      <c r="K65" s="61">
        <v>9.4168589639173526</v>
      </c>
      <c r="L65" s="61">
        <v>11.650044288396133</v>
      </c>
      <c r="M65" s="61">
        <v>12.593282782702504</v>
      </c>
      <c r="N65" s="61">
        <v>8.6405787036505313</v>
      </c>
      <c r="O65" s="61">
        <v>2.7893975247111036</v>
      </c>
      <c r="P65" s="61">
        <v>5.2547429219678996</v>
      </c>
      <c r="Q65" s="61">
        <v>7.5507999999999997</v>
      </c>
      <c r="R65" s="61">
        <v>7.6307</v>
      </c>
      <c r="S65" s="61">
        <v>2.5280999999999998</v>
      </c>
    </row>
    <row r="66" spans="1:19" x14ac:dyDescent="0.15">
      <c r="A66" s="89"/>
      <c r="B66" s="38" t="s">
        <v>74</v>
      </c>
      <c r="C66" s="108">
        <v>51.078340888190326</v>
      </c>
      <c r="D66" s="61">
        <v>37.314169897828947</v>
      </c>
      <c r="E66" s="61">
        <v>47.743917196432207</v>
      </c>
      <c r="F66" s="61">
        <v>40.790810429657427</v>
      </c>
      <c r="G66" s="61">
        <v>40.225449666831999</v>
      </c>
      <c r="H66" s="61">
        <v>57.001362234076005</v>
      </c>
      <c r="I66" s="61">
        <v>51.18440783181353</v>
      </c>
      <c r="J66" s="61">
        <v>51.635592348160316</v>
      </c>
      <c r="K66" s="61">
        <v>28.551933375723504</v>
      </c>
      <c r="L66" s="61">
        <v>39.797976533619192</v>
      </c>
      <c r="M66" s="61">
        <v>31.026327913275253</v>
      </c>
      <c r="N66" s="61">
        <v>42.671855012350946</v>
      </c>
      <c r="O66" s="61">
        <v>17.779802585372043</v>
      </c>
      <c r="P66" s="61">
        <v>31.986042575478475</v>
      </c>
      <c r="Q66" s="61">
        <v>32.962299999999999</v>
      </c>
      <c r="R66" s="61">
        <v>31.2606</v>
      </c>
      <c r="S66" s="61">
        <v>20.209399999999999</v>
      </c>
    </row>
    <row r="67" spans="1:19" x14ac:dyDescent="0.15">
      <c r="A67" s="89"/>
      <c r="B67" s="38" t="s">
        <v>75</v>
      </c>
      <c r="C67" s="108">
        <v>64.868370008741607</v>
      </c>
      <c r="D67" s="61">
        <v>41.289826043467009</v>
      </c>
      <c r="E67" s="61">
        <v>48.035102114216116</v>
      </c>
      <c r="F67" s="61">
        <v>27.600651824475868</v>
      </c>
      <c r="G67" s="61">
        <v>27.604170205117573</v>
      </c>
      <c r="H67" s="61">
        <v>28.183785717788798</v>
      </c>
      <c r="I67" s="61">
        <v>22.286746905777999</v>
      </c>
      <c r="J67" s="61">
        <v>28.90321317999053</v>
      </c>
      <c r="K67" s="61">
        <v>24.407627255393034</v>
      </c>
      <c r="L67" s="61">
        <v>34.252707444208973</v>
      </c>
      <c r="M67" s="61">
        <v>22.456645939173111</v>
      </c>
      <c r="N67" s="61">
        <v>23.583999330804378</v>
      </c>
      <c r="O67" s="61">
        <v>17.193239733615716</v>
      </c>
      <c r="P67" s="61">
        <v>13.805246445274916</v>
      </c>
      <c r="Q67" s="61">
        <v>7.9512</v>
      </c>
      <c r="R67" s="61">
        <v>11.813800000000001</v>
      </c>
      <c r="S67" s="61">
        <v>8.4466000000000001</v>
      </c>
    </row>
    <row r="68" spans="1:19" x14ac:dyDescent="0.15">
      <c r="A68" s="89"/>
      <c r="B68" s="38" t="s">
        <v>76</v>
      </c>
      <c r="C68" s="108">
        <v>67.081982973749575</v>
      </c>
      <c r="D68" s="61">
        <v>49.420895811895242</v>
      </c>
      <c r="E68" s="61">
        <v>44.026818597515749</v>
      </c>
      <c r="F68" s="61">
        <v>36.726531731964791</v>
      </c>
      <c r="G68" s="61">
        <v>34.182069949391142</v>
      </c>
      <c r="H68" s="61">
        <v>40.823889851735316</v>
      </c>
      <c r="I68" s="61">
        <v>37.063107087189792</v>
      </c>
      <c r="J68" s="61">
        <v>46.408331443148519</v>
      </c>
      <c r="K68" s="61">
        <v>32.105750427985996</v>
      </c>
      <c r="L68" s="61">
        <v>35.278795460396509</v>
      </c>
      <c r="M68" s="61">
        <v>31.12825326676068</v>
      </c>
      <c r="N68" s="61">
        <v>24.890751892476501</v>
      </c>
      <c r="O68" s="61">
        <v>16.644418836905839</v>
      </c>
      <c r="P68" s="61">
        <v>30.241124333195721</v>
      </c>
      <c r="Q68" s="61">
        <v>27.784500000000001</v>
      </c>
      <c r="R68" s="61">
        <v>17.523199999999999</v>
      </c>
      <c r="S68" s="61">
        <v>11.8697</v>
      </c>
    </row>
    <row r="69" spans="1:19" x14ac:dyDescent="0.15">
      <c r="A69" s="89"/>
      <c r="B69" s="38" t="s">
        <v>77</v>
      </c>
      <c r="C69" s="108">
        <v>46.101726853041932</v>
      </c>
      <c r="D69" s="61">
        <v>36.978642475656038</v>
      </c>
      <c r="E69" s="61">
        <v>37.035231510577745</v>
      </c>
      <c r="F69" s="61">
        <v>21.052908263276784</v>
      </c>
      <c r="G69" s="61">
        <v>25.809358966465577</v>
      </c>
      <c r="H69" s="61">
        <v>26.909568137990679</v>
      </c>
      <c r="I69" s="61">
        <v>21.155641714230672</v>
      </c>
      <c r="J69" s="61">
        <v>17.902690906173287</v>
      </c>
      <c r="K69" s="61">
        <v>9.9656904539980236</v>
      </c>
      <c r="L69" s="61">
        <v>30.804773341569074</v>
      </c>
      <c r="M69" s="61">
        <v>29.262449859993964</v>
      </c>
      <c r="N69" s="61">
        <v>23.778905350067777</v>
      </c>
      <c r="O69" s="61">
        <v>12.763477382959081</v>
      </c>
      <c r="P69" s="61">
        <v>20.120375575343726</v>
      </c>
      <c r="Q69" s="61">
        <v>14.133599999999999</v>
      </c>
      <c r="R69" s="61">
        <v>11.7925</v>
      </c>
      <c r="S69" s="61">
        <v>10.6607</v>
      </c>
    </row>
    <row r="70" spans="1:19" x14ac:dyDescent="0.15">
      <c r="A70" s="90"/>
      <c r="B70" s="55" t="s">
        <v>5</v>
      </c>
      <c r="C70" s="105">
        <v>59.278047237957374</v>
      </c>
      <c r="D70" s="56">
        <v>44.155658480763606</v>
      </c>
      <c r="E70" s="56">
        <v>38.969863503388119</v>
      </c>
      <c r="F70" s="56">
        <v>35.3202088794269</v>
      </c>
      <c r="G70" s="56">
        <v>30.244861928326195</v>
      </c>
      <c r="H70" s="56">
        <v>31.185166309812427</v>
      </c>
      <c r="I70" s="56">
        <v>27.71367243050285</v>
      </c>
      <c r="J70" s="56">
        <v>25.257894758442841</v>
      </c>
      <c r="K70" s="56">
        <v>18.110409940984827</v>
      </c>
      <c r="L70" s="56">
        <v>19.790177256056971</v>
      </c>
      <c r="M70" s="56">
        <v>17.374320531416252</v>
      </c>
      <c r="N70" s="56">
        <v>17.043769716099483</v>
      </c>
      <c r="O70" s="56">
        <v>10.304517870093196</v>
      </c>
      <c r="P70" s="56">
        <v>12.957257818154963</v>
      </c>
      <c r="Q70" s="56">
        <v>11.42</v>
      </c>
      <c r="R70" s="56">
        <v>13.297599999999999</v>
      </c>
      <c r="S70" s="56">
        <v>8.3729999999999993</v>
      </c>
    </row>
    <row r="71" spans="1:19" x14ac:dyDescent="0.15">
      <c r="A71" s="91" t="s">
        <v>78</v>
      </c>
      <c r="B71" s="27" t="s">
        <v>79</v>
      </c>
      <c r="C71" s="104">
        <v>53.786600583540391</v>
      </c>
      <c r="D71" s="50">
        <v>24.874095525404911</v>
      </c>
      <c r="E71" s="50">
        <v>22.570057232320142</v>
      </c>
      <c r="F71" s="50">
        <v>17.701662053506965</v>
      </c>
      <c r="G71" s="50">
        <v>19.199866498541468</v>
      </c>
      <c r="H71" s="50">
        <v>14.858613763176175</v>
      </c>
      <c r="I71" s="50">
        <v>10.356602005168941</v>
      </c>
      <c r="J71" s="50">
        <v>10.667493097341088</v>
      </c>
      <c r="K71" s="50">
        <v>11.24345959405635</v>
      </c>
      <c r="L71" s="50">
        <v>10.865491145825432</v>
      </c>
      <c r="M71" s="50">
        <v>9.9079871194068136</v>
      </c>
      <c r="N71" s="50">
        <v>11.52848887805542</v>
      </c>
      <c r="O71" s="50">
        <v>11.873763781423733</v>
      </c>
      <c r="P71" s="50">
        <v>8.0843852153058862</v>
      </c>
      <c r="Q71" s="50">
        <v>14.187099999999999</v>
      </c>
      <c r="R71" s="50">
        <v>12.011200000000001</v>
      </c>
      <c r="S71" s="50">
        <v>12.7879</v>
      </c>
    </row>
    <row r="72" spans="1:19" x14ac:dyDescent="0.15">
      <c r="A72" s="92"/>
      <c r="B72" s="38" t="s">
        <v>80</v>
      </c>
      <c r="C72" s="108">
        <v>32.522142385418441</v>
      </c>
      <c r="D72" s="61">
        <v>24.915512800724077</v>
      </c>
      <c r="E72" s="61">
        <v>26.569861506846916</v>
      </c>
      <c r="F72" s="61">
        <v>20.269357571455561</v>
      </c>
      <c r="G72" s="61">
        <v>17.792370329216727</v>
      </c>
      <c r="H72" s="61">
        <v>21.327789820440081</v>
      </c>
      <c r="I72" s="61">
        <v>8.3259745530717435</v>
      </c>
      <c r="J72" s="61">
        <v>13.342285900769124</v>
      </c>
      <c r="K72" s="61">
        <v>5.3163165825551442</v>
      </c>
      <c r="L72" s="61">
        <v>9.9320581526245135</v>
      </c>
      <c r="M72" s="61">
        <v>8.4732577224129102</v>
      </c>
      <c r="N72" s="61">
        <v>4.7011530534116153</v>
      </c>
      <c r="O72" s="61">
        <v>3.0993016828545521</v>
      </c>
      <c r="P72" s="61">
        <v>6.3521640142305147</v>
      </c>
      <c r="Q72" s="61">
        <v>5.0309999999999997</v>
      </c>
      <c r="R72" s="61">
        <v>8.4906000000000006</v>
      </c>
      <c r="S72" s="61">
        <v>5.6856999999999998</v>
      </c>
    </row>
    <row r="73" spans="1:19" x14ac:dyDescent="0.15">
      <c r="A73" s="92"/>
      <c r="B73" s="38" t="s">
        <v>81</v>
      </c>
      <c r="C73" s="108">
        <v>33.747994268414288</v>
      </c>
      <c r="D73" s="61">
        <v>19.833319551459457</v>
      </c>
      <c r="E73" s="61">
        <v>8.193547911232848</v>
      </c>
      <c r="F73" s="61">
        <v>1.7377627249582155</v>
      </c>
      <c r="G73" s="61">
        <v>1.1643188559527902</v>
      </c>
      <c r="H73" s="61">
        <v>2.0531403757822888</v>
      </c>
      <c r="I73" s="61">
        <v>6.1117956741701587</v>
      </c>
      <c r="J73" s="61">
        <v>1.3955104991048102</v>
      </c>
      <c r="K73" s="61">
        <v>4.6133408991522007</v>
      </c>
      <c r="L73" s="61">
        <v>6.7247406969438419</v>
      </c>
      <c r="M73" s="61">
        <v>2.4486866655646184</v>
      </c>
      <c r="N73" s="61">
        <v>2.3247560299414025</v>
      </c>
      <c r="O73" s="61">
        <v>7.8888518041739921</v>
      </c>
      <c r="P73" s="61">
        <v>5.1166598854098488</v>
      </c>
      <c r="Q73" s="61">
        <v>3.4138999999999999</v>
      </c>
      <c r="R73" s="61">
        <v>5.9631999999999996</v>
      </c>
      <c r="S73" s="61">
        <v>2.7456999999999998</v>
      </c>
    </row>
    <row r="74" spans="1:19" x14ac:dyDescent="0.15">
      <c r="A74" s="92"/>
      <c r="B74" s="38" t="s">
        <v>82</v>
      </c>
      <c r="C74" s="108">
        <v>2.566770445731986</v>
      </c>
      <c r="D74" s="61">
        <v>1.1879931345715569</v>
      </c>
      <c r="E74" s="61">
        <v>1.8854444906347865</v>
      </c>
      <c r="F74" s="61">
        <v>0.92805022344290855</v>
      </c>
      <c r="G74" s="61">
        <v>0.30283941761955557</v>
      </c>
      <c r="H74" s="61">
        <v>9.2228044918599331E-2</v>
      </c>
      <c r="I74" s="61">
        <v>0</v>
      </c>
      <c r="J74" s="61">
        <v>0.60026464918006173</v>
      </c>
      <c r="K74" s="61">
        <v>5.7929173754008394</v>
      </c>
      <c r="L74" s="61">
        <v>1.4061234370290365</v>
      </c>
      <c r="M74" s="61">
        <v>0</v>
      </c>
      <c r="N74" s="61">
        <v>0.71694311549900047</v>
      </c>
      <c r="O74" s="61">
        <v>0.62881717379307112</v>
      </c>
      <c r="P74" s="61">
        <v>0.51888661584969364</v>
      </c>
      <c r="Q74" s="61">
        <v>7.1499999999999994E-2</v>
      </c>
      <c r="R74" s="61">
        <v>4.2568999999999999</v>
      </c>
      <c r="S74" s="61">
        <v>0.40110000000000001</v>
      </c>
    </row>
    <row r="75" spans="1:19" x14ac:dyDescent="0.15">
      <c r="A75" s="92"/>
      <c r="B75" s="38" t="s">
        <v>83</v>
      </c>
      <c r="C75" s="108">
        <v>21.64584354338292</v>
      </c>
      <c r="D75" s="61">
        <v>16.200559350724426</v>
      </c>
      <c r="E75" s="61">
        <v>8.2031143496757917</v>
      </c>
      <c r="F75" s="61">
        <v>9.4242828515241577</v>
      </c>
      <c r="G75" s="61">
        <v>11.371100645590614</v>
      </c>
      <c r="H75" s="61">
        <v>3.3329723224553747</v>
      </c>
      <c r="I75" s="61">
        <v>5.3994991730032229</v>
      </c>
      <c r="J75" s="61">
        <v>3.8376535873551765</v>
      </c>
      <c r="K75" s="61">
        <v>4.1394291353340185</v>
      </c>
      <c r="L75" s="61">
        <v>1.0144331283003234</v>
      </c>
      <c r="M75" s="61">
        <v>1.3937372207936172</v>
      </c>
      <c r="N75" s="61">
        <v>2.649171763403805</v>
      </c>
      <c r="O75" s="61">
        <v>2.2251916689456941</v>
      </c>
      <c r="P75" s="61">
        <v>1.3514596081443573</v>
      </c>
      <c r="Q75" s="61">
        <v>2.7355999999999998</v>
      </c>
      <c r="R75" s="61">
        <v>4.8201999999999998</v>
      </c>
      <c r="S75" s="61">
        <v>5.4088000000000003</v>
      </c>
    </row>
    <row r="76" spans="1:19" x14ac:dyDescent="0.15">
      <c r="A76" s="92"/>
      <c r="B76" s="38" t="s">
        <v>84</v>
      </c>
      <c r="C76" s="108">
        <v>44.488647256249585</v>
      </c>
      <c r="D76" s="61">
        <v>22.384413884857565</v>
      </c>
      <c r="E76" s="61">
        <v>22.541009649021397</v>
      </c>
      <c r="F76" s="61">
        <v>13.353794758997012</v>
      </c>
      <c r="G76" s="61">
        <v>16.603097855132635</v>
      </c>
      <c r="H76" s="61">
        <v>16.54552883453535</v>
      </c>
      <c r="I76" s="61">
        <v>12.317714813927502</v>
      </c>
      <c r="J76" s="61">
        <v>14.476465620687664</v>
      </c>
      <c r="K76" s="61">
        <v>9.1981615881698193</v>
      </c>
      <c r="L76" s="61">
        <v>19.656988540179476</v>
      </c>
      <c r="M76" s="61">
        <v>15.308455448863871</v>
      </c>
      <c r="N76" s="61">
        <v>15.847793623006423</v>
      </c>
      <c r="O76" s="61">
        <v>12.060585980898141</v>
      </c>
      <c r="P76" s="61">
        <v>16.617881150143205</v>
      </c>
      <c r="Q76" s="61">
        <v>16.903199999999998</v>
      </c>
      <c r="R76" s="61">
        <v>22.758800000000001</v>
      </c>
      <c r="S76" s="61">
        <v>16.4284</v>
      </c>
    </row>
    <row r="77" spans="1:19" x14ac:dyDescent="0.15">
      <c r="A77" s="92"/>
      <c r="B77" s="38" t="s">
        <v>85</v>
      </c>
      <c r="C77" s="108">
        <v>26.856123249221525</v>
      </c>
      <c r="D77" s="61">
        <v>34.1790612787862</v>
      </c>
      <c r="E77" s="61">
        <v>22.09059974348984</v>
      </c>
      <c r="F77" s="61">
        <v>14.831653393668381</v>
      </c>
      <c r="G77" s="61">
        <v>12.301648909374297</v>
      </c>
      <c r="H77" s="61">
        <v>17.070944659858249</v>
      </c>
      <c r="I77" s="61">
        <v>7.5435594645499071</v>
      </c>
      <c r="J77" s="61">
        <v>3.6422424106383016</v>
      </c>
      <c r="K77" s="61">
        <v>2.958779737749579</v>
      </c>
      <c r="L77" s="61">
        <v>3.8022870606651402</v>
      </c>
      <c r="M77" s="61">
        <v>3.1189653684074297</v>
      </c>
      <c r="N77" s="61">
        <v>4.9459369492824967</v>
      </c>
      <c r="O77" s="61">
        <v>5.8502390382505798</v>
      </c>
      <c r="P77" s="61">
        <v>5.369545590499933</v>
      </c>
      <c r="Q77" s="61">
        <v>4.2675000000000001</v>
      </c>
      <c r="R77" s="61">
        <v>5.2698999999999998</v>
      </c>
      <c r="S77" s="61">
        <v>3.2113</v>
      </c>
    </row>
    <row r="78" spans="1:19" x14ac:dyDescent="0.15">
      <c r="A78" s="92"/>
      <c r="B78" s="38" t="s">
        <v>86</v>
      </c>
      <c r="C78" s="108">
        <v>33.158065077692051</v>
      </c>
      <c r="D78" s="61">
        <v>18.873971255083042</v>
      </c>
      <c r="E78" s="61">
        <v>12.629233086902886</v>
      </c>
      <c r="F78" s="61">
        <v>10.754413095343208</v>
      </c>
      <c r="G78" s="61">
        <v>10.642218927036092</v>
      </c>
      <c r="H78" s="61">
        <v>7.7853240060346689</v>
      </c>
      <c r="I78" s="61">
        <v>8.2179581693342918</v>
      </c>
      <c r="J78" s="61">
        <v>8.2037415485374421</v>
      </c>
      <c r="K78" s="61">
        <v>3.1718190889041673</v>
      </c>
      <c r="L78" s="61">
        <v>3.7280875046442032</v>
      </c>
      <c r="M78" s="61">
        <v>1.4933965543864818</v>
      </c>
      <c r="N78" s="61">
        <v>5.9415516317833728</v>
      </c>
      <c r="O78" s="61">
        <v>2.1113548217785745</v>
      </c>
      <c r="P78" s="61">
        <v>8.222081265177426</v>
      </c>
      <c r="Q78" s="61">
        <v>3.0994999999999999</v>
      </c>
      <c r="R78" s="61">
        <v>8.2876999999999992</v>
      </c>
      <c r="S78" s="61">
        <v>6.0092999999999996</v>
      </c>
    </row>
    <row r="79" spans="1:19" x14ac:dyDescent="0.15">
      <c r="A79" s="92"/>
      <c r="B79" s="38" t="s">
        <v>87</v>
      </c>
      <c r="C79" s="108">
        <v>45.839444255292769</v>
      </c>
      <c r="D79" s="61">
        <v>36.020997025751612</v>
      </c>
      <c r="E79" s="61">
        <v>36.3758102855274</v>
      </c>
      <c r="F79" s="61">
        <v>28.340657313727814</v>
      </c>
      <c r="G79" s="61">
        <v>19.296266376036101</v>
      </c>
      <c r="H79" s="61">
        <v>10.746654585301293</v>
      </c>
      <c r="I79" s="61">
        <v>17.812046080744807</v>
      </c>
      <c r="J79" s="61">
        <v>10.930518447066287</v>
      </c>
      <c r="K79" s="61">
        <v>11.478038357766316</v>
      </c>
      <c r="L79" s="61">
        <v>3.2574436553852357</v>
      </c>
      <c r="M79" s="61">
        <v>5.1045349759717933</v>
      </c>
      <c r="N79" s="61">
        <v>6.8671921129159816</v>
      </c>
      <c r="O79" s="61">
        <v>7.7074067088927078</v>
      </c>
      <c r="P79" s="61">
        <v>5.8118542149946864</v>
      </c>
      <c r="Q79" s="61">
        <v>10.2257</v>
      </c>
      <c r="R79" s="61">
        <v>12.561400000000001</v>
      </c>
      <c r="S79" s="61">
        <v>14.829000000000001</v>
      </c>
    </row>
    <row r="80" spans="1:19" x14ac:dyDescent="0.15">
      <c r="A80" s="92"/>
      <c r="B80" s="38" t="s">
        <v>88</v>
      </c>
      <c r="C80" s="108">
        <v>30.816996782277108</v>
      </c>
      <c r="D80" s="61">
        <v>22.510147004197087</v>
      </c>
      <c r="E80" s="61">
        <v>17.659447301938041</v>
      </c>
      <c r="F80" s="61">
        <v>8.5599828996635541</v>
      </c>
      <c r="G80" s="61">
        <v>11.396390297020615</v>
      </c>
      <c r="H80" s="61">
        <v>10.658728453873433</v>
      </c>
      <c r="I80" s="61">
        <v>13.307996076110397</v>
      </c>
      <c r="J80" s="61">
        <v>15.673002047226678</v>
      </c>
      <c r="K80" s="61">
        <v>8.2339958918967575</v>
      </c>
      <c r="L80" s="61">
        <v>11.770854532087458</v>
      </c>
      <c r="M80" s="61">
        <v>9.2062393472415174</v>
      </c>
      <c r="N80" s="61">
        <v>11.075520098962038</v>
      </c>
      <c r="O80" s="61">
        <v>7.3878512894535637</v>
      </c>
      <c r="P80" s="61">
        <v>15.934273813429817</v>
      </c>
      <c r="Q80" s="61">
        <v>11.6944</v>
      </c>
      <c r="R80" s="61">
        <v>12.549200000000001</v>
      </c>
      <c r="S80" s="61">
        <v>8.7261000000000006</v>
      </c>
    </row>
    <row r="81" spans="1:19" x14ac:dyDescent="0.15">
      <c r="A81" s="92"/>
      <c r="B81" s="38" t="s">
        <v>89</v>
      </c>
      <c r="C81" s="108">
        <v>37.111955746472887</v>
      </c>
      <c r="D81" s="61">
        <v>30.044976220202265</v>
      </c>
      <c r="E81" s="61">
        <v>17.859751709765909</v>
      </c>
      <c r="F81" s="61">
        <v>14.890895318226129</v>
      </c>
      <c r="G81" s="61">
        <v>17.189693812322357</v>
      </c>
      <c r="H81" s="61">
        <v>19.630363424957476</v>
      </c>
      <c r="I81" s="61">
        <v>19.375837593758142</v>
      </c>
      <c r="J81" s="61">
        <v>10.730771823736081</v>
      </c>
      <c r="K81" s="61">
        <v>8.4193669103980344</v>
      </c>
      <c r="L81" s="61">
        <v>17.96316185274544</v>
      </c>
      <c r="M81" s="61">
        <v>15.244133626603052</v>
      </c>
      <c r="N81" s="61">
        <v>17.71134865947808</v>
      </c>
      <c r="O81" s="61">
        <v>13.060525083795008</v>
      </c>
      <c r="P81" s="61">
        <v>14.015333293133773</v>
      </c>
      <c r="Q81" s="61">
        <v>18.6675</v>
      </c>
      <c r="R81" s="61">
        <v>24.9283</v>
      </c>
      <c r="S81" s="61">
        <v>18.665600000000001</v>
      </c>
    </row>
    <row r="82" spans="1:19" x14ac:dyDescent="0.15">
      <c r="A82" s="92"/>
      <c r="B82" s="38" t="s">
        <v>90</v>
      </c>
      <c r="C82" s="108">
        <v>61.714623865260023</v>
      </c>
      <c r="D82" s="61">
        <v>46.807879258491567</v>
      </c>
      <c r="E82" s="61">
        <v>49.356743833231555</v>
      </c>
      <c r="F82" s="61">
        <v>43.3788439446867</v>
      </c>
      <c r="G82" s="61">
        <v>44.99222470359782</v>
      </c>
      <c r="H82" s="61">
        <v>51.072903887935801</v>
      </c>
      <c r="I82" s="61">
        <v>49.653683493891151</v>
      </c>
      <c r="J82" s="61">
        <v>54.262550240640834</v>
      </c>
      <c r="K82" s="61">
        <v>33.394051554999081</v>
      </c>
      <c r="L82" s="61">
        <v>46.802816601508404</v>
      </c>
      <c r="M82" s="61">
        <v>37.439722020794981</v>
      </c>
      <c r="N82" s="61">
        <v>39.152586182592792</v>
      </c>
      <c r="O82" s="61">
        <v>34.909523045765056</v>
      </c>
      <c r="P82" s="61">
        <v>35.981767177872996</v>
      </c>
      <c r="Q82" s="61">
        <v>34.203600000000002</v>
      </c>
      <c r="R82" s="61">
        <v>39.265500000000003</v>
      </c>
      <c r="S82" s="61">
        <v>29.720500000000001</v>
      </c>
    </row>
    <row r="83" spans="1:19" x14ac:dyDescent="0.15">
      <c r="A83" s="92"/>
      <c r="B83" s="38" t="s">
        <v>91</v>
      </c>
      <c r="C83" s="108">
        <v>55.041804116505965</v>
      </c>
      <c r="D83" s="61">
        <v>47.501595548774908</v>
      </c>
      <c r="E83" s="61">
        <v>40.788715927079103</v>
      </c>
      <c r="F83" s="61">
        <v>24.242187337152426</v>
      </c>
      <c r="G83" s="61">
        <v>28.2729200683284</v>
      </c>
      <c r="H83" s="61">
        <v>29.452127560753439</v>
      </c>
      <c r="I83" s="61">
        <v>38.657792848757843</v>
      </c>
      <c r="J83" s="61">
        <v>22.631983525347763</v>
      </c>
      <c r="K83" s="61">
        <v>13.38348572546899</v>
      </c>
      <c r="L83" s="61">
        <v>21.931909559078122</v>
      </c>
      <c r="M83" s="61">
        <v>22.423149500828849</v>
      </c>
      <c r="N83" s="61">
        <v>32.829298769973775</v>
      </c>
      <c r="O83" s="61">
        <v>21.041762504378035</v>
      </c>
      <c r="P83" s="61">
        <v>21.240102185882797</v>
      </c>
      <c r="Q83" s="61">
        <v>13.109299999999999</v>
      </c>
      <c r="R83" s="61">
        <v>23.284199999999998</v>
      </c>
      <c r="S83" s="61">
        <v>14.014200000000001</v>
      </c>
    </row>
    <row r="84" spans="1:19" x14ac:dyDescent="0.15">
      <c r="A84" s="92"/>
      <c r="B84" s="38" t="s">
        <v>92</v>
      </c>
      <c r="C84" s="108">
        <v>73.30271369301434</v>
      </c>
      <c r="D84" s="61">
        <v>67.613221985434663</v>
      </c>
      <c r="E84" s="61">
        <v>45.876452824604641</v>
      </c>
      <c r="F84" s="61">
        <v>66.201684335162923</v>
      </c>
      <c r="G84" s="61">
        <v>53.395621670656503</v>
      </c>
      <c r="H84" s="61">
        <v>40.127396339366669</v>
      </c>
      <c r="I84" s="61">
        <v>54.935834587258967</v>
      </c>
      <c r="J84" s="61">
        <v>35.241431897100099</v>
      </c>
      <c r="K84" s="61">
        <v>24.726930759030356</v>
      </c>
      <c r="L84" s="61">
        <v>42.731468802338526</v>
      </c>
      <c r="M84" s="61">
        <v>35.313358111843499</v>
      </c>
      <c r="N84" s="61">
        <v>45.131085371310981</v>
      </c>
      <c r="O84" s="61">
        <v>19.497830089772354</v>
      </c>
      <c r="P84" s="61">
        <v>37.304636443446633</v>
      </c>
      <c r="Q84" s="61">
        <v>34.169400000000003</v>
      </c>
      <c r="R84" s="61">
        <v>30.101800000000001</v>
      </c>
      <c r="S84" s="61">
        <v>25.533200000000001</v>
      </c>
    </row>
    <row r="85" spans="1:19" x14ac:dyDescent="0.15">
      <c r="A85" s="92"/>
      <c r="B85" s="93" t="s">
        <v>5</v>
      </c>
      <c r="C85" s="110">
        <v>41.69898519369238</v>
      </c>
      <c r="D85" s="111">
        <v>29.203500271512901</v>
      </c>
      <c r="E85" s="111">
        <v>22.885116664858625</v>
      </c>
      <c r="F85" s="111">
        <v>19.838970454813008</v>
      </c>
      <c r="G85" s="111">
        <v>19.327029214852036</v>
      </c>
      <c r="H85" s="111">
        <v>16.765746916580788</v>
      </c>
      <c r="I85" s="111">
        <v>17.031938594364426</v>
      </c>
      <c r="J85" s="111">
        <v>14.240529356618573</v>
      </c>
      <c r="K85" s="111">
        <v>10.123938339850389</v>
      </c>
      <c r="L85" s="111">
        <v>13.321852708794934</v>
      </c>
      <c r="M85" s="111">
        <v>10.962802733311563</v>
      </c>
      <c r="N85" s="111">
        <v>13.787108595321056</v>
      </c>
      <c r="O85" s="111">
        <v>9.922451516057901</v>
      </c>
      <c r="P85" s="111">
        <v>12.350689870303228</v>
      </c>
      <c r="Q85" s="111">
        <v>11.84</v>
      </c>
      <c r="R85" s="111">
        <v>14.257899999999999</v>
      </c>
      <c r="S85" s="111">
        <v>11.2738</v>
      </c>
    </row>
    <row r="86" spans="1:19" x14ac:dyDescent="0.15">
      <c r="A86" s="112" t="s">
        <v>11</v>
      </c>
      <c r="B86" s="97"/>
      <c r="C86" s="113">
        <v>42.333349887587147</v>
      </c>
      <c r="D86" s="114">
        <v>32.442265493742461</v>
      </c>
      <c r="E86" s="114">
        <v>26.761240187690582</v>
      </c>
      <c r="F86" s="114">
        <v>21.935235001652128</v>
      </c>
      <c r="G86" s="114">
        <v>20.043835539502581</v>
      </c>
      <c r="H86" s="114">
        <v>20.434707511809872</v>
      </c>
      <c r="I86" s="114">
        <v>17.875425458834787</v>
      </c>
      <c r="J86" s="114">
        <v>16.369288944843309</v>
      </c>
      <c r="K86" s="114">
        <v>13.217628828949584</v>
      </c>
      <c r="L86" s="114">
        <v>12.636302713844676</v>
      </c>
      <c r="M86" s="114">
        <v>10.943186770660816</v>
      </c>
      <c r="N86" s="114">
        <v>10.533046726916188</v>
      </c>
      <c r="O86" s="114">
        <v>7.2092232356758075</v>
      </c>
      <c r="P86" s="114">
        <v>8.6132830741984581</v>
      </c>
      <c r="Q86" s="114">
        <v>7.87</v>
      </c>
      <c r="R86" s="114">
        <v>9.8516999999999992</v>
      </c>
      <c r="S86" s="114">
        <v>6.2412999999999998</v>
      </c>
    </row>
    <row r="87" spans="1:19" x14ac:dyDescent="0.15">
      <c r="C87" s="115"/>
      <c r="D87" s="115"/>
      <c r="E87" s="115"/>
      <c r="F87" s="115"/>
      <c r="G87" s="115"/>
      <c r="H87" s="115"/>
      <c r="I87" s="115"/>
      <c r="J87" s="115"/>
      <c r="K87" s="115"/>
    </row>
    <row r="88" spans="1:19" x14ac:dyDescent="0.15">
      <c r="A88" s="20" t="s">
        <v>295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</row>
    <row r="89" spans="1:19" x14ac:dyDescent="0.1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</row>
    <row r="90" spans="1:19" x14ac:dyDescent="0.15">
      <c r="A90" s="42" t="s">
        <v>228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</row>
    <row r="92" spans="1:19" x14ac:dyDescent="0.15">
      <c r="A92" s="20" t="s">
        <v>93</v>
      </c>
    </row>
  </sheetData>
  <printOptions horizontalCentered="1"/>
  <pageMargins left="0.11811023622047245" right="0.11811023622047245" top="1.1811023622047245" bottom="0.98425196850393704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workbookViewId="0">
      <pane xSplit="2" ySplit="3" topLeftCell="C4" activePane="bottomRight" state="frozen"/>
      <selection pane="topRight"/>
      <selection pane="bottomLeft"/>
      <selection pane="bottomRight" activeCell="C36" sqref="C36"/>
    </sheetView>
  </sheetViews>
  <sheetFormatPr defaultColWidth="9" defaultRowHeight="11.25" x14ac:dyDescent="0.15"/>
  <cols>
    <col min="1" max="1" width="14.75" style="79" customWidth="1"/>
    <col min="2" max="2" width="13.25" style="79" customWidth="1"/>
    <col min="3" max="10" width="9.25" style="79" bestFit="1" customWidth="1"/>
    <col min="11" max="15" width="8.25" style="79" bestFit="1" customWidth="1"/>
    <col min="16" max="16" width="7.625" style="79" customWidth="1"/>
    <col min="17" max="16384" width="9" style="79"/>
  </cols>
  <sheetData>
    <row r="1" spans="1:19" ht="12.75" x14ac:dyDescent="0.2">
      <c r="A1" s="78" t="s">
        <v>302</v>
      </c>
    </row>
    <row r="2" spans="1:19" x14ac:dyDescent="0.15">
      <c r="A2" s="80"/>
      <c r="M2" s="81"/>
      <c r="O2" s="81"/>
      <c r="S2" s="81" t="s">
        <v>13</v>
      </c>
    </row>
    <row r="3" spans="1:19" x14ac:dyDescent="0.15">
      <c r="A3" s="82" t="s">
        <v>1</v>
      </c>
      <c r="B3" s="82" t="s">
        <v>14</v>
      </c>
      <c r="C3" s="116">
        <v>2543</v>
      </c>
      <c r="D3" s="83">
        <v>2545</v>
      </c>
      <c r="E3" s="83">
        <v>2547</v>
      </c>
      <c r="F3" s="83">
        <v>2549</v>
      </c>
      <c r="G3" s="83">
        <v>2550</v>
      </c>
      <c r="H3" s="83">
        <v>2551</v>
      </c>
      <c r="I3" s="83">
        <v>2552</v>
      </c>
      <c r="J3" s="83">
        <v>2553</v>
      </c>
      <c r="K3" s="83">
        <v>2554</v>
      </c>
      <c r="L3" s="116">
        <v>2555</v>
      </c>
      <c r="M3" s="116">
        <v>2556</v>
      </c>
      <c r="N3" s="116">
        <v>2557</v>
      </c>
      <c r="O3" s="116">
        <v>2558</v>
      </c>
      <c r="P3" s="116">
        <v>2559</v>
      </c>
      <c r="Q3" s="116">
        <v>2560</v>
      </c>
      <c r="R3" s="116">
        <v>2561</v>
      </c>
      <c r="S3" s="116">
        <v>2562</v>
      </c>
    </row>
    <row r="4" spans="1:19" x14ac:dyDescent="0.15">
      <c r="A4" s="84" t="s">
        <v>3</v>
      </c>
      <c r="B4" s="27" t="s">
        <v>3</v>
      </c>
      <c r="C4" s="117">
        <v>372.58902200519071</v>
      </c>
      <c r="D4" s="118">
        <v>425.7291015527519</v>
      </c>
      <c r="E4" s="118">
        <v>287.87419853356448</v>
      </c>
      <c r="F4" s="118">
        <v>214.7467086054244</v>
      </c>
      <c r="G4" s="118">
        <v>269.35567653864717</v>
      </c>
      <c r="H4" s="118">
        <v>183.47772555797772</v>
      </c>
      <c r="I4" s="118">
        <v>190.47954951819801</v>
      </c>
      <c r="J4" s="118">
        <v>186.65913629781971</v>
      </c>
      <c r="K4" s="118">
        <v>647.92342482638912</v>
      </c>
      <c r="L4" s="117">
        <v>161.46095280062301</v>
      </c>
      <c r="M4" s="117">
        <v>90.436044632548274</v>
      </c>
      <c r="N4" s="117">
        <v>140.59924763667823</v>
      </c>
      <c r="O4" s="117">
        <v>173.71508432017828</v>
      </c>
      <c r="P4" s="117">
        <v>118.03639823644757</v>
      </c>
      <c r="Q4" s="117">
        <v>98.3</v>
      </c>
      <c r="R4" s="117">
        <v>123.6238</v>
      </c>
      <c r="S4" s="117">
        <v>52.90719</v>
      </c>
    </row>
    <row r="5" spans="1:19" x14ac:dyDescent="0.15">
      <c r="A5" s="85"/>
      <c r="B5" s="55" t="s">
        <v>5</v>
      </c>
      <c r="C5" s="119">
        <v>372.58902200519071</v>
      </c>
      <c r="D5" s="120">
        <v>425.7291015527519</v>
      </c>
      <c r="E5" s="120">
        <v>287.87419853356448</v>
      </c>
      <c r="F5" s="120">
        <v>214.7467086054244</v>
      </c>
      <c r="G5" s="120">
        <v>269.35567653864717</v>
      </c>
      <c r="H5" s="120">
        <v>183.47772555797772</v>
      </c>
      <c r="I5" s="120">
        <v>190.47954951819801</v>
      </c>
      <c r="J5" s="120">
        <v>186.65913629781971</v>
      </c>
      <c r="K5" s="120">
        <v>647.92342482638912</v>
      </c>
      <c r="L5" s="119">
        <v>161.46095280062301</v>
      </c>
      <c r="M5" s="119">
        <v>90.436044632548274</v>
      </c>
      <c r="N5" s="119">
        <v>140.59924763667823</v>
      </c>
      <c r="O5" s="119">
        <v>173.71508432017828</v>
      </c>
      <c r="P5" s="119">
        <v>118.03639823644757</v>
      </c>
      <c r="Q5" s="119">
        <v>98.3</v>
      </c>
      <c r="R5" s="119">
        <v>123.6238</v>
      </c>
      <c r="S5" s="119">
        <v>52.90719</v>
      </c>
    </row>
    <row r="6" spans="1:19" x14ac:dyDescent="0.15">
      <c r="A6" s="87" t="s">
        <v>15</v>
      </c>
      <c r="B6" s="68" t="s">
        <v>16</v>
      </c>
      <c r="C6" s="121">
        <v>50.833032724666211</v>
      </c>
      <c r="D6" s="122">
        <v>48.940622666938232</v>
      </c>
      <c r="E6" s="122">
        <v>39.586404185857191</v>
      </c>
      <c r="F6" s="122">
        <v>31.102244072307109</v>
      </c>
      <c r="G6" s="122">
        <v>39.079890678878087</v>
      </c>
      <c r="H6" s="122">
        <v>56.824807850012469</v>
      </c>
      <c r="I6" s="122">
        <v>36.507332983855996</v>
      </c>
      <c r="J6" s="122">
        <v>66.580789133362472</v>
      </c>
      <c r="K6" s="122">
        <v>64.419057055815671</v>
      </c>
      <c r="L6" s="121">
        <v>51.808259654779995</v>
      </c>
      <c r="M6" s="121">
        <v>8.1464962618828469</v>
      </c>
      <c r="N6" s="121">
        <v>3.2186907007079713</v>
      </c>
      <c r="O6" s="121">
        <v>15.199525193240351</v>
      </c>
      <c r="P6" s="121">
        <v>16.606221512482186</v>
      </c>
      <c r="Q6" s="121">
        <v>17.3</v>
      </c>
      <c r="R6" s="121">
        <v>24.559940000000001</v>
      </c>
      <c r="S6" s="121">
        <v>7.5225330000000001</v>
      </c>
    </row>
    <row r="7" spans="1:19" x14ac:dyDescent="0.15">
      <c r="A7" s="89"/>
      <c r="B7" s="38" t="s">
        <v>17</v>
      </c>
      <c r="C7" s="123">
        <v>13.766718109151284</v>
      </c>
      <c r="D7" s="124">
        <v>31.454784074895798</v>
      </c>
      <c r="E7" s="124">
        <v>75.075238357348567</v>
      </c>
      <c r="F7" s="124">
        <v>24.738462800560445</v>
      </c>
      <c r="G7" s="124">
        <v>14.406667419594033</v>
      </c>
      <c r="H7" s="124">
        <v>11.974549857444545</v>
      </c>
      <c r="I7" s="124">
        <v>27.264933954442348</v>
      </c>
      <c r="J7" s="124">
        <v>17.79205659866221</v>
      </c>
      <c r="K7" s="124">
        <v>16.387577981452452</v>
      </c>
      <c r="L7" s="123">
        <v>9.1134869337983613</v>
      </c>
      <c r="M7" s="123">
        <v>11.874393517188359</v>
      </c>
      <c r="N7" s="123">
        <v>2.7995892640743927</v>
      </c>
      <c r="O7" s="123">
        <v>9.2422925451538021</v>
      </c>
      <c r="P7" s="123">
        <v>10.613293527488427</v>
      </c>
      <c r="Q7" s="123">
        <v>11.5</v>
      </c>
      <c r="R7" s="123">
        <v>11.78851</v>
      </c>
      <c r="S7" s="123">
        <v>4.2011430000000001</v>
      </c>
    </row>
    <row r="8" spans="1:19" x14ac:dyDescent="0.15">
      <c r="A8" s="89"/>
      <c r="B8" s="38" t="s">
        <v>18</v>
      </c>
      <c r="C8" s="123">
        <v>49.474255546120645</v>
      </c>
      <c r="D8" s="124">
        <v>65.077674993223667</v>
      </c>
      <c r="E8" s="124">
        <v>33.847555980762493</v>
      </c>
      <c r="F8" s="124">
        <v>29.749168449540171</v>
      </c>
      <c r="G8" s="124">
        <v>31.629677020610892</v>
      </c>
      <c r="H8" s="124">
        <v>17.833222504352626</v>
      </c>
      <c r="I8" s="124">
        <v>58.492130914288339</v>
      </c>
      <c r="J8" s="124">
        <v>12.46973137208245</v>
      </c>
      <c r="K8" s="124">
        <v>49.219829586436198</v>
      </c>
      <c r="L8" s="123">
        <v>2.1875862845161809</v>
      </c>
      <c r="M8" s="123">
        <v>1.5839261696685918</v>
      </c>
      <c r="N8" s="123">
        <v>1.6081324369577252</v>
      </c>
      <c r="O8" s="123">
        <v>3.7194898956567779</v>
      </c>
      <c r="P8" s="123">
        <v>1.6205321272387954</v>
      </c>
      <c r="Q8" s="125">
        <v>0</v>
      </c>
      <c r="R8" s="125">
        <v>23.62003</v>
      </c>
      <c r="S8" s="125">
        <v>4.2539610000000003</v>
      </c>
    </row>
    <row r="9" spans="1:19" x14ac:dyDescent="0.15">
      <c r="A9" s="89"/>
      <c r="B9" s="38" t="s">
        <v>19</v>
      </c>
      <c r="C9" s="123">
        <v>58.988189090385632</v>
      </c>
      <c r="D9" s="124">
        <v>113.37670188679016</v>
      </c>
      <c r="E9" s="124">
        <v>32.521509251760136</v>
      </c>
      <c r="F9" s="124">
        <v>52.859498195156519</v>
      </c>
      <c r="G9" s="124">
        <v>44.592195634350482</v>
      </c>
      <c r="H9" s="124">
        <v>73.6465449524338</v>
      </c>
      <c r="I9" s="124">
        <v>72.258887214253107</v>
      </c>
      <c r="J9" s="124">
        <v>27.711701313615499</v>
      </c>
      <c r="K9" s="124">
        <v>34.647418349026303</v>
      </c>
      <c r="L9" s="123">
        <v>16.811365493358512</v>
      </c>
      <c r="M9" s="123">
        <v>20.128055417020548</v>
      </c>
      <c r="N9" s="123">
        <v>20.213797157644798</v>
      </c>
      <c r="O9" s="123">
        <v>7.5424424831935823</v>
      </c>
      <c r="P9" s="123">
        <v>5.9585499804628261</v>
      </c>
      <c r="Q9" s="123">
        <v>0.8</v>
      </c>
      <c r="R9" s="123">
        <v>6.9669670000000004</v>
      </c>
      <c r="S9" s="123">
        <v>12.42962</v>
      </c>
    </row>
    <row r="10" spans="1:19" x14ac:dyDescent="0.15">
      <c r="A10" s="89"/>
      <c r="B10" s="38" t="s">
        <v>20</v>
      </c>
      <c r="C10" s="123">
        <v>129.91704974839365</v>
      </c>
      <c r="D10" s="124">
        <v>57.967657859599285</v>
      </c>
      <c r="E10" s="124">
        <v>57.151170574722862</v>
      </c>
      <c r="F10" s="124">
        <v>111.9720093650476</v>
      </c>
      <c r="G10" s="124">
        <v>67.572752478716041</v>
      </c>
      <c r="H10" s="124">
        <v>115.3109896650022</v>
      </c>
      <c r="I10" s="124">
        <v>60.6157212107886</v>
      </c>
      <c r="J10" s="124">
        <v>79.644346956100748</v>
      </c>
      <c r="K10" s="124">
        <v>30.739206137441816</v>
      </c>
      <c r="L10" s="123">
        <v>54.400184561166391</v>
      </c>
      <c r="M10" s="123">
        <v>46.431323460594989</v>
      </c>
      <c r="N10" s="123">
        <v>28.987424987994004</v>
      </c>
      <c r="O10" s="123">
        <v>9.9338561419393834</v>
      </c>
      <c r="P10" s="123">
        <v>19.177835738041562</v>
      </c>
      <c r="Q10" s="123">
        <v>4.9000000000000004</v>
      </c>
      <c r="R10" s="123">
        <v>51.955959999999997</v>
      </c>
      <c r="S10" s="123">
        <v>7.9363770000000002</v>
      </c>
    </row>
    <row r="11" spans="1:19" x14ac:dyDescent="0.15">
      <c r="A11" s="89"/>
      <c r="B11" s="38" t="s">
        <v>21</v>
      </c>
      <c r="C11" s="123">
        <v>129.71752208160851</v>
      </c>
      <c r="D11" s="124">
        <v>116.13726806332228</v>
      </c>
      <c r="E11" s="124">
        <v>75.112633691616637</v>
      </c>
      <c r="F11" s="124">
        <v>50.442669173700814</v>
      </c>
      <c r="G11" s="124">
        <v>59.561838928884711</v>
      </c>
      <c r="H11" s="124">
        <v>75.792043199473767</v>
      </c>
      <c r="I11" s="124">
        <v>52.91780858631958</v>
      </c>
      <c r="J11" s="124">
        <v>50.991439727954365</v>
      </c>
      <c r="K11" s="124">
        <v>30.654220359305832</v>
      </c>
      <c r="L11" s="123">
        <v>67.31038917134488</v>
      </c>
      <c r="M11" s="123">
        <v>40.962725464924048</v>
      </c>
      <c r="N11" s="123">
        <v>70.945673991703416</v>
      </c>
      <c r="O11" s="123">
        <v>61.375104637830219</v>
      </c>
      <c r="P11" s="123">
        <v>88.856559278022019</v>
      </c>
      <c r="Q11" s="123">
        <v>82.4</v>
      </c>
      <c r="R11" s="123">
        <v>87.39564</v>
      </c>
      <c r="S11" s="123">
        <v>52.341000000000001</v>
      </c>
    </row>
    <row r="12" spans="1:19" x14ac:dyDescent="0.15">
      <c r="A12" s="89"/>
      <c r="B12" s="38" t="s">
        <v>22</v>
      </c>
      <c r="C12" s="123">
        <v>92.984928755262843</v>
      </c>
      <c r="D12" s="124">
        <v>147.98324238384063</v>
      </c>
      <c r="E12" s="124">
        <v>203.38320107761342</v>
      </c>
      <c r="F12" s="124">
        <v>52.984529485895422</v>
      </c>
      <c r="G12" s="124">
        <v>52.455224007149518</v>
      </c>
      <c r="H12" s="124">
        <v>80.966931613316348</v>
      </c>
      <c r="I12" s="124">
        <v>60.46824324028664</v>
      </c>
      <c r="J12" s="124">
        <v>48.452878865723243</v>
      </c>
      <c r="K12" s="124">
        <v>59.80363844584349</v>
      </c>
      <c r="L12" s="123">
        <v>33.589967945536898</v>
      </c>
      <c r="M12" s="123">
        <v>13.956109579848636</v>
      </c>
      <c r="N12" s="123">
        <v>23.804592244203658</v>
      </c>
      <c r="O12" s="123">
        <v>17.687751183554692</v>
      </c>
      <c r="P12" s="123">
        <v>29.173409269888911</v>
      </c>
      <c r="Q12" s="123">
        <v>21.6</v>
      </c>
      <c r="R12" s="123">
        <v>86.15925</v>
      </c>
      <c r="S12" s="123">
        <v>19.9465</v>
      </c>
    </row>
    <row r="13" spans="1:19" x14ac:dyDescent="0.15">
      <c r="A13" s="89"/>
      <c r="B13" s="38" t="s">
        <v>23</v>
      </c>
      <c r="C13" s="123">
        <v>305.5423319995478</v>
      </c>
      <c r="D13" s="124">
        <v>297.12733578715824</v>
      </c>
      <c r="E13" s="124">
        <v>164.87692787415418</v>
      </c>
      <c r="F13" s="124">
        <v>146.0301631381561</v>
      </c>
      <c r="G13" s="124">
        <v>130.82602027980363</v>
      </c>
      <c r="H13" s="124">
        <v>162.15206127888473</v>
      </c>
      <c r="I13" s="124">
        <v>156.14746206689614</v>
      </c>
      <c r="J13" s="124">
        <v>195.38372703029188</v>
      </c>
      <c r="K13" s="124">
        <v>167.33345692194862</v>
      </c>
      <c r="L13" s="123">
        <v>94.395776841677034</v>
      </c>
      <c r="M13" s="123">
        <v>68.108770315942621</v>
      </c>
      <c r="N13" s="123">
        <v>95.45315491879461</v>
      </c>
      <c r="O13" s="123">
        <v>60.724353460292249</v>
      </c>
      <c r="P13" s="123">
        <v>81.726913238718268</v>
      </c>
      <c r="Q13" s="123">
        <v>80.599999999999994</v>
      </c>
      <c r="R13" s="123">
        <v>122.45180000000001</v>
      </c>
      <c r="S13" s="123">
        <v>78.618129999999994</v>
      </c>
    </row>
    <row r="14" spans="1:19" x14ac:dyDescent="0.15">
      <c r="A14" s="89"/>
      <c r="B14" s="38" t="s">
        <v>24</v>
      </c>
      <c r="C14" s="123">
        <v>180.70735816025382</v>
      </c>
      <c r="D14" s="124">
        <v>193.20039689705183</v>
      </c>
      <c r="E14" s="124">
        <v>114.86280610700641</v>
      </c>
      <c r="F14" s="124">
        <v>77.374969458080642</v>
      </c>
      <c r="G14" s="124">
        <v>80.216810319106287</v>
      </c>
      <c r="H14" s="124">
        <v>83.954583210063248</v>
      </c>
      <c r="I14" s="124">
        <v>90.088159979884168</v>
      </c>
      <c r="J14" s="124">
        <v>97.787084973578771</v>
      </c>
      <c r="K14" s="124">
        <v>59.276337436577748</v>
      </c>
      <c r="L14" s="123">
        <v>32.584865568702597</v>
      </c>
      <c r="M14" s="123">
        <v>43.793918109973589</v>
      </c>
      <c r="N14" s="123">
        <v>43.239168503034556</v>
      </c>
      <c r="O14" s="123">
        <v>35.65887110064876</v>
      </c>
      <c r="P14" s="123">
        <v>25.547763005369838</v>
      </c>
      <c r="Q14" s="123">
        <v>11.2</v>
      </c>
      <c r="R14" s="123">
        <v>50.482120000000002</v>
      </c>
      <c r="S14" s="123">
        <v>6.8566229999999999</v>
      </c>
    </row>
    <row r="15" spans="1:19" x14ac:dyDescent="0.15">
      <c r="A15" s="89"/>
      <c r="B15" s="38" t="s">
        <v>25</v>
      </c>
      <c r="C15" s="123">
        <v>73.661538768046142</v>
      </c>
      <c r="D15" s="124">
        <v>56.540405945819096</v>
      </c>
      <c r="E15" s="124">
        <v>55.459223311452369</v>
      </c>
      <c r="F15" s="124">
        <v>43.913097399808009</v>
      </c>
      <c r="G15" s="124">
        <v>30.327138797573021</v>
      </c>
      <c r="H15" s="124">
        <v>45.649473621083651</v>
      </c>
      <c r="I15" s="124">
        <v>29.877482656670619</v>
      </c>
      <c r="J15" s="124">
        <v>44.843769326067239</v>
      </c>
      <c r="K15" s="124">
        <v>19.004598071461423</v>
      </c>
      <c r="L15" s="123">
        <v>17.947564891459134</v>
      </c>
      <c r="M15" s="123">
        <v>5.8225706778996873</v>
      </c>
      <c r="N15" s="123">
        <v>12.250835546161124</v>
      </c>
      <c r="O15" s="123">
        <v>12.425144932813819</v>
      </c>
      <c r="P15" s="123">
        <v>20.323147455859672</v>
      </c>
      <c r="Q15" s="123">
        <v>20.6</v>
      </c>
      <c r="R15" s="123">
        <v>38.618769999999998</v>
      </c>
      <c r="S15" s="123">
        <v>17.13879</v>
      </c>
    </row>
    <row r="16" spans="1:19" x14ac:dyDescent="0.15">
      <c r="A16" s="89"/>
      <c r="B16" s="38" t="s">
        <v>26</v>
      </c>
      <c r="C16" s="123">
        <v>96.875497894808802</v>
      </c>
      <c r="D16" s="124">
        <v>92.020327635020337</v>
      </c>
      <c r="E16" s="124">
        <v>79.118710653716477</v>
      </c>
      <c r="F16" s="124">
        <v>51.5822158529066</v>
      </c>
      <c r="G16" s="124">
        <v>66.103194511178458</v>
      </c>
      <c r="H16" s="124">
        <v>71.381319869663741</v>
      </c>
      <c r="I16" s="124">
        <v>33.926280988209335</v>
      </c>
      <c r="J16" s="124">
        <v>42.567811843974184</v>
      </c>
      <c r="K16" s="124">
        <v>36.568316331101649</v>
      </c>
      <c r="L16" s="123">
        <v>24.573041736137679</v>
      </c>
      <c r="M16" s="123">
        <v>22.58581370677911</v>
      </c>
      <c r="N16" s="123">
        <v>35.487811226819282</v>
      </c>
      <c r="O16" s="123">
        <v>37.538128542847836</v>
      </c>
      <c r="P16" s="123">
        <v>37.655083584780208</v>
      </c>
      <c r="Q16" s="123">
        <v>42.8</v>
      </c>
      <c r="R16" s="123">
        <v>60.78866</v>
      </c>
      <c r="S16" s="123">
        <v>43.088459999999998</v>
      </c>
    </row>
    <row r="17" spans="1:19" x14ac:dyDescent="0.15">
      <c r="A17" s="89"/>
      <c r="B17" s="38" t="s">
        <v>27</v>
      </c>
      <c r="C17" s="123">
        <v>213.07307268458953</v>
      </c>
      <c r="D17" s="124">
        <v>102.30870476715101</v>
      </c>
      <c r="E17" s="124">
        <v>85.936161552579492</v>
      </c>
      <c r="F17" s="124">
        <v>50.288277218876274</v>
      </c>
      <c r="G17" s="124">
        <v>42.93290822700105</v>
      </c>
      <c r="H17" s="124">
        <v>64.060475025538551</v>
      </c>
      <c r="I17" s="124">
        <v>49.912045974306331</v>
      </c>
      <c r="J17" s="124">
        <v>50.304960694285413</v>
      </c>
      <c r="K17" s="124">
        <v>58.521945876405319</v>
      </c>
      <c r="L17" s="123">
        <v>69.783556019096551</v>
      </c>
      <c r="M17" s="123">
        <v>66.368175411048867</v>
      </c>
      <c r="N17" s="123">
        <v>44.972324091613039</v>
      </c>
      <c r="O17" s="123">
        <v>19.446512050257358</v>
      </c>
      <c r="P17" s="123">
        <v>19.757409005906627</v>
      </c>
      <c r="Q17" s="123">
        <v>33.299999999999997</v>
      </c>
      <c r="R17" s="123">
        <v>29.94313</v>
      </c>
      <c r="S17" s="123">
        <v>49.3108</v>
      </c>
    </row>
    <row r="18" spans="1:19" x14ac:dyDescent="0.15">
      <c r="A18" s="89"/>
      <c r="B18" s="38" t="s">
        <v>28</v>
      </c>
      <c r="C18" s="123">
        <v>144.02964777024542</v>
      </c>
      <c r="D18" s="124">
        <v>112.43798538303955</v>
      </c>
      <c r="E18" s="124">
        <v>94.400437556022155</v>
      </c>
      <c r="F18" s="124">
        <v>94.904057555339534</v>
      </c>
      <c r="G18" s="124">
        <v>57.068407118875292</v>
      </c>
      <c r="H18" s="124">
        <v>87.203015710412259</v>
      </c>
      <c r="I18" s="124">
        <v>67.490606717469277</v>
      </c>
      <c r="J18" s="124">
        <v>90.017626194803</v>
      </c>
      <c r="K18" s="124">
        <v>57.784536429781276</v>
      </c>
      <c r="L18" s="123">
        <v>22.949765977234744</v>
      </c>
      <c r="M18" s="123">
        <v>13.810673354832664</v>
      </c>
      <c r="N18" s="123">
        <v>28.756248177192642</v>
      </c>
      <c r="O18" s="123">
        <v>18.901770679730763</v>
      </c>
      <c r="P18" s="123">
        <v>35.635250953816545</v>
      </c>
      <c r="Q18" s="123">
        <v>7.7</v>
      </c>
      <c r="R18" s="123">
        <v>22.970020000000002</v>
      </c>
      <c r="S18" s="123">
        <v>45.251170000000002</v>
      </c>
    </row>
    <row r="19" spans="1:19" x14ac:dyDescent="0.15">
      <c r="A19" s="89"/>
      <c r="B19" s="38" t="s">
        <v>29</v>
      </c>
      <c r="C19" s="123">
        <v>174.14969207135312</v>
      </c>
      <c r="D19" s="124">
        <v>45.243553275168878</v>
      </c>
      <c r="E19" s="124">
        <v>84.64006839955168</v>
      </c>
      <c r="F19" s="124">
        <v>35.896331006101619</v>
      </c>
      <c r="G19" s="124">
        <v>22.371505653696815</v>
      </c>
      <c r="H19" s="124">
        <v>29.753381692409395</v>
      </c>
      <c r="I19" s="124">
        <v>22.833353952382545</v>
      </c>
      <c r="J19" s="124">
        <v>32.146997265008871</v>
      </c>
      <c r="K19" s="124">
        <v>38.252640808793416</v>
      </c>
      <c r="L19" s="123">
        <v>1.2130611560637905</v>
      </c>
      <c r="M19" s="123">
        <v>1.2904367087974058</v>
      </c>
      <c r="N19" s="123">
        <v>6.3624127320518316</v>
      </c>
      <c r="O19" s="123">
        <v>10.036237348914883</v>
      </c>
      <c r="P19" s="123">
        <v>0.53789262751115274</v>
      </c>
      <c r="Q19" s="123">
        <v>35.5</v>
      </c>
      <c r="R19" s="123">
        <v>5.7490430000000003</v>
      </c>
      <c r="S19" s="123">
        <v>21.747499999999999</v>
      </c>
    </row>
    <row r="20" spans="1:19" x14ac:dyDescent="0.15">
      <c r="A20" s="89"/>
      <c r="B20" s="38" t="s">
        <v>30</v>
      </c>
      <c r="C20" s="123">
        <v>106.88136582393561</v>
      </c>
      <c r="D20" s="124">
        <v>85.927303858907678</v>
      </c>
      <c r="E20" s="124">
        <v>85.889283995982339</v>
      </c>
      <c r="F20" s="124">
        <v>62.794809170322921</v>
      </c>
      <c r="G20" s="124">
        <v>58.610224034349109</v>
      </c>
      <c r="H20" s="124">
        <v>72.628392946060657</v>
      </c>
      <c r="I20" s="124">
        <v>60.977066970420445</v>
      </c>
      <c r="J20" s="124">
        <v>65.862318619658041</v>
      </c>
      <c r="K20" s="124">
        <v>50.173312412913312</v>
      </c>
      <c r="L20" s="123">
        <v>52.531131306790975</v>
      </c>
      <c r="M20" s="123">
        <v>45.229997106760862</v>
      </c>
      <c r="N20" s="123">
        <v>29.045964705234031</v>
      </c>
      <c r="O20" s="123">
        <v>30.336490826733378</v>
      </c>
      <c r="P20" s="123">
        <v>37.892275643061069</v>
      </c>
      <c r="Q20" s="123">
        <v>22.3</v>
      </c>
      <c r="R20" s="123">
        <v>41.223950000000002</v>
      </c>
      <c r="S20" s="123">
        <v>26.244949999999999</v>
      </c>
    </row>
    <row r="21" spans="1:19" x14ac:dyDescent="0.15">
      <c r="A21" s="89"/>
      <c r="B21" s="38" t="s">
        <v>31</v>
      </c>
      <c r="C21" s="123">
        <v>101.2221293702524</v>
      </c>
      <c r="D21" s="124">
        <v>91.978049823963033</v>
      </c>
      <c r="E21" s="124">
        <v>69.446107280257252</v>
      </c>
      <c r="F21" s="124">
        <v>35.9810321217672</v>
      </c>
      <c r="G21" s="124">
        <v>41.725572553539088</v>
      </c>
      <c r="H21" s="124">
        <v>58.907483629243572</v>
      </c>
      <c r="I21" s="124">
        <v>49.873001818295251</v>
      </c>
      <c r="J21" s="124">
        <v>54.853936158532633</v>
      </c>
      <c r="K21" s="124">
        <v>30.716867318329456</v>
      </c>
      <c r="L21" s="123">
        <v>30.550452372325349</v>
      </c>
      <c r="M21" s="123">
        <v>32.191432023579559</v>
      </c>
      <c r="N21" s="123">
        <v>24.281001659482044</v>
      </c>
      <c r="O21" s="123">
        <v>20.302083790314747</v>
      </c>
      <c r="P21" s="123">
        <v>22.55905876136287</v>
      </c>
      <c r="Q21" s="123">
        <v>12.5</v>
      </c>
      <c r="R21" s="123">
        <v>31.904499999999999</v>
      </c>
      <c r="S21" s="123">
        <v>21.748719999999999</v>
      </c>
    </row>
    <row r="22" spans="1:19" x14ac:dyDescent="0.15">
      <c r="A22" s="89"/>
      <c r="B22" s="38" t="s">
        <v>32</v>
      </c>
      <c r="C22" s="123">
        <v>124.73550809190645</v>
      </c>
      <c r="D22" s="124">
        <v>98.031634006884644</v>
      </c>
      <c r="E22" s="124">
        <v>94.789783806656203</v>
      </c>
      <c r="F22" s="124">
        <v>46.923684381405494</v>
      </c>
      <c r="G22" s="124">
        <v>30.825475549761634</v>
      </c>
      <c r="H22" s="124">
        <v>60.312104498823579</v>
      </c>
      <c r="I22" s="124">
        <v>55.272809985310268</v>
      </c>
      <c r="J22" s="124">
        <v>43.040841796428047</v>
      </c>
      <c r="K22" s="124">
        <v>82.18994888063564</v>
      </c>
      <c r="L22" s="123">
        <v>45.35105554172268</v>
      </c>
      <c r="M22" s="123">
        <v>47.427127681170504</v>
      </c>
      <c r="N22" s="123">
        <v>33.673316117656341</v>
      </c>
      <c r="O22" s="123">
        <v>9.9743919957701728</v>
      </c>
      <c r="P22" s="123">
        <v>65.671556840053981</v>
      </c>
      <c r="Q22" s="123">
        <v>37.9</v>
      </c>
      <c r="R22" s="123">
        <v>26.63531</v>
      </c>
      <c r="S22" s="123">
        <v>22.131769999999999</v>
      </c>
    </row>
    <row r="23" spans="1:19" x14ac:dyDescent="0.15">
      <c r="A23" s="89"/>
      <c r="B23" s="38" t="s">
        <v>33</v>
      </c>
      <c r="C23" s="123">
        <v>127.87448560565798</v>
      </c>
      <c r="D23" s="124">
        <v>133.0184242456387</v>
      </c>
      <c r="E23" s="124">
        <v>90.935336097793609</v>
      </c>
      <c r="F23" s="124">
        <v>46.388935335475814</v>
      </c>
      <c r="G23" s="124">
        <v>17.244402234771652</v>
      </c>
      <c r="H23" s="124">
        <v>33.790352171316847</v>
      </c>
      <c r="I23" s="124">
        <v>47.941794893168336</v>
      </c>
      <c r="J23" s="124">
        <v>29.431030802330621</v>
      </c>
      <c r="K23" s="124">
        <v>30.122341045863337</v>
      </c>
      <c r="L23" s="123">
        <v>17.874621727791716</v>
      </c>
      <c r="M23" s="123">
        <v>24.055048265547022</v>
      </c>
      <c r="N23" s="123">
        <v>2.7871384219066346</v>
      </c>
      <c r="O23" s="123">
        <v>4.6996801368732282</v>
      </c>
      <c r="P23" s="123">
        <v>19.317003661995859</v>
      </c>
      <c r="Q23" s="123">
        <v>16.899999999999999</v>
      </c>
      <c r="R23" s="123">
        <v>39.677250000000001</v>
      </c>
      <c r="S23" s="123">
        <v>7.5999699999999999</v>
      </c>
    </row>
    <row r="24" spans="1:19" x14ac:dyDescent="0.15">
      <c r="A24" s="89"/>
      <c r="B24" s="38" t="s">
        <v>34</v>
      </c>
      <c r="C24" s="123">
        <v>337.49052592436885</v>
      </c>
      <c r="D24" s="124">
        <v>346.22220613542703</v>
      </c>
      <c r="E24" s="124">
        <v>350.14561500025115</v>
      </c>
      <c r="F24" s="124">
        <v>294.10735736054284</v>
      </c>
      <c r="G24" s="124">
        <v>255.73343309477667</v>
      </c>
      <c r="H24" s="124">
        <v>249.01607082658833</v>
      </c>
      <c r="I24" s="124">
        <v>228.22822934113887</v>
      </c>
      <c r="J24" s="124">
        <v>226.30169197226917</v>
      </c>
      <c r="K24" s="124">
        <v>152.17449231242307</v>
      </c>
      <c r="L24" s="123">
        <v>87.741427386106281</v>
      </c>
      <c r="M24" s="123">
        <v>78.544400881298515</v>
      </c>
      <c r="N24" s="123">
        <v>74.467715009404984</v>
      </c>
      <c r="O24" s="123">
        <v>66.706333381197169</v>
      </c>
      <c r="P24" s="123">
        <v>95.936253076257145</v>
      </c>
      <c r="Q24" s="123">
        <v>118.7</v>
      </c>
      <c r="R24" s="123">
        <v>168.83629999999999</v>
      </c>
      <c r="S24" s="123">
        <v>119.6395</v>
      </c>
    </row>
    <row r="25" spans="1:19" x14ac:dyDescent="0.15">
      <c r="A25" s="89"/>
      <c r="B25" s="38" t="s">
        <v>35</v>
      </c>
      <c r="C25" s="123">
        <v>153.06163448735111</v>
      </c>
      <c r="D25" s="124">
        <v>140.77493242925584</v>
      </c>
      <c r="E25" s="124">
        <v>167.76410567460493</v>
      </c>
      <c r="F25" s="124">
        <v>167.63369336668805</v>
      </c>
      <c r="G25" s="124">
        <v>174.27605761844418</v>
      </c>
      <c r="H25" s="124">
        <v>126.84822402708959</v>
      </c>
      <c r="I25" s="124">
        <v>167.55164712367787</v>
      </c>
      <c r="J25" s="124">
        <v>150.14074491466093</v>
      </c>
      <c r="K25" s="124">
        <v>240.12018917805716</v>
      </c>
      <c r="L25" s="123">
        <v>134.19538323496053</v>
      </c>
      <c r="M25" s="123">
        <v>118.40060789751833</v>
      </c>
      <c r="N25" s="123">
        <v>74.306646581540292</v>
      </c>
      <c r="O25" s="123">
        <v>109.35430841722038</v>
      </c>
      <c r="P25" s="123">
        <v>72.523264901060443</v>
      </c>
      <c r="Q25" s="123">
        <v>68.400000000000006</v>
      </c>
      <c r="R25" s="123">
        <v>91.536649999999995</v>
      </c>
      <c r="S25" s="123">
        <v>89.296970000000002</v>
      </c>
    </row>
    <row r="26" spans="1:19" x14ac:dyDescent="0.15">
      <c r="A26" s="89"/>
      <c r="B26" s="38" t="s">
        <v>36</v>
      </c>
      <c r="C26" s="123">
        <v>409.05714294058794</v>
      </c>
      <c r="D26" s="124">
        <v>400.25310657779011</v>
      </c>
      <c r="E26" s="124">
        <v>281.25061342209921</v>
      </c>
      <c r="F26" s="124">
        <v>215.70617264121663</v>
      </c>
      <c r="G26" s="124">
        <v>270.75342035368152</v>
      </c>
      <c r="H26" s="124">
        <v>155.23696259843049</v>
      </c>
      <c r="I26" s="124">
        <v>129.54696617080444</v>
      </c>
      <c r="J26" s="124">
        <v>122.38314610006437</v>
      </c>
      <c r="K26" s="124">
        <v>258.00263793005325</v>
      </c>
      <c r="L26" s="123">
        <v>142.8745577856987</v>
      </c>
      <c r="M26" s="123">
        <v>104.62760734466936</v>
      </c>
      <c r="N26" s="123">
        <v>140.57033213755901</v>
      </c>
      <c r="O26" s="123">
        <v>141.29159315094432</v>
      </c>
      <c r="P26" s="123">
        <v>112.72496831244131</v>
      </c>
      <c r="Q26" s="123">
        <v>91</v>
      </c>
      <c r="R26" s="123">
        <v>121.01139999999999</v>
      </c>
      <c r="S26" s="123">
        <v>68.592500000000001</v>
      </c>
    </row>
    <row r="27" spans="1:19" x14ac:dyDescent="0.15">
      <c r="A27" s="89"/>
      <c r="B27" s="38" t="s">
        <v>37</v>
      </c>
      <c r="C27" s="123">
        <v>589.94776905726883</v>
      </c>
      <c r="D27" s="124">
        <v>298.06628059661381</v>
      </c>
      <c r="E27" s="124">
        <v>225.03045518527497</v>
      </c>
      <c r="F27" s="124">
        <v>164.36120416392913</v>
      </c>
      <c r="G27" s="124">
        <v>206.22354545479456</v>
      </c>
      <c r="H27" s="124">
        <v>241.13427227741337</v>
      </c>
      <c r="I27" s="124">
        <v>257.39390811764298</v>
      </c>
      <c r="J27" s="124">
        <v>209.43010007245718</v>
      </c>
      <c r="K27" s="124">
        <v>226.9771706504076</v>
      </c>
      <c r="L27" s="123">
        <v>206.89272089668455</v>
      </c>
      <c r="M27" s="123">
        <v>113.95815534292578</v>
      </c>
      <c r="N27" s="123">
        <v>108.74901059385263</v>
      </c>
      <c r="O27" s="123">
        <v>76.209654130232025</v>
      </c>
      <c r="P27" s="123">
        <v>109.50000361264773</v>
      </c>
      <c r="Q27" s="123">
        <v>90.8</v>
      </c>
      <c r="R27" s="123">
        <v>149.4607</v>
      </c>
      <c r="S27" s="123">
        <v>99.535690000000002</v>
      </c>
    </row>
    <row r="28" spans="1:19" x14ac:dyDescent="0.15">
      <c r="A28" s="89"/>
      <c r="B28" s="38" t="s">
        <v>38</v>
      </c>
      <c r="C28" s="123">
        <v>28.121957175572483</v>
      </c>
      <c r="D28" s="124">
        <v>44.357450066868481</v>
      </c>
      <c r="E28" s="124">
        <v>40.417141434464945</v>
      </c>
      <c r="F28" s="124">
        <v>49.734868652364256</v>
      </c>
      <c r="G28" s="124">
        <v>54.901457756706677</v>
      </c>
      <c r="H28" s="124">
        <v>24.156989141190166</v>
      </c>
      <c r="I28" s="124">
        <v>3.0665745342591761</v>
      </c>
      <c r="J28" s="124">
        <v>21.427436853795982</v>
      </c>
      <c r="K28" s="124">
        <v>12.557480399461694</v>
      </c>
      <c r="L28" s="123">
        <v>4.2129312329912114</v>
      </c>
      <c r="M28" s="123">
        <v>9.068880833177273</v>
      </c>
      <c r="N28" s="123">
        <v>4.2410973916810493</v>
      </c>
      <c r="O28" s="123">
        <v>4.8612968005746877</v>
      </c>
      <c r="P28" s="123">
        <v>6.8576206372031665</v>
      </c>
      <c r="Q28" s="123">
        <v>6.2</v>
      </c>
      <c r="R28" s="123">
        <v>13.8256</v>
      </c>
      <c r="S28" s="123">
        <v>10.998760000000001</v>
      </c>
    </row>
    <row r="29" spans="1:19" x14ac:dyDescent="0.15">
      <c r="A29" s="89"/>
      <c r="B29" s="38" t="s">
        <v>39</v>
      </c>
      <c r="C29" s="123">
        <v>182.48821858666605</v>
      </c>
      <c r="D29" s="124">
        <v>171.73376765164562</v>
      </c>
      <c r="E29" s="124">
        <v>152.98757864298656</v>
      </c>
      <c r="F29" s="124">
        <v>65.553865111027704</v>
      </c>
      <c r="G29" s="124">
        <v>85.543326663341816</v>
      </c>
      <c r="H29" s="124">
        <v>115.1088030996339</v>
      </c>
      <c r="I29" s="124">
        <v>79.31111338963467</v>
      </c>
      <c r="J29" s="124">
        <v>57.593513445296203</v>
      </c>
      <c r="K29" s="124">
        <v>39.558435101493146</v>
      </c>
      <c r="L29" s="123">
        <v>37.840114192611708</v>
      </c>
      <c r="M29" s="123">
        <v>37.115932719061178</v>
      </c>
      <c r="N29" s="123">
        <v>11.612058708482248</v>
      </c>
      <c r="O29" s="123">
        <v>14.461477698197427</v>
      </c>
      <c r="P29" s="123">
        <v>24.462174523998993</v>
      </c>
      <c r="Q29" s="123">
        <v>20.2</v>
      </c>
      <c r="R29" s="123">
        <v>32.758099999999999</v>
      </c>
      <c r="S29" s="123">
        <v>31.168379999999999</v>
      </c>
    </row>
    <row r="30" spans="1:19" x14ac:dyDescent="0.15">
      <c r="A30" s="89"/>
      <c r="B30" s="38" t="s">
        <v>40</v>
      </c>
      <c r="C30" s="123">
        <v>212.53170989636047</v>
      </c>
      <c r="D30" s="124">
        <v>167.42525864235574</v>
      </c>
      <c r="E30" s="124">
        <v>144.88076631588612</v>
      </c>
      <c r="F30" s="124">
        <v>78.719624856867</v>
      </c>
      <c r="G30" s="124">
        <v>87.124267713562276</v>
      </c>
      <c r="H30" s="124">
        <v>81.833704010297666</v>
      </c>
      <c r="I30" s="124">
        <v>73.791752325604719</v>
      </c>
      <c r="J30" s="124">
        <v>120.69531409356262</v>
      </c>
      <c r="K30" s="124">
        <v>59.928341311378539</v>
      </c>
      <c r="L30" s="123">
        <v>32.78874458513215</v>
      </c>
      <c r="M30" s="123">
        <v>39.400366888710018</v>
      </c>
      <c r="N30" s="123">
        <v>19.644030006938706</v>
      </c>
      <c r="O30" s="123">
        <v>29.702847343625372</v>
      </c>
      <c r="P30" s="123">
        <v>49.787551109380999</v>
      </c>
      <c r="Q30" s="123">
        <v>28.9</v>
      </c>
      <c r="R30" s="123">
        <v>34.579430000000002</v>
      </c>
      <c r="S30" s="123">
        <v>15.42122</v>
      </c>
    </row>
    <row r="31" spans="1:19" x14ac:dyDescent="0.15">
      <c r="A31" s="90"/>
      <c r="B31" s="55" t="s">
        <v>5</v>
      </c>
      <c r="C31" s="119">
        <v>4087.1332823643711</v>
      </c>
      <c r="D31" s="120">
        <v>3457.6050756543759</v>
      </c>
      <c r="E31" s="120">
        <v>2899.5088354304298</v>
      </c>
      <c r="F31" s="120">
        <v>2081.7429403330916</v>
      </c>
      <c r="G31" s="120">
        <v>2022.1054141031457</v>
      </c>
      <c r="H31" s="120">
        <v>2195.4767592761827</v>
      </c>
      <c r="I31" s="120">
        <v>1971.7553151100153</v>
      </c>
      <c r="J31" s="120">
        <v>1957.8549961245742</v>
      </c>
      <c r="K31" s="120">
        <v>1905.1339963324081</v>
      </c>
      <c r="L31" s="119">
        <v>1291.5220124976909</v>
      </c>
      <c r="M31" s="119">
        <v>1014.8829451408269</v>
      </c>
      <c r="N31" s="119">
        <v>941.47816731268836</v>
      </c>
      <c r="O31" s="119">
        <v>827.33163786776083</v>
      </c>
      <c r="P31" s="119">
        <v>1010.4215923850447</v>
      </c>
      <c r="Q31" s="119">
        <v>884</v>
      </c>
      <c r="R31" s="119">
        <f>SUM(R6:R30)</f>
        <v>1374.89903</v>
      </c>
      <c r="S31" s="119">
        <v>883.01350000000002</v>
      </c>
    </row>
    <row r="32" spans="1:19" x14ac:dyDescent="0.15">
      <c r="A32" s="87" t="s">
        <v>41</v>
      </c>
      <c r="B32" s="68" t="s">
        <v>42</v>
      </c>
      <c r="C32" s="121">
        <v>678.99630176185883</v>
      </c>
      <c r="D32" s="122">
        <v>579.77494115780758</v>
      </c>
      <c r="E32" s="122">
        <v>472.48891600068731</v>
      </c>
      <c r="F32" s="122">
        <v>285.35967748158339</v>
      </c>
      <c r="G32" s="122">
        <v>262.94965625836215</v>
      </c>
      <c r="H32" s="122">
        <v>253.81570874449716</v>
      </c>
      <c r="I32" s="122">
        <v>183.64505068585311</v>
      </c>
      <c r="J32" s="122">
        <v>160.99655758681462</v>
      </c>
      <c r="K32" s="122">
        <v>136.0061226569035</v>
      </c>
      <c r="L32" s="121">
        <v>302.88526999286432</v>
      </c>
      <c r="M32" s="121">
        <v>372.82247409121214</v>
      </c>
      <c r="N32" s="121">
        <v>116.06653920571387</v>
      </c>
      <c r="O32" s="121">
        <v>88.697964824222424</v>
      </c>
      <c r="P32" s="121">
        <v>114.11615704284728</v>
      </c>
      <c r="Q32" s="121">
        <v>109.64423273399998</v>
      </c>
      <c r="R32" s="121">
        <v>149.87989999999999</v>
      </c>
      <c r="S32" s="121">
        <v>86.895210000000006</v>
      </c>
    </row>
    <row r="33" spans="1:19" x14ac:dyDescent="0.15">
      <c r="A33" s="89"/>
      <c r="B33" s="38" t="s">
        <v>43</v>
      </c>
      <c r="C33" s="123">
        <v>102.68937110631038</v>
      </c>
      <c r="D33" s="124">
        <v>104.14278046080831</v>
      </c>
      <c r="E33" s="124">
        <v>74.603090141887463</v>
      </c>
      <c r="F33" s="124">
        <v>49.740328830744673</v>
      </c>
      <c r="G33" s="124">
        <v>43.052626204670879</v>
      </c>
      <c r="H33" s="124">
        <v>59.563574217232087</v>
      </c>
      <c r="I33" s="124">
        <v>44.962092426037792</v>
      </c>
      <c r="J33" s="124">
        <v>51.72229652351367</v>
      </c>
      <c r="K33" s="124">
        <v>39.428170537653031</v>
      </c>
      <c r="L33" s="123">
        <v>27.80191800767885</v>
      </c>
      <c r="M33" s="123">
        <v>20.447395189822373</v>
      </c>
      <c r="N33" s="123">
        <v>33.147329400529095</v>
      </c>
      <c r="O33" s="123">
        <v>24.908373291834611</v>
      </c>
      <c r="P33" s="123">
        <v>18.44330117150724</v>
      </c>
      <c r="Q33" s="123">
        <v>12.76592907</v>
      </c>
      <c r="R33" s="123">
        <v>18.939430000000002</v>
      </c>
      <c r="S33" s="123">
        <v>13.77365</v>
      </c>
    </row>
    <row r="34" spans="1:19" x14ac:dyDescent="0.15">
      <c r="A34" s="89"/>
      <c r="B34" s="38" t="s">
        <v>44</v>
      </c>
      <c r="C34" s="123">
        <v>376.30731837973929</v>
      </c>
      <c r="D34" s="124">
        <v>431.15594046231172</v>
      </c>
      <c r="E34" s="124">
        <v>265.3767906814648</v>
      </c>
      <c r="F34" s="124">
        <v>180.40391212402889</v>
      </c>
      <c r="G34" s="124">
        <v>218.93697502770377</v>
      </c>
      <c r="H34" s="124">
        <v>227.04415758300919</v>
      </c>
      <c r="I34" s="124">
        <v>242.7996590069736</v>
      </c>
      <c r="J34" s="124">
        <v>209.36445256056274</v>
      </c>
      <c r="K34" s="124">
        <v>92.220690339118789</v>
      </c>
      <c r="L34" s="123">
        <v>128.09962895382415</v>
      </c>
      <c r="M34" s="123">
        <v>118.71366598006654</v>
      </c>
      <c r="N34" s="123">
        <v>80.287279918339763</v>
      </c>
      <c r="O34" s="123">
        <v>73.018231472255877</v>
      </c>
      <c r="P34" s="123">
        <v>96.513713215733546</v>
      </c>
      <c r="Q34" s="123">
        <v>63.559288211999998</v>
      </c>
      <c r="R34" s="123">
        <v>132.7413</v>
      </c>
      <c r="S34" s="123">
        <v>37.494280000000003</v>
      </c>
    </row>
    <row r="35" spans="1:19" x14ac:dyDescent="0.15">
      <c r="A35" s="89"/>
      <c r="B35" s="38" t="s">
        <v>45</v>
      </c>
      <c r="C35" s="123">
        <v>154.95198561290781</v>
      </c>
      <c r="D35" s="124">
        <v>151.0092946304309</v>
      </c>
      <c r="E35" s="124">
        <v>135.7777016925549</v>
      </c>
      <c r="F35" s="124">
        <v>85.859853685354452</v>
      </c>
      <c r="G35" s="124">
        <v>114.30047695078018</v>
      </c>
      <c r="H35" s="124">
        <v>144.68784480732199</v>
      </c>
      <c r="I35" s="124">
        <v>152.3023660831968</v>
      </c>
      <c r="J35" s="124">
        <v>134.6049844682681</v>
      </c>
      <c r="K35" s="124">
        <v>80.270806650713808</v>
      </c>
      <c r="L35" s="123">
        <v>105.30730911552402</v>
      </c>
      <c r="M35" s="123">
        <v>77.909560583896635</v>
      </c>
      <c r="N35" s="123">
        <v>47.461538013608326</v>
      </c>
      <c r="O35" s="123">
        <v>36.820466812283605</v>
      </c>
      <c r="P35" s="123">
        <v>53.307978084538981</v>
      </c>
      <c r="Q35" s="123">
        <v>45.303082088000004</v>
      </c>
      <c r="R35" s="123">
        <v>75.277100000000004</v>
      </c>
      <c r="S35" s="123">
        <v>25.104500000000002</v>
      </c>
    </row>
    <row r="36" spans="1:19" x14ac:dyDescent="0.15">
      <c r="A36" s="89"/>
      <c r="B36" s="38" t="s">
        <v>46</v>
      </c>
      <c r="C36" s="123">
        <v>269.78144085721181</v>
      </c>
      <c r="D36" s="124">
        <v>224.17422491327522</v>
      </c>
      <c r="E36" s="124">
        <v>158.33752749352539</v>
      </c>
      <c r="F36" s="124">
        <v>110.74468257403615</v>
      </c>
      <c r="G36" s="124">
        <v>114.92996765065904</v>
      </c>
      <c r="H36" s="124">
        <v>118.44051870083264</v>
      </c>
      <c r="I36" s="124">
        <v>109.67354094323152</v>
      </c>
      <c r="J36" s="124">
        <v>83.076399067940528</v>
      </c>
      <c r="K36" s="124">
        <v>56.046264227101773</v>
      </c>
      <c r="L36" s="123">
        <v>83.296600501498233</v>
      </c>
      <c r="M36" s="123">
        <v>68.029770270448779</v>
      </c>
      <c r="N36" s="123">
        <v>55.803146641892681</v>
      </c>
      <c r="O36" s="123">
        <v>38.480535431523194</v>
      </c>
      <c r="P36" s="123">
        <v>43.800133568741558</v>
      </c>
      <c r="Q36" s="123">
        <v>67.711220734000008</v>
      </c>
      <c r="R36" s="123">
        <v>59.237050000000004</v>
      </c>
      <c r="S36" s="123">
        <v>27.762920000000001</v>
      </c>
    </row>
    <row r="37" spans="1:19" x14ac:dyDescent="0.15">
      <c r="A37" s="89"/>
      <c r="B37" s="38" t="s">
        <v>47</v>
      </c>
      <c r="C37" s="123">
        <v>212.67862681910333</v>
      </c>
      <c r="D37" s="124">
        <v>255.9071455766626</v>
      </c>
      <c r="E37" s="124">
        <v>131.20667205774546</v>
      </c>
      <c r="F37" s="124">
        <v>150.47833433972141</v>
      </c>
      <c r="G37" s="124">
        <v>142.43218144753459</v>
      </c>
      <c r="H37" s="124">
        <v>142.03693165497091</v>
      </c>
      <c r="I37" s="124">
        <v>114.50785343122692</v>
      </c>
      <c r="J37" s="124">
        <v>132.04519610531509</v>
      </c>
      <c r="K37" s="124">
        <v>85.218714032442435</v>
      </c>
      <c r="L37" s="123">
        <v>94.410158046261984</v>
      </c>
      <c r="M37" s="123">
        <v>106.52650846864024</v>
      </c>
      <c r="N37" s="123">
        <v>128.41842232689095</v>
      </c>
      <c r="O37" s="123">
        <v>93.32923331114101</v>
      </c>
      <c r="P37" s="123">
        <v>100.51763591194438</v>
      </c>
      <c r="Q37" s="123">
        <v>78.733319340000008</v>
      </c>
      <c r="R37" s="123">
        <v>76.431970000000007</v>
      </c>
      <c r="S37" s="123">
        <v>42.0017</v>
      </c>
    </row>
    <row r="38" spans="1:19" x14ac:dyDescent="0.15">
      <c r="A38" s="89"/>
      <c r="B38" s="38" t="s">
        <v>48</v>
      </c>
      <c r="C38" s="123">
        <v>270.61559057277651</v>
      </c>
      <c r="D38" s="124">
        <v>210.29514088775224</v>
      </c>
      <c r="E38" s="124">
        <v>184.13678673516617</v>
      </c>
      <c r="F38" s="124">
        <v>117.37914473341772</v>
      </c>
      <c r="G38" s="124">
        <v>97.491984465754996</v>
      </c>
      <c r="H38" s="124">
        <v>132.62973076777783</v>
      </c>
      <c r="I38" s="124">
        <v>102.51698029423309</v>
      </c>
      <c r="J38" s="124">
        <v>95.14746840781649</v>
      </c>
      <c r="K38" s="124">
        <v>46.369298804801076</v>
      </c>
      <c r="L38" s="123">
        <v>68.303543025060662</v>
      </c>
      <c r="M38" s="123">
        <v>91.52160244805367</v>
      </c>
      <c r="N38" s="123">
        <v>68.477030117349429</v>
      </c>
      <c r="O38" s="123">
        <v>44.249854282268132</v>
      </c>
      <c r="P38" s="123">
        <v>48.867868475879135</v>
      </c>
      <c r="Q38" s="123">
        <v>55.420604113000003</v>
      </c>
      <c r="R38" s="123">
        <v>47.15887</v>
      </c>
      <c r="S38" s="123">
        <v>23.340250000000001</v>
      </c>
    </row>
    <row r="39" spans="1:19" x14ac:dyDescent="0.15">
      <c r="A39" s="89"/>
      <c r="B39" s="38" t="s">
        <v>49</v>
      </c>
      <c r="C39" s="123">
        <v>697.16355387003364</v>
      </c>
      <c r="D39" s="124">
        <v>380.934753688093</v>
      </c>
      <c r="E39" s="124">
        <v>351.92390529090278</v>
      </c>
      <c r="F39" s="124">
        <v>368.80960899525684</v>
      </c>
      <c r="G39" s="124">
        <v>265.19717673657482</v>
      </c>
      <c r="H39" s="124">
        <v>435.55721869171657</v>
      </c>
      <c r="I39" s="124">
        <v>333.36207308663853</v>
      </c>
      <c r="J39" s="124">
        <v>297.76119743214326</v>
      </c>
      <c r="K39" s="124">
        <v>207.3769805067725</v>
      </c>
      <c r="L39" s="123">
        <v>286.55623937572449</v>
      </c>
      <c r="M39" s="123">
        <v>257.97877694056808</v>
      </c>
      <c r="N39" s="123">
        <v>310.72636453568032</v>
      </c>
      <c r="O39" s="123">
        <v>198.66931382511484</v>
      </c>
      <c r="P39" s="123">
        <v>181.25723265947082</v>
      </c>
      <c r="Q39" s="123">
        <v>134.837111424</v>
      </c>
      <c r="R39" s="123">
        <v>129.4761</v>
      </c>
      <c r="S39" s="123">
        <v>101.6962</v>
      </c>
    </row>
    <row r="40" spans="1:19" x14ac:dyDescent="0.15">
      <c r="A40" s="89"/>
      <c r="B40" s="38" t="s">
        <v>50</v>
      </c>
      <c r="C40" s="123">
        <v>153.32860770188921</v>
      </c>
      <c r="D40" s="124">
        <v>119.10635051097883</v>
      </c>
      <c r="E40" s="124">
        <v>124.57387587534843</v>
      </c>
      <c r="F40" s="124">
        <v>145.49552766090466</v>
      </c>
      <c r="G40" s="124">
        <v>155.58458199756424</v>
      </c>
      <c r="H40" s="124">
        <v>147.17028392334285</v>
      </c>
      <c r="I40" s="124">
        <v>155.53610754783503</v>
      </c>
      <c r="J40" s="124">
        <v>147.21848000653594</v>
      </c>
      <c r="K40" s="124">
        <v>122.07740109290245</v>
      </c>
      <c r="L40" s="123">
        <v>130.0353781146477</v>
      </c>
      <c r="M40" s="123">
        <v>133.0857036640119</v>
      </c>
      <c r="N40" s="123">
        <v>93.460579682862331</v>
      </c>
      <c r="O40" s="123">
        <v>64.818715549607617</v>
      </c>
      <c r="P40" s="123">
        <v>78.424264280805843</v>
      </c>
      <c r="Q40" s="123">
        <v>66.197830631999992</v>
      </c>
      <c r="R40" s="123">
        <v>96.951769999999996</v>
      </c>
      <c r="S40" s="123">
        <v>59.871070000000003</v>
      </c>
    </row>
    <row r="41" spans="1:19" x14ac:dyDescent="0.15">
      <c r="A41" s="89"/>
      <c r="B41" s="38" t="s">
        <v>51</v>
      </c>
      <c r="C41" s="123">
        <v>504.47007666091201</v>
      </c>
      <c r="D41" s="124">
        <v>362.79466207150057</v>
      </c>
      <c r="E41" s="124">
        <v>413.17102354134039</v>
      </c>
      <c r="F41" s="124">
        <v>343.87783404953962</v>
      </c>
      <c r="G41" s="124">
        <v>305.79337421145499</v>
      </c>
      <c r="H41" s="124">
        <v>375.56219029856436</v>
      </c>
      <c r="I41" s="124">
        <v>252.06145312107182</v>
      </c>
      <c r="J41" s="124">
        <v>219.40783951222522</v>
      </c>
      <c r="K41" s="124">
        <v>132.30961834727594</v>
      </c>
      <c r="L41" s="123">
        <v>171.33539331046498</v>
      </c>
      <c r="M41" s="123">
        <v>130.19413555255426</v>
      </c>
      <c r="N41" s="123">
        <v>94.548577670862144</v>
      </c>
      <c r="O41" s="123">
        <v>27.22758062146923</v>
      </c>
      <c r="P41" s="123">
        <v>82.808641181921942</v>
      </c>
      <c r="Q41" s="123">
        <v>80.945065391</v>
      </c>
      <c r="R41" s="123">
        <v>106.94759999999999</v>
      </c>
      <c r="S41" s="123">
        <v>43.541110000000003</v>
      </c>
    </row>
    <row r="42" spans="1:19" x14ac:dyDescent="0.15">
      <c r="A42" s="89"/>
      <c r="B42" s="38" t="s">
        <v>52</v>
      </c>
      <c r="C42" s="123">
        <v>163.55215412152907</v>
      </c>
      <c r="D42" s="124">
        <v>190.7649934171265</v>
      </c>
      <c r="E42" s="124">
        <v>126.56162779294299</v>
      </c>
      <c r="F42" s="124">
        <v>80.225138142571637</v>
      </c>
      <c r="G42" s="124">
        <v>100.51521992278826</v>
      </c>
      <c r="H42" s="124">
        <v>103.58645504031502</v>
      </c>
      <c r="I42" s="124">
        <v>52.100546410518191</v>
      </c>
      <c r="J42" s="124">
        <v>60.803718997055867</v>
      </c>
      <c r="K42" s="124">
        <v>71.462592820686226</v>
      </c>
      <c r="L42" s="123">
        <v>39.260112403006502</v>
      </c>
      <c r="M42" s="123">
        <v>54.807030614327331</v>
      </c>
      <c r="N42" s="123">
        <v>33.068548972624214</v>
      </c>
      <c r="O42" s="123">
        <v>11.310102404254753</v>
      </c>
      <c r="P42" s="123">
        <v>17.791177786809541</v>
      </c>
      <c r="Q42" s="123">
        <v>22.037669955000002</v>
      </c>
      <c r="R42" s="123">
        <v>27.079049999999999</v>
      </c>
      <c r="S42" s="123">
        <v>10.435359999999999</v>
      </c>
    </row>
    <row r="43" spans="1:19" x14ac:dyDescent="0.15">
      <c r="A43" s="89"/>
      <c r="B43" s="38" t="s">
        <v>53</v>
      </c>
      <c r="C43" s="123">
        <v>167.02899381078933</v>
      </c>
      <c r="D43" s="124">
        <v>67.307540688637516</v>
      </c>
      <c r="E43" s="124">
        <v>128.70154920051252</v>
      </c>
      <c r="F43" s="124">
        <v>86.264313170645224</v>
      </c>
      <c r="G43" s="124">
        <v>90.695166076492697</v>
      </c>
      <c r="H43" s="124">
        <v>118.69518843397169</v>
      </c>
      <c r="I43" s="124">
        <v>117.05382227787381</v>
      </c>
      <c r="J43" s="124">
        <v>117.35058613721159</v>
      </c>
      <c r="K43" s="124">
        <v>110.85091984014322</v>
      </c>
      <c r="L43" s="123">
        <v>113.36090205476728</v>
      </c>
      <c r="M43" s="123">
        <v>68.410361101212985</v>
      </c>
      <c r="N43" s="123">
        <v>44.70179011716278</v>
      </c>
      <c r="O43" s="123">
        <v>33.716414431253959</v>
      </c>
      <c r="P43" s="123">
        <v>15.809217127792444</v>
      </c>
      <c r="Q43" s="123">
        <v>39.518105343999999</v>
      </c>
      <c r="R43" s="123">
        <v>54.05791</v>
      </c>
      <c r="S43" s="123">
        <v>26.142800000000001</v>
      </c>
    </row>
    <row r="44" spans="1:19" x14ac:dyDescent="0.15">
      <c r="A44" s="89"/>
      <c r="B44" s="38" t="s">
        <v>54</v>
      </c>
      <c r="C44" s="123">
        <v>253.71000616867894</v>
      </c>
      <c r="D44" s="124">
        <v>309.40480468091715</v>
      </c>
      <c r="E44" s="124">
        <v>259.11937339496245</v>
      </c>
      <c r="F44" s="124">
        <v>183.18357368816606</v>
      </c>
      <c r="G44" s="124">
        <v>190.4198822504267</v>
      </c>
      <c r="H44" s="124">
        <v>205.56051082280453</v>
      </c>
      <c r="I44" s="124">
        <v>196.36000816694568</v>
      </c>
      <c r="J44" s="124">
        <v>241.43817402665539</v>
      </c>
      <c r="K44" s="124">
        <v>227.11801338908094</v>
      </c>
      <c r="L44" s="123">
        <v>186.38437080219902</v>
      </c>
      <c r="M44" s="123">
        <v>175.35021108618923</v>
      </c>
      <c r="N44" s="123">
        <v>187.21997283057928</v>
      </c>
      <c r="O44" s="123">
        <v>124.76186483383194</v>
      </c>
      <c r="P44" s="123">
        <v>139.58611046370302</v>
      </c>
      <c r="Q44" s="123">
        <v>136.90490117799999</v>
      </c>
      <c r="R44" s="123">
        <v>145.02000000000001</v>
      </c>
      <c r="S44" s="123">
        <v>112.774</v>
      </c>
    </row>
    <row r="45" spans="1:19" x14ac:dyDescent="0.15">
      <c r="A45" s="89"/>
      <c r="B45" s="38" t="s">
        <v>55</v>
      </c>
      <c r="C45" s="123">
        <v>331.14008889421916</v>
      </c>
      <c r="D45" s="124">
        <v>319.9412293925887</v>
      </c>
      <c r="E45" s="124">
        <v>174.34594955471599</v>
      </c>
      <c r="F45" s="124">
        <v>191.75220147865875</v>
      </c>
      <c r="G45" s="124">
        <v>256.16143053953834</v>
      </c>
      <c r="H45" s="124">
        <v>221.68871978392596</v>
      </c>
      <c r="I45" s="124">
        <v>161.51887088541505</v>
      </c>
      <c r="J45" s="124">
        <v>162.16157299317845</v>
      </c>
      <c r="K45" s="124">
        <v>84.113244560085917</v>
      </c>
      <c r="L45" s="123">
        <v>57.9262086382315</v>
      </c>
      <c r="M45" s="123">
        <v>106.83861293611483</v>
      </c>
      <c r="N45" s="123">
        <v>97.076687731527841</v>
      </c>
      <c r="O45" s="123">
        <v>46.099312998757576</v>
      </c>
      <c r="P45" s="123">
        <v>56.077380289300152</v>
      </c>
      <c r="Q45" s="123">
        <v>94.771339154999993</v>
      </c>
      <c r="R45" s="123">
        <v>98.979240000000004</v>
      </c>
      <c r="S45" s="123">
        <v>47.408270000000002</v>
      </c>
    </row>
    <row r="46" spans="1:19" x14ac:dyDescent="0.15">
      <c r="A46" s="89"/>
      <c r="B46" s="38" t="s">
        <v>56</v>
      </c>
      <c r="C46" s="123">
        <v>398.4782376363496</v>
      </c>
      <c r="D46" s="124">
        <v>290.31638827789635</v>
      </c>
      <c r="E46" s="124">
        <v>212.80508227268473</v>
      </c>
      <c r="F46" s="124">
        <v>188.13231498844286</v>
      </c>
      <c r="G46" s="124">
        <v>181.92276730879465</v>
      </c>
      <c r="H46" s="124">
        <v>230.86705645126597</v>
      </c>
      <c r="I46" s="124">
        <v>170.2481117663379</v>
      </c>
      <c r="J46" s="124">
        <v>183.21792015453752</v>
      </c>
      <c r="K46" s="124">
        <v>123.66254630770274</v>
      </c>
      <c r="L46" s="123">
        <v>97.802997770323557</v>
      </c>
      <c r="M46" s="123">
        <v>46.850592988091847</v>
      </c>
      <c r="N46" s="123">
        <v>82.258393076606225</v>
      </c>
      <c r="O46" s="123">
        <v>46.355242116632965</v>
      </c>
      <c r="P46" s="123">
        <v>35.431921097975447</v>
      </c>
      <c r="Q46" s="123">
        <v>44.801357039999999</v>
      </c>
      <c r="R46" s="123">
        <v>78.850650000000002</v>
      </c>
      <c r="S46" s="123">
        <v>43.101300000000002</v>
      </c>
    </row>
    <row r="47" spans="1:19" x14ac:dyDescent="0.15">
      <c r="A47" s="89"/>
      <c r="B47" s="38" t="s">
        <v>57</v>
      </c>
      <c r="C47" s="123">
        <v>209.7680226370168</v>
      </c>
      <c r="D47" s="124">
        <v>101.89454117940726</v>
      </c>
      <c r="E47" s="124">
        <v>131.82168664905529</v>
      </c>
      <c r="F47" s="124">
        <v>85.394501660757356</v>
      </c>
      <c r="G47" s="124">
        <v>127.09514768016729</v>
      </c>
      <c r="H47" s="124">
        <v>75.274115065984532</v>
      </c>
      <c r="I47" s="124">
        <v>49.949913399995665</v>
      </c>
      <c r="J47" s="124">
        <v>30.208754583390519</v>
      </c>
      <c r="K47" s="124">
        <v>37.324825199395576</v>
      </c>
      <c r="L47" s="123">
        <v>21.214431373950184</v>
      </c>
      <c r="M47" s="123">
        <v>6.6159337096588366</v>
      </c>
      <c r="N47" s="123">
        <v>6.5809645471726697</v>
      </c>
      <c r="O47" s="123">
        <v>17.130644533110605</v>
      </c>
      <c r="P47" s="123">
        <v>9.6341074408749279</v>
      </c>
      <c r="Q47" s="123">
        <v>15.810224430000002</v>
      </c>
      <c r="R47" s="123">
        <v>18.56343</v>
      </c>
      <c r="S47" s="123">
        <v>4.6718929999999999</v>
      </c>
    </row>
    <row r="48" spans="1:19" x14ac:dyDescent="0.15">
      <c r="A48" s="89"/>
      <c r="B48" s="38" t="s">
        <v>58</v>
      </c>
      <c r="C48" s="123">
        <v>666.38544599211207</v>
      </c>
      <c r="D48" s="124">
        <v>552.62605159132909</v>
      </c>
      <c r="E48" s="124">
        <v>419.32108363012611</v>
      </c>
      <c r="F48" s="124">
        <v>309.3089580261597</v>
      </c>
      <c r="G48" s="124">
        <v>293.54860480845565</v>
      </c>
      <c r="H48" s="124">
        <v>336.40082540493393</v>
      </c>
      <c r="I48" s="124">
        <v>261.10284354300586</v>
      </c>
      <c r="J48" s="124">
        <v>275.97564909148497</v>
      </c>
      <c r="K48" s="124">
        <v>217.59710722319531</v>
      </c>
      <c r="L48" s="123">
        <v>103.00054120493094</v>
      </c>
      <c r="M48" s="123">
        <v>101.02633296680671</v>
      </c>
      <c r="N48" s="123">
        <v>40.624152621020983</v>
      </c>
      <c r="O48" s="123">
        <v>38.179626729725491</v>
      </c>
      <c r="P48" s="123">
        <v>32.040087365112257</v>
      </c>
      <c r="Q48" s="123">
        <v>50.737336719000005</v>
      </c>
      <c r="R48" s="123">
        <v>73.246350000000007</v>
      </c>
      <c r="S48" s="123">
        <v>52.167409999999997</v>
      </c>
    </row>
    <row r="49" spans="1:19" x14ac:dyDescent="0.15">
      <c r="A49" s="90"/>
      <c r="B49" s="55" t="s">
        <v>5</v>
      </c>
      <c r="C49" s="119">
        <v>5611.0458226034243</v>
      </c>
      <c r="D49" s="120">
        <v>4651.5507835875251</v>
      </c>
      <c r="E49" s="120">
        <v>3764.272642005632</v>
      </c>
      <c r="F49" s="120">
        <v>2962.4099056300097</v>
      </c>
      <c r="G49" s="120">
        <v>2961.0272195377452</v>
      </c>
      <c r="H49" s="120">
        <v>3328.5810303924582</v>
      </c>
      <c r="I49" s="120">
        <v>2699.7012930763858</v>
      </c>
      <c r="J49" s="120">
        <v>2602.5012476546462</v>
      </c>
      <c r="K49" s="120">
        <v>1869.4533165359771</v>
      </c>
      <c r="L49" s="119">
        <v>2016.9810026909583</v>
      </c>
      <c r="M49" s="119">
        <v>1937.1286685916657</v>
      </c>
      <c r="N49" s="119">
        <v>1519.9273174104176</v>
      </c>
      <c r="O49" s="119">
        <v>1007.7734774692861</v>
      </c>
      <c r="P49" s="119">
        <v>1124.4269271649644</v>
      </c>
      <c r="Q49" s="119">
        <v>1119.698617559</v>
      </c>
      <c r="R49" s="119">
        <f>SUM(R32:R48)</f>
        <v>1388.83772</v>
      </c>
      <c r="S49" s="119">
        <v>758.17729999999995</v>
      </c>
    </row>
    <row r="50" spans="1:19" x14ac:dyDescent="0.15">
      <c r="A50" s="87" t="s">
        <v>299</v>
      </c>
      <c r="B50" s="68" t="s">
        <v>59</v>
      </c>
      <c r="C50" s="121">
        <v>1336.0484173840118</v>
      </c>
      <c r="D50" s="122">
        <v>912.39182708730834</v>
      </c>
      <c r="E50" s="122">
        <v>745.24573603358238</v>
      </c>
      <c r="F50" s="122">
        <v>794.88750387292657</v>
      </c>
      <c r="G50" s="122">
        <v>632.05527699712684</v>
      </c>
      <c r="H50" s="122">
        <v>597.59394276764897</v>
      </c>
      <c r="I50" s="122">
        <v>415.46183862123553</v>
      </c>
      <c r="J50" s="122">
        <v>560.67401352749732</v>
      </c>
      <c r="K50" s="122">
        <v>368.75796720768687</v>
      </c>
      <c r="L50" s="121">
        <v>403.17389788629305</v>
      </c>
      <c r="M50" s="121">
        <v>437.21779221177729</v>
      </c>
      <c r="N50" s="121">
        <v>427.01858527437258</v>
      </c>
      <c r="O50" s="121">
        <v>288.79931506246419</v>
      </c>
      <c r="P50" s="121">
        <v>223.77402596646746</v>
      </c>
      <c r="Q50" s="121">
        <v>338.52739053900007</v>
      </c>
      <c r="R50" s="121">
        <v>375.1848</v>
      </c>
      <c r="S50" s="121">
        <v>340.66210000000001</v>
      </c>
    </row>
    <row r="51" spans="1:19" x14ac:dyDescent="0.15">
      <c r="A51" s="84" t="s">
        <v>300</v>
      </c>
      <c r="B51" s="38" t="s">
        <v>60</v>
      </c>
      <c r="C51" s="123">
        <v>900.45631489470077</v>
      </c>
      <c r="D51" s="124">
        <v>806.4926601144258</v>
      </c>
      <c r="E51" s="124">
        <v>678.36869738502344</v>
      </c>
      <c r="F51" s="124">
        <v>727.0720357553156</v>
      </c>
      <c r="G51" s="124">
        <v>621.89420917554185</v>
      </c>
      <c r="H51" s="124">
        <v>556.5696563855779</v>
      </c>
      <c r="I51" s="124">
        <v>606.65871804694689</v>
      </c>
      <c r="J51" s="124">
        <v>418.4849075501167</v>
      </c>
      <c r="K51" s="124">
        <v>427.9765373809837</v>
      </c>
      <c r="L51" s="123">
        <v>400.54789213788666</v>
      </c>
      <c r="M51" s="123">
        <v>320.17523935382627</v>
      </c>
      <c r="N51" s="123">
        <v>492.76322712852215</v>
      </c>
      <c r="O51" s="123">
        <v>292.8243958202309</v>
      </c>
      <c r="P51" s="123">
        <v>304.34693544840729</v>
      </c>
      <c r="Q51" s="123">
        <v>261.82854797300001</v>
      </c>
      <c r="R51" s="123">
        <v>261.12110000000001</v>
      </c>
      <c r="S51" s="123">
        <v>171.33099999999999</v>
      </c>
    </row>
    <row r="52" spans="1:19" x14ac:dyDescent="0.15">
      <c r="A52" s="89"/>
      <c r="B52" s="38" t="s">
        <v>61</v>
      </c>
      <c r="C52" s="123">
        <v>979.37896054789996</v>
      </c>
      <c r="D52" s="124">
        <v>774.53068428307961</v>
      </c>
      <c r="E52" s="124">
        <v>636.13965165360241</v>
      </c>
      <c r="F52" s="124">
        <v>408.37459276970213</v>
      </c>
      <c r="G52" s="124">
        <v>422.31992690177321</v>
      </c>
      <c r="H52" s="124">
        <v>379.66317483883148</v>
      </c>
      <c r="I52" s="124">
        <v>290.97294307866474</v>
      </c>
      <c r="J52" s="124">
        <v>191.18533087286787</v>
      </c>
      <c r="K52" s="124">
        <v>290.46352321893261</v>
      </c>
      <c r="L52" s="123">
        <v>206.15767891785956</v>
      </c>
      <c r="M52" s="123">
        <v>120.97576257564874</v>
      </c>
      <c r="N52" s="123">
        <v>160.59931175579499</v>
      </c>
      <c r="O52" s="123">
        <v>108.95051645008515</v>
      </c>
      <c r="P52" s="123">
        <v>104.01829460956584</v>
      </c>
      <c r="Q52" s="123">
        <v>149.846203312</v>
      </c>
      <c r="R52" s="123">
        <v>193.4556</v>
      </c>
      <c r="S52" s="123">
        <v>80.050439999999995</v>
      </c>
    </row>
    <row r="53" spans="1:19" x14ac:dyDescent="0.15">
      <c r="A53" s="89"/>
      <c r="B53" s="38" t="s">
        <v>62</v>
      </c>
      <c r="C53" s="123">
        <v>873.24181746383886</v>
      </c>
      <c r="D53" s="124">
        <v>828.8581651244366</v>
      </c>
      <c r="E53" s="124">
        <v>569.22572723199085</v>
      </c>
      <c r="F53" s="124">
        <v>510.13699830537269</v>
      </c>
      <c r="G53" s="124">
        <v>561.85823583218826</v>
      </c>
      <c r="H53" s="124">
        <v>612.5031315995933</v>
      </c>
      <c r="I53" s="124">
        <v>637.54124493034431</v>
      </c>
      <c r="J53" s="124">
        <v>589.13268745697451</v>
      </c>
      <c r="K53" s="124">
        <v>377.9564129160733</v>
      </c>
      <c r="L53" s="123">
        <v>378.88893080747317</v>
      </c>
      <c r="M53" s="123">
        <v>202.30258430077149</v>
      </c>
      <c r="N53" s="123">
        <v>140.62249207192153</v>
      </c>
      <c r="O53" s="123">
        <v>31.313876930552976</v>
      </c>
      <c r="P53" s="123">
        <v>112.00199960895642</v>
      </c>
      <c r="Q53" s="123">
        <v>86.44407446400001</v>
      </c>
      <c r="R53" s="123">
        <v>225.46420000000001</v>
      </c>
      <c r="S53" s="123">
        <v>67.677040000000005</v>
      </c>
    </row>
    <row r="54" spans="1:19" x14ac:dyDescent="0.15">
      <c r="A54" s="89"/>
      <c r="B54" s="38" t="s">
        <v>63</v>
      </c>
      <c r="C54" s="123">
        <v>848.35266061367565</v>
      </c>
      <c r="D54" s="124">
        <v>565.26882024636643</v>
      </c>
      <c r="E54" s="124">
        <v>670.72408116584165</v>
      </c>
      <c r="F54" s="124">
        <v>846.13096881073511</v>
      </c>
      <c r="G54" s="124">
        <v>630.79460715768585</v>
      </c>
      <c r="H54" s="124">
        <v>464.30833006661874</v>
      </c>
      <c r="I54" s="124">
        <v>348.39865666121653</v>
      </c>
      <c r="J54" s="124">
        <v>375.10526826265612</v>
      </c>
      <c r="K54" s="124">
        <v>128.60176903905818</v>
      </c>
      <c r="L54" s="123">
        <v>181.13990061219818</v>
      </c>
      <c r="M54" s="123">
        <v>419.64635416694364</v>
      </c>
      <c r="N54" s="123">
        <v>228.74220580032164</v>
      </c>
      <c r="O54" s="123">
        <v>198.53050815233308</v>
      </c>
      <c r="P54" s="123">
        <v>234.63942322560564</v>
      </c>
      <c r="Q54" s="123">
        <v>180.9951264</v>
      </c>
      <c r="R54" s="123">
        <v>141.39940000000001</v>
      </c>
      <c r="S54" s="123">
        <v>207.02279999999999</v>
      </c>
    </row>
    <row r="55" spans="1:19" x14ac:dyDescent="0.15">
      <c r="A55" s="89"/>
      <c r="B55" s="38" t="s">
        <v>64</v>
      </c>
      <c r="C55" s="123">
        <v>394.21314967225339</v>
      </c>
      <c r="D55" s="124">
        <v>291.41298327010628</v>
      </c>
      <c r="E55" s="124">
        <v>80.148330183284557</v>
      </c>
      <c r="F55" s="124">
        <v>164.06188848964743</v>
      </c>
      <c r="G55" s="124">
        <v>161.96837314729822</v>
      </c>
      <c r="H55" s="124">
        <v>134.05698430218078</v>
      </c>
      <c r="I55" s="124">
        <v>175.35832515407196</v>
      </c>
      <c r="J55" s="124">
        <v>127.88119049188138</v>
      </c>
      <c r="K55" s="124">
        <v>158.16488991800551</v>
      </c>
      <c r="L55" s="123">
        <v>112.91953306368127</v>
      </c>
      <c r="M55" s="123">
        <v>99.474181535682675</v>
      </c>
      <c r="N55" s="123">
        <v>70.934961419437457</v>
      </c>
      <c r="O55" s="123">
        <v>83.679639850499512</v>
      </c>
      <c r="P55" s="123">
        <v>80.628581081512266</v>
      </c>
      <c r="Q55" s="123">
        <v>73.489310611000008</v>
      </c>
      <c r="R55" s="123">
        <v>60.760399999999997</v>
      </c>
      <c r="S55" s="123">
        <v>46.770359999999997</v>
      </c>
    </row>
    <row r="56" spans="1:19" x14ac:dyDescent="0.15">
      <c r="A56" s="89"/>
      <c r="B56" s="38" t="s">
        <v>65</v>
      </c>
      <c r="C56" s="123">
        <v>689.64737246901586</v>
      </c>
      <c r="D56" s="124">
        <v>386.64905551720426</v>
      </c>
      <c r="E56" s="124">
        <v>536.1626965189663</v>
      </c>
      <c r="F56" s="124">
        <v>429.16753443428979</v>
      </c>
      <c r="G56" s="124">
        <v>397.32317423271104</v>
      </c>
      <c r="H56" s="124">
        <v>391.29505662759919</v>
      </c>
      <c r="I56" s="124">
        <v>350.02235076628961</v>
      </c>
      <c r="J56" s="124">
        <v>259.10288182989325</v>
      </c>
      <c r="K56" s="124">
        <v>228.59855101646991</v>
      </c>
      <c r="L56" s="123">
        <v>156.99644638569865</v>
      </c>
      <c r="M56" s="123">
        <v>151.98618733962093</v>
      </c>
      <c r="N56" s="123">
        <v>90.85093926635642</v>
      </c>
      <c r="O56" s="123">
        <v>53.974970718705215</v>
      </c>
      <c r="P56" s="123">
        <v>54.788223845307058</v>
      </c>
      <c r="Q56" s="123">
        <v>31.654163533999998</v>
      </c>
      <c r="R56" s="123">
        <v>81.372299999999996</v>
      </c>
      <c r="S56" s="123">
        <v>28.443639999999998</v>
      </c>
    </row>
    <row r="57" spans="1:19" x14ac:dyDescent="0.15">
      <c r="A57" s="89"/>
      <c r="B57" s="38" t="s">
        <v>66</v>
      </c>
      <c r="C57" s="123">
        <v>229.99687454553899</v>
      </c>
      <c r="D57" s="124">
        <v>173.17595350633238</v>
      </c>
      <c r="E57" s="124">
        <v>121.39528559108015</v>
      </c>
      <c r="F57" s="124">
        <v>96.543805585045448</v>
      </c>
      <c r="G57" s="124">
        <v>77.716606215493016</v>
      </c>
      <c r="H57" s="124">
        <v>87.747574003279482</v>
      </c>
      <c r="I57" s="124">
        <v>63.141981805532957</v>
      </c>
      <c r="J57" s="124">
        <v>54.075001968598869</v>
      </c>
      <c r="K57" s="124">
        <v>41.856466267315348</v>
      </c>
      <c r="L57" s="123">
        <v>62.396979057581149</v>
      </c>
      <c r="M57" s="123">
        <v>54.324584557090382</v>
      </c>
      <c r="N57" s="123">
        <v>49.47906976989885</v>
      </c>
      <c r="O57" s="123">
        <v>39.754444651374698</v>
      </c>
      <c r="P57" s="123">
        <v>66.63636122789471</v>
      </c>
      <c r="Q57" s="123">
        <v>39.028834635999999</v>
      </c>
      <c r="R57" s="123">
        <v>64.814369999999997</v>
      </c>
      <c r="S57" s="123">
        <v>12.790469999999999</v>
      </c>
    </row>
    <row r="58" spans="1:19" x14ac:dyDescent="0.15">
      <c r="A58" s="89"/>
      <c r="B58" s="38" t="s">
        <v>221</v>
      </c>
      <c r="C58" s="123"/>
      <c r="D58" s="124"/>
      <c r="E58" s="124"/>
      <c r="F58" s="124"/>
      <c r="G58" s="124"/>
      <c r="H58" s="124"/>
      <c r="I58" s="124"/>
      <c r="J58" s="124"/>
      <c r="K58" s="124"/>
      <c r="L58" s="123">
        <v>13.874939751100523</v>
      </c>
      <c r="M58" s="123">
        <v>10.714130654640078</v>
      </c>
      <c r="N58" s="123">
        <v>14.5973637335255</v>
      </c>
      <c r="O58" s="123">
        <v>8.2518228823047508</v>
      </c>
      <c r="P58" s="123">
        <v>26.647440440615448</v>
      </c>
      <c r="Q58" s="123">
        <v>19.506120053000004</v>
      </c>
      <c r="R58" s="123">
        <v>41.385120000000001</v>
      </c>
      <c r="S58" s="123">
        <v>4.6352929999999999</v>
      </c>
    </row>
    <row r="59" spans="1:19" x14ac:dyDescent="0.15">
      <c r="A59" s="89"/>
      <c r="B59" s="38" t="s">
        <v>67</v>
      </c>
      <c r="C59" s="123">
        <v>368.88106902320391</v>
      </c>
      <c r="D59" s="124">
        <v>299.17465201245449</v>
      </c>
      <c r="E59" s="124">
        <v>255.67866229285912</v>
      </c>
      <c r="F59" s="124">
        <v>146.11621829318767</v>
      </c>
      <c r="G59" s="124">
        <v>131.62860076906401</v>
      </c>
      <c r="H59" s="124">
        <v>107.13077825438702</v>
      </c>
      <c r="I59" s="124">
        <v>119.32322089923866</v>
      </c>
      <c r="J59" s="124">
        <v>95.163628368390832</v>
      </c>
      <c r="K59" s="124">
        <v>67.542967082660567</v>
      </c>
      <c r="L59" s="123">
        <v>145.50983610552089</v>
      </c>
      <c r="M59" s="123">
        <v>131.39092525513968</v>
      </c>
      <c r="N59" s="123">
        <v>77.278954524864233</v>
      </c>
      <c r="O59" s="123">
        <v>46.197182602838723</v>
      </c>
      <c r="P59" s="123">
        <v>47.787347507074315</v>
      </c>
      <c r="Q59" s="123">
        <v>55.755237135000002</v>
      </c>
      <c r="R59" s="123">
        <v>88.717870000000005</v>
      </c>
      <c r="S59" s="123">
        <v>62.655149999999999</v>
      </c>
    </row>
    <row r="60" spans="1:19" x14ac:dyDescent="0.15">
      <c r="A60" s="89"/>
      <c r="B60" s="38" t="s">
        <v>68</v>
      </c>
      <c r="C60" s="123">
        <v>851.31545855532795</v>
      </c>
      <c r="D60" s="124">
        <v>609.57171132149222</v>
      </c>
      <c r="E60" s="124">
        <v>427.11343449495217</v>
      </c>
      <c r="F60" s="124">
        <v>543.39846467099869</v>
      </c>
      <c r="G60" s="124">
        <v>343.3183172498218</v>
      </c>
      <c r="H60" s="124">
        <v>240.38522336706839</v>
      </c>
      <c r="I60" s="124">
        <v>274.37789420877658</v>
      </c>
      <c r="J60" s="124">
        <v>283.31623110499777</v>
      </c>
      <c r="K60" s="124">
        <v>162.21617161121682</v>
      </c>
      <c r="L60" s="123">
        <v>192.47146008045456</v>
      </c>
      <c r="M60" s="123">
        <v>127.51780541792063</v>
      </c>
      <c r="N60" s="123">
        <v>218.34387877225146</v>
      </c>
      <c r="O60" s="123">
        <v>93.589750918182332</v>
      </c>
      <c r="P60" s="123">
        <v>168.25762682181062</v>
      </c>
      <c r="Q60" s="123">
        <v>31.665231366000004</v>
      </c>
      <c r="R60" s="123">
        <v>106.3942</v>
      </c>
      <c r="S60" s="123">
        <v>40.399810000000002</v>
      </c>
    </row>
    <row r="61" spans="1:19" x14ac:dyDescent="0.15">
      <c r="A61" s="89"/>
      <c r="B61" s="38" t="s">
        <v>69</v>
      </c>
      <c r="C61" s="123">
        <v>1196.9764112213702</v>
      </c>
      <c r="D61" s="124">
        <v>742.56878990474911</v>
      </c>
      <c r="E61" s="124">
        <v>599.49185623297683</v>
      </c>
      <c r="F61" s="124">
        <v>364.26286996090784</v>
      </c>
      <c r="G61" s="124">
        <v>186.88314074295766</v>
      </c>
      <c r="H61" s="124">
        <v>307.11632137184483</v>
      </c>
      <c r="I61" s="124">
        <v>256.79900498325435</v>
      </c>
      <c r="J61" s="124">
        <v>104.59816421959717</v>
      </c>
      <c r="K61" s="124">
        <v>141.26094848807097</v>
      </c>
      <c r="L61" s="123">
        <v>127.35128116500539</v>
      </c>
      <c r="M61" s="123">
        <v>92.011880404474667</v>
      </c>
      <c r="N61" s="123">
        <v>118.72608591528557</v>
      </c>
      <c r="O61" s="123">
        <v>57.626285823188383</v>
      </c>
      <c r="P61" s="123">
        <v>152.42451000905882</v>
      </c>
      <c r="Q61" s="123">
        <v>104.53748155200002</v>
      </c>
      <c r="R61" s="123">
        <v>130.49930000000001</v>
      </c>
      <c r="S61" s="123">
        <v>51.568440000000002</v>
      </c>
    </row>
    <row r="62" spans="1:19" x14ac:dyDescent="0.15">
      <c r="A62" s="89"/>
      <c r="B62" s="38" t="s">
        <v>70</v>
      </c>
      <c r="C62" s="123">
        <v>310.68044094037378</v>
      </c>
      <c r="D62" s="124">
        <v>222.14787736309907</v>
      </c>
      <c r="E62" s="124">
        <v>230.53091060398467</v>
      </c>
      <c r="F62" s="124">
        <v>148.31917867799285</v>
      </c>
      <c r="G62" s="124">
        <v>138.72158873264331</v>
      </c>
      <c r="H62" s="124">
        <v>154.17139446339255</v>
      </c>
      <c r="I62" s="124">
        <v>172.43251053483763</v>
      </c>
      <c r="J62" s="124">
        <v>141.03978913657525</v>
      </c>
      <c r="K62" s="124">
        <v>77.085338924718258</v>
      </c>
      <c r="L62" s="123">
        <v>56.3531074056989</v>
      </c>
      <c r="M62" s="123">
        <v>35.849353292698659</v>
      </c>
      <c r="N62" s="123">
        <v>54.188405470627202</v>
      </c>
      <c r="O62" s="123">
        <v>52.106163160240797</v>
      </c>
      <c r="P62" s="123">
        <v>21.630519703564165</v>
      </c>
      <c r="Q62" s="123">
        <v>19.328903775000004</v>
      </c>
      <c r="R62" s="123">
        <v>1.4769429999999999</v>
      </c>
      <c r="S62" s="123">
        <v>22.819849999999999</v>
      </c>
    </row>
    <row r="63" spans="1:19" x14ac:dyDescent="0.15">
      <c r="A63" s="89"/>
      <c r="B63" s="38" t="s">
        <v>71</v>
      </c>
      <c r="C63" s="123">
        <v>434.70314288673416</v>
      </c>
      <c r="D63" s="124">
        <v>268.92182249459768</v>
      </c>
      <c r="E63" s="124">
        <v>166.36544212070737</v>
      </c>
      <c r="F63" s="124">
        <v>180.91927735177839</v>
      </c>
      <c r="G63" s="124">
        <v>138.66935741550162</v>
      </c>
      <c r="H63" s="124">
        <v>197.33839137420895</v>
      </c>
      <c r="I63" s="124">
        <v>110.36632824032721</v>
      </c>
      <c r="J63" s="124">
        <v>122.44535909918066</v>
      </c>
      <c r="K63" s="124">
        <v>65.310971215501638</v>
      </c>
      <c r="L63" s="123">
        <v>42.974317493380596</v>
      </c>
      <c r="M63" s="123">
        <v>40.778317053434556</v>
      </c>
      <c r="N63" s="123">
        <v>29.294059382004811</v>
      </c>
      <c r="O63" s="123">
        <v>19.161852940921147</v>
      </c>
      <c r="P63" s="123">
        <v>16.883011052784735</v>
      </c>
      <c r="Q63" s="123">
        <v>15.834088969999998</v>
      </c>
      <c r="R63" s="123">
        <v>18.216139999999999</v>
      </c>
      <c r="S63" s="123">
        <v>8.7900080000000003</v>
      </c>
    </row>
    <row r="64" spans="1:19" x14ac:dyDescent="0.15">
      <c r="A64" s="89"/>
      <c r="B64" s="38" t="s">
        <v>72</v>
      </c>
      <c r="C64" s="123">
        <v>467.23047698062658</v>
      </c>
      <c r="D64" s="124">
        <v>364.88673238210248</v>
      </c>
      <c r="E64" s="124">
        <v>315.62708994147579</v>
      </c>
      <c r="F64" s="124">
        <v>229.72507752805888</v>
      </c>
      <c r="G64" s="124">
        <v>190.83108027682204</v>
      </c>
      <c r="H64" s="124">
        <v>288.22535355566475</v>
      </c>
      <c r="I64" s="124">
        <v>256.31193552570198</v>
      </c>
      <c r="J64" s="124">
        <v>185.80228151076579</v>
      </c>
      <c r="K64" s="124">
        <v>102.39164616613841</v>
      </c>
      <c r="L64" s="123">
        <v>168.58672376206255</v>
      </c>
      <c r="M64" s="123">
        <v>145.57778754091152</v>
      </c>
      <c r="N64" s="123">
        <v>141.43280597193382</v>
      </c>
      <c r="O64" s="123">
        <v>82.469034121561819</v>
      </c>
      <c r="P64" s="123">
        <v>121.5639752878584</v>
      </c>
      <c r="Q64" s="123">
        <v>92.888204409999986</v>
      </c>
      <c r="R64" s="123">
        <v>98.409829999999999</v>
      </c>
      <c r="S64" s="123">
        <v>29.80124</v>
      </c>
    </row>
    <row r="65" spans="1:19" x14ac:dyDescent="0.15">
      <c r="A65" s="89"/>
      <c r="B65" s="38" t="s">
        <v>73</v>
      </c>
      <c r="C65" s="123">
        <v>732.01999605860624</v>
      </c>
      <c r="D65" s="124">
        <v>523.84728549417412</v>
      </c>
      <c r="E65" s="124">
        <v>414.77547191820884</v>
      </c>
      <c r="F65" s="124">
        <v>356.51404847211205</v>
      </c>
      <c r="G65" s="124">
        <v>291.10302269597958</v>
      </c>
      <c r="H65" s="124">
        <v>347.51267094700177</v>
      </c>
      <c r="I65" s="124">
        <v>242.58478516782267</v>
      </c>
      <c r="J65" s="124">
        <v>222.93118776143513</v>
      </c>
      <c r="K65" s="124">
        <v>101.92319922335641</v>
      </c>
      <c r="L65" s="123">
        <v>125.95420063894485</v>
      </c>
      <c r="M65" s="123">
        <v>135.91294595685542</v>
      </c>
      <c r="N65" s="123">
        <v>93.04593018815234</v>
      </c>
      <c r="O65" s="123">
        <v>29.97063266133841</v>
      </c>
      <c r="P65" s="123">
        <v>56.317652560224289</v>
      </c>
      <c r="Q65" s="123">
        <v>80.706650291999992</v>
      </c>
      <c r="R65" s="123">
        <v>81.316479999999999</v>
      </c>
      <c r="S65" s="123">
        <v>26.85022</v>
      </c>
    </row>
    <row r="66" spans="1:19" x14ac:dyDescent="0.15">
      <c r="A66" s="89"/>
      <c r="B66" s="38" t="s">
        <v>74</v>
      </c>
      <c r="C66" s="123">
        <v>531.60600532838339</v>
      </c>
      <c r="D66" s="124">
        <v>374.40723055600699</v>
      </c>
      <c r="E66" s="124">
        <v>465.19442922946553</v>
      </c>
      <c r="F66" s="124">
        <v>389.15930281580762</v>
      </c>
      <c r="G66" s="124">
        <v>381.05804477358487</v>
      </c>
      <c r="H66" s="124">
        <v>537.50203176746447</v>
      </c>
      <c r="I66" s="124">
        <v>481.69517644875339</v>
      </c>
      <c r="J66" s="124">
        <v>486.30870576823895</v>
      </c>
      <c r="K66" s="124">
        <v>234.95867299351505</v>
      </c>
      <c r="L66" s="123">
        <v>326.78788544556386</v>
      </c>
      <c r="M66" s="123">
        <v>254.07991121879641</v>
      </c>
      <c r="N66" s="123">
        <v>348.37997967823918</v>
      </c>
      <c r="O66" s="123">
        <v>144.67726685004803</v>
      </c>
      <c r="P66" s="123">
        <v>259.31609408876398</v>
      </c>
      <c r="Q66" s="123">
        <v>266.20913839100001</v>
      </c>
      <c r="R66" s="123">
        <v>251.49680000000001</v>
      </c>
      <c r="S66" s="123">
        <v>160.98159999999999</v>
      </c>
    </row>
    <row r="67" spans="1:19" x14ac:dyDescent="0.15">
      <c r="A67" s="89"/>
      <c r="B67" s="38" t="s">
        <v>75</v>
      </c>
      <c r="C67" s="123">
        <v>597.6751060147418</v>
      </c>
      <c r="D67" s="124">
        <v>359.20681726842804</v>
      </c>
      <c r="E67" s="124">
        <v>400.84356090298212</v>
      </c>
      <c r="F67" s="124">
        <v>224.90376803399818</v>
      </c>
      <c r="G67" s="124">
        <v>223.88329746754189</v>
      </c>
      <c r="H67" s="124">
        <v>228.66444230131742</v>
      </c>
      <c r="I67" s="124">
        <v>181.81367130613907</v>
      </c>
      <c r="J67" s="124">
        <v>238.31782110429148</v>
      </c>
      <c r="K67" s="124">
        <v>228.91530383282836</v>
      </c>
      <c r="L67" s="123">
        <v>320.05156531336786</v>
      </c>
      <c r="M67" s="123">
        <v>208.9781124726056</v>
      </c>
      <c r="N67" s="123">
        <v>218.502255681446</v>
      </c>
      <c r="O67" s="123">
        <v>158.58778749469727</v>
      </c>
      <c r="P67" s="123">
        <v>126.7575673312819</v>
      </c>
      <c r="Q67" s="123">
        <v>72.680567496000009</v>
      </c>
      <c r="R67" s="123">
        <v>107.5154</v>
      </c>
      <c r="S67" s="123">
        <v>77.848759999999999</v>
      </c>
    </row>
    <row r="68" spans="1:19" x14ac:dyDescent="0.15">
      <c r="A68" s="89"/>
      <c r="B68" s="38" t="s">
        <v>76</v>
      </c>
      <c r="C68" s="123">
        <v>459.13860754485069</v>
      </c>
      <c r="D68" s="124">
        <v>326.68179168937246</v>
      </c>
      <c r="E68" s="124">
        <v>281.45597437832362</v>
      </c>
      <c r="F68" s="124">
        <v>227.4057313422293</v>
      </c>
      <c r="G68" s="124">
        <v>208.42109525212641</v>
      </c>
      <c r="H68" s="124">
        <v>245.22186484816902</v>
      </c>
      <c r="I68" s="124">
        <v>219.41813136474931</v>
      </c>
      <c r="J68" s="124">
        <v>270.89738741160869</v>
      </c>
      <c r="K68" s="124">
        <v>186.49062609048914</v>
      </c>
      <c r="L68" s="123">
        <v>204.03974161549633</v>
      </c>
      <c r="M68" s="123">
        <v>179.22493480002902</v>
      </c>
      <c r="N68" s="123">
        <v>142.54011401263094</v>
      </c>
      <c r="O68" s="123">
        <v>94.867085935068687</v>
      </c>
      <c r="P68" s="123">
        <v>171.45637683517114</v>
      </c>
      <c r="Q68" s="123">
        <v>156.80543773500003</v>
      </c>
      <c r="R68" s="123">
        <v>98.4392</v>
      </c>
      <c r="S68" s="123">
        <v>66.056420000000003</v>
      </c>
    </row>
    <row r="69" spans="1:19" x14ac:dyDescent="0.15">
      <c r="A69" s="89"/>
      <c r="B69" s="38" t="s">
        <v>77</v>
      </c>
      <c r="C69" s="123">
        <v>143.24636364323479</v>
      </c>
      <c r="D69" s="124">
        <v>112.76093760460469</v>
      </c>
      <c r="E69" s="124">
        <v>113.0334381842129</v>
      </c>
      <c r="F69" s="124">
        <v>65.852418522735036</v>
      </c>
      <c r="G69" s="124">
        <v>82.55095167906947</v>
      </c>
      <c r="H69" s="124">
        <v>88.643662939499052</v>
      </c>
      <c r="I69" s="124">
        <v>72.308842152440761</v>
      </c>
      <c r="J69" s="124">
        <v>63.973283119225414</v>
      </c>
      <c r="K69" s="124">
        <v>35.4507279729348</v>
      </c>
      <c r="L69" s="123">
        <v>108.99610420610986</v>
      </c>
      <c r="M69" s="123">
        <v>103.04154957822141</v>
      </c>
      <c r="N69" s="123">
        <v>83.303923131294127</v>
      </c>
      <c r="O69" s="123">
        <v>44.48428873771195</v>
      </c>
      <c r="P69" s="123">
        <v>69.82314660076365</v>
      </c>
      <c r="Q69" s="123">
        <v>48.793003272</v>
      </c>
      <c r="R69" s="123">
        <v>40.534239999999997</v>
      </c>
      <c r="S69" s="123">
        <v>43.725610000000003</v>
      </c>
    </row>
    <row r="70" spans="1:19" x14ac:dyDescent="0.15">
      <c r="A70" s="90"/>
      <c r="B70" s="55" t="s">
        <v>5</v>
      </c>
      <c r="C70" s="119">
        <v>12344.808645788362</v>
      </c>
      <c r="D70" s="120">
        <v>8942.9557972403964</v>
      </c>
      <c r="E70" s="120">
        <v>7707.5204760635397</v>
      </c>
      <c r="F70" s="120">
        <v>6852.9516836928578</v>
      </c>
      <c r="G70" s="120">
        <v>5822.9989067149372</v>
      </c>
      <c r="H70" s="120">
        <v>5965.6499857814169</v>
      </c>
      <c r="I70" s="120">
        <v>5274.9875598963199</v>
      </c>
      <c r="J70" s="120">
        <v>4790.4351205648009</v>
      </c>
      <c r="K70" s="120">
        <v>3425.9226905659784</v>
      </c>
      <c r="L70" s="119">
        <v>3735.1724218514019</v>
      </c>
      <c r="M70" s="119">
        <v>3271.1803396870987</v>
      </c>
      <c r="N70" s="119">
        <v>3200.6445489488956</v>
      </c>
      <c r="O70" s="119">
        <v>1929.8168217643497</v>
      </c>
      <c r="P70" s="119">
        <v>2419.6991132526723</v>
      </c>
      <c r="Q70" s="119">
        <v>2126.5237159160001</v>
      </c>
      <c r="R70" s="119">
        <f>SUM(R50:R69)</f>
        <v>2467.973692999999</v>
      </c>
      <c r="S70" s="119">
        <v>1550.8869999999999</v>
      </c>
    </row>
    <row r="71" spans="1:19" x14ac:dyDescent="0.15">
      <c r="A71" s="91" t="s">
        <v>78</v>
      </c>
      <c r="B71" s="27" t="s">
        <v>79</v>
      </c>
      <c r="C71" s="117">
        <v>817.45467219471072</v>
      </c>
      <c r="D71" s="118">
        <v>374.49367394141774</v>
      </c>
      <c r="E71" s="118">
        <v>336.63181812013011</v>
      </c>
      <c r="F71" s="118">
        <v>261.56507146407472</v>
      </c>
      <c r="G71" s="118">
        <v>282.38563566663481</v>
      </c>
      <c r="H71" s="118">
        <v>217.52330105027536</v>
      </c>
      <c r="I71" s="118">
        <v>150.91505390960791</v>
      </c>
      <c r="J71" s="118">
        <v>154.72834174056732</v>
      </c>
      <c r="K71" s="118">
        <v>164.52581830124547</v>
      </c>
      <c r="L71" s="117">
        <v>160.39663115646945</v>
      </c>
      <c r="M71" s="117">
        <v>147.54010498174631</v>
      </c>
      <c r="N71" s="117">
        <v>173.10053402258086</v>
      </c>
      <c r="O71" s="117">
        <v>179.74523792358349</v>
      </c>
      <c r="P71" s="117">
        <v>123.37594137153329</v>
      </c>
      <c r="Q71" s="117">
        <v>218.09871391300001</v>
      </c>
      <c r="R71" s="117">
        <v>186.02969999999999</v>
      </c>
      <c r="S71" s="117">
        <v>193.25460000000001</v>
      </c>
    </row>
    <row r="72" spans="1:19" x14ac:dyDescent="0.15">
      <c r="A72" s="92"/>
      <c r="B72" s="38" t="s">
        <v>80</v>
      </c>
      <c r="C72" s="123">
        <v>109.3426949140153</v>
      </c>
      <c r="D72" s="124">
        <v>85.007494800163911</v>
      </c>
      <c r="E72" s="124">
        <v>92.002189260466196</v>
      </c>
      <c r="F72" s="124">
        <v>71.239093427634401</v>
      </c>
      <c r="G72" s="124">
        <v>63.003604784866603</v>
      </c>
      <c r="H72" s="124">
        <v>76.092252509996214</v>
      </c>
      <c r="I72" s="124">
        <v>29.929755961359504</v>
      </c>
      <c r="J72" s="124">
        <v>48.326269393956927</v>
      </c>
      <c r="K72" s="124">
        <v>19.364050854773296</v>
      </c>
      <c r="L72" s="123">
        <v>36.365045608003427</v>
      </c>
      <c r="M72" s="123">
        <v>31.193321429778642</v>
      </c>
      <c r="N72" s="123">
        <v>17.386646476756088</v>
      </c>
      <c r="O72" s="123">
        <v>11.518179269434784</v>
      </c>
      <c r="P72" s="123">
        <v>23.715072617929994</v>
      </c>
      <c r="Q72" s="123">
        <v>18.85809978</v>
      </c>
      <c r="R72" s="123">
        <v>31.944859999999998</v>
      </c>
      <c r="S72" s="123">
        <v>23.948399999999999</v>
      </c>
    </row>
    <row r="73" spans="1:19" x14ac:dyDescent="0.15">
      <c r="A73" s="92"/>
      <c r="B73" s="38" t="s">
        <v>81</v>
      </c>
      <c r="C73" s="123">
        <v>79.033752817314124</v>
      </c>
      <c r="D73" s="124">
        <v>47.368340985046231</v>
      </c>
      <c r="E73" s="124">
        <v>19.95843220017656</v>
      </c>
      <c r="F73" s="124">
        <v>4.3175203301282918</v>
      </c>
      <c r="G73" s="124">
        <v>2.9216112498840197</v>
      </c>
      <c r="H73" s="124">
        <v>5.2033522806588781</v>
      </c>
      <c r="I73" s="124">
        <v>15.644271363320872</v>
      </c>
      <c r="J73" s="124">
        <v>3.6078558190400618</v>
      </c>
      <c r="K73" s="124">
        <v>11.995360039194347</v>
      </c>
      <c r="L73" s="123">
        <v>17.606376114087119</v>
      </c>
      <c r="M73" s="123">
        <v>6.4551138103037724</v>
      </c>
      <c r="N73" s="123">
        <v>6.165607931547382</v>
      </c>
      <c r="O73" s="123">
        <v>21.056582458557823</v>
      </c>
      <c r="P73" s="123">
        <v>13.739026249166054</v>
      </c>
      <c r="Q73" s="123">
        <v>9.2180420849999987</v>
      </c>
      <c r="R73" s="123">
        <v>16.19098</v>
      </c>
      <c r="S73" s="123">
        <v>6.8587860000000003</v>
      </c>
    </row>
    <row r="74" spans="1:19" x14ac:dyDescent="0.15">
      <c r="A74" s="92"/>
      <c r="B74" s="38" t="s">
        <v>82</v>
      </c>
      <c r="C74" s="123">
        <v>6.402706206060607</v>
      </c>
      <c r="D74" s="124">
        <v>3.3266395364746377</v>
      </c>
      <c r="E74" s="124">
        <v>6.026556447934845</v>
      </c>
      <c r="F74" s="124">
        <v>3.4441279950113626</v>
      </c>
      <c r="G74" s="124">
        <v>1.2187015909824184</v>
      </c>
      <c r="H74" s="124">
        <v>0.40412313767690095</v>
      </c>
      <c r="I74" s="124">
        <v>0</v>
      </c>
      <c r="J74" s="124">
        <v>3.1556456131061275</v>
      </c>
      <c r="K74" s="124">
        <v>30.523537926453162</v>
      </c>
      <c r="L74" s="123">
        <v>7.4399731366229416</v>
      </c>
      <c r="M74" s="123">
        <v>0</v>
      </c>
      <c r="N74" s="123">
        <v>3.8199609149680471</v>
      </c>
      <c r="O74" s="123">
        <v>3.363611292604026</v>
      </c>
      <c r="P74" s="123">
        <v>2.782330225152243</v>
      </c>
      <c r="Q74" s="123">
        <v>0.38460707999999999</v>
      </c>
      <c r="R74" s="123">
        <v>22.9452</v>
      </c>
      <c r="S74" s="123">
        <v>2.3579349999999999</v>
      </c>
    </row>
    <row r="75" spans="1:19" x14ac:dyDescent="0.15">
      <c r="A75" s="92"/>
      <c r="B75" s="38" t="s">
        <v>83</v>
      </c>
      <c r="C75" s="123">
        <v>188.19112835052547</v>
      </c>
      <c r="D75" s="124">
        <v>144.63427035591602</v>
      </c>
      <c r="E75" s="124">
        <v>75.325301189661346</v>
      </c>
      <c r="F75" s="124">
        <v>89.157200677155217</v>
      </c>
      <c r="G75" s="124">
        <v>109.25982101000622</v>
      </c>
      <c r="H75" s="124">
        <v>32.540791592001419</v>
      </c>
      <c r="I75" s="124">
        <v>53.589115025389795</v>
      </c>
      <c r="J75" s="124">
        <v>38.735423766566015</v>
      </c>
      <c r="K75" s="124">
        <v>42.038406882365365</v>
      </c>
      <c r="L75" s="123">
        <v>10.371159716946959</v>
      </c>
      <c r="M75" s="123">
        <v>14.34379939813021</v>
      </c>
      <c r="N75" s="123">
        <v>27.431147240706373</v>
      </c>
      <c r="O75" s="123">
        <v>23.172283162237246</v>
      </c>
      <c r="P75" s="123">
        <v>14.153298478773925</v>
      </c>
      <c r="Q75" s="123">
        <v>28.799329915999998</v>
      </c>
      <c r="R75" s="123">
        <v>50.990969999999997</v>
      </c>
      <c r="S75" s="123">
        <v>61.775469999999999</v>
      </c>
    </row>
    <row r="76" spans="1:19" x14ac:dyDescent="0.15">
      <c r="A76" s="92"/>
      <c r="B76" s="38" t="s">
        <v>84</v>
      </c>
      <c r="C76" s="123">
        <v>71.720148241799976</v>
      </c>
      <c r="D76" s="124">
        <v>38.066871349071342</v>
      </c>
      <c r="E76" s="124">
        <v>41.041967006036693</v>
      </c>
      <c r="F76" s="124">
        <v>26.477833248237499</v>
      </c>
      <c r="G76" s="124">
        <v>34.592992264110791</v>
      </c>
      <c r="H76" s="124">
        <v>36.401063698958552</v>
      </c>
      <c r="I76" s="124">
        <v>28.758245968640022</v>
      </c>
      <c r="J76" s="124">
        <v>36.049092218655275</v>
      </c>
      <c r="K76" s="124">
        <v>22.934106365083998</v>
      </c>
      <c r="L76" s="123">
        <v>49.266906414262202</v>
      </c>
      <c r="M76" s="123">
        <v>38.55191802281886</v>
      </c>
      <c r="N76" s="123">
        <v>40.084590521267167</v>
      </c>
      <c r="O76" s="123">
        <v>30.662096034887718</v>
      </c>
      <c r="P76" s="123">
        <v>42.41457641394156</v>
      </c>
      <c r="Q76" s="123">
        <v>43.294842287999998</v>
      </c>
      <c r="R76" s="123">
        <v>58.497630000000001</v>
      </c>
      <c r="S76" s="123">
        <v>45.044870000000003</v>
      </c>
    </row>
    <row r="77" spans="1:19" x14ac:dyDescent="0.15">
      <c r="A77" s="92"/>
      <c r="B77" s="38" t="s">
        <v>85</v>
      </c>
      <c r="C77" s="123">
        <v>119.83363330542137</v>
      </c>
      <c r="D77" s="124">
        <v>152.88523322886218</v>
      </c>
      <c r="E77" s="124">
        <v>99.377806055139899</v>
      </c>
      <c r="F77" s="124">
        <v>67.338777141193745</v>
      </c>
      <c r="G77" s="124">
        <v>56.187593845745106</v>
      </c>
      <c r="H77" s="124">
        <v>78.515913319340541</v>
      </c>
      <c r="I77" s="124">
        <v>34.972986449193812</v>
      </c>
      <c r="J77" s="124">
        <v>17.038461119869659</v>
      </c>
      <c r="K77" s="124">
        <v>13.937122766980787</v>
      </c>
      <c r="L77" s="123">
        <v>18.051132502796012</v>
      </c>
      <c r="M77" s="123">
        <v>14.916215721001027</v>
      </c>
      <c r="N77" s="123">
        <v>23.821780127301587</v>
      </c>
      <c r="O77" s="123">
        <v>28.36448890052236</v>
      </c>
      <c r="P77" s="123">
        <v>26.216403455402272</v>
      </c>
      <c r="Q77" s="123">
        <v>20.963795025</v>
      </c>
      <c r="R77" s="123">
        <v>26.040790000000001</v>
      </c>
      <c r="S77" s="123">
        <v>16.022749999999998</v>
      </c>
    </row>
    <row r="78" spans="1:19" x14ac:dyDescent="0.15">
      <c r="A78" s="92"/>
      <c r="B78" s="38" t="s">
        <v>86</v>
      </c>
      <c r="C78" s="123">
        <v>416.35322311584991</v>
      </c>
      <c r="D78" s="124">
        <v>241.20343641704719</v>
      </c>
      <c r="E78" s="124">
        <v>165.49337735284934</v>
      </c>
      <c r="F78" s="124">
        <v>145.62734742615149</v>
      </c>
      <c r="G78" s="124">
        <v>146.92881310532698</v>
      </c>
      <c r="H78" s="124">
        <v>109.80979864355086</v>
      </c>
      <c r="I78" s="124">
        <v>118.65628761004142</v>
      </c>
      <c r="J78" s="124">
        <v>121.49906704017803</v>
      </c>
      <c r="K78" s="124">
        <v>47.288947474615149</v>
      </c>
      <c r="L78" s="123">
        <v>55.966405287799802</v>
      </c>
      <c r="M78" s="123">
        <v>22.571351845401896</v>
      </c>
      <c r="N78" s="123">
        <v>90.365682430846022</v>
      </c>
      <c r="O78" s="123">
        <v>32.310288091269534</v>
      </c>
      <c r="P78" s="123">
        <v>126.55513045701909</v>
      </c>
      <c r="Q78" s="123">
        <v>47.974339955000005</v>
      </c>
      <c r="R78" s="123">
        <v>128.94919999999999</v>
      </c>
      <c r="S78" s="123">
        <v>99.10351</v>
      </c>
    </row>
    <row r="79" spans="1:19" x14ac:dyDescent="0.15">
      <c r="A79" s="92"/>
      <c r="B79" s="38" t="s">
        <v>87</v>
      </c>
      <c r="C79" s="123">
        <v>113.62452244780695</v>
      </c>
      <c r="D79" s="124">
        <v>91.075672869258639</v>
      </c>
      <c r="E79" s="124">
        <v>93.852560310681767</v>
      </c>
      <c r="F79" s="124">
        <v>74.647328396073704</v>
      </c>
      <c r="G79" s="124">
        <v>51.360932252359937</v>
      </c>
      <c r="H79" s="124">
        <v>28.909235619238665</v>
      </c>
      <c r="I79" s="124">
        <v>48.43148362260812</v>
      </c>
      <c r="J79" s="124">
        <v>30.043923633093709</v>
      </c>
      <c r="K79" s="124">
        <v>31.409705802457832</v>
      </c>
      <c r="L79" s="123">
        <v>8.9661090354198834</v>
      </c>
      <c r="M79" s="123">
        <v>14.126821883503414</v>
      </c>
      <c r="N79" s="123">
        <v>19.101115144315273</v>
      </c>
      <c r="O79" s="123">
        <v>21.553773594986314</v>
      </c>
      <c r="P79" s="123">
        <v>16.322573828191619</v>
      </c>
      <c r="Q79" s="123">
        <v>28.851812549999998</v>
      </c>
      <c r="R79" s="123">
        <v>35.592730000000003</v>
      </c>
      <c r="S79" s="123">
        <v>43.376010000000001</v>
      </c>
    </row>
    <row r="80" spans="1:19" x14ac:dyDescent="0.15">
      <c r="A80" s="92"/>
      <c r="B80" s="38" t="s">
        <v>88</v>
      </c>
      <c r="C80" s="123">
        <v>183.39502955100934</v>
      </c>
      <c r="D80" s="124">
        <v>134.11196920723259</v>
      </c>
      <c r="E80" s="124">
        <v>105.33813825587615</v>
      </c>
      <c r="F80" s="124">
        <v>51.124563375019967</v>
      </c>
      <c r="G80" s="124">
        <v>68.1096942885315</v>
      </c>
      <c r="H80" s="124">
        <v>63.743928905017498</v>
      </c>
      <c r="I80" s="124">
        <v>79.64240617978669</v>
      </c>
      <c r="J80" s="124">
        <v>93.861813013636706</v>
      </c>
      <c r="K80" s="124">
        <v>49.709739545484268</v>
      </c>
      <c r="L80" s="123">
        <v>71.591882236172196</v>
      </c>
      <c r="M80" s="123">
        <v>56.407862338315084</v>
      </c>
      <c r="N80" s="123">
        <v>68.32637093819973</v>
      </c>
      <c r="O80" s="123">
        <v>45.886937992156675</v>
      </c>
      <c r="P80" s="123">
        <v>99.623026138471417</v>
      </c>
      <c r="Q80" s="123">
        <v>73.547601872000001</v>
      </c>
      <c r="R80" s="123">
        <v>79.375450000000001</v>
      </c>
      <c r="S80" s="123">
        <v>55.028970000000001</v>
      </c>
    </row>
    <row r="81" spans="1:19" x14ac:dyDescent="0.15">
      <c r="A81" s="92"/>
      <c r="B81" s="38" t="s">
        <v>89</v>
      </c>
      <c r="C81" s="123">
        <v>184.9923369290008</v>
      </c>
      <c r="D81" s="124">
        <v>141.55798194434112</v>
      </c>
      <c r="E81" s="124">
        <v>81.185958916754785</v>
      </c>
      <c r="F81" s="124">
        <v>66.957770439835045</v>
      </c>
      <c r="G81" s="124">
        <v>77.69470951495785</v>
      </c>
      <c r="H81" s="124">
        <v>89.867000176172667</v>
      </c>
      <c r="I81" s="124">
        <v>90.554210953504366</v>
      </c>
      <c r="J81" s="124">
        <v>51.612514803729717</v>
      </c>
      <c r="K81" s="124">
        <v>40.896405761868863</v>
      </c>
      <c r="L81" s="123">
        <v>88.044772928777419</v>
      </c>
      <c r="M81" s="123">
        <v>75.419210066099708</v>
      </c>
      <c r="N81" s="123">
        <v>88.386978244669749</v>
      </c>
      <c r="O81" s="123">
        <v>65.739101622360309</v>
      </c>
      <c r="P81" s="123">
        <v>71.147736001280109</v>
      </c>
      <c r="Q81" s="123">
        <v>95.510770350000001</v>
      </c>
      <c r="R81" s="123">
        <v>128.541</v>
      </c>
      <c r="S81" s="123">
        <v>91.808250000000001</v>
      </c>
    </row>
    <row r="82" spans="1:19" x14ac:dyDescent="0.15">
      <c r="A82" s="92"/>
      <c r="B82" s="38" t="s">
        <v>90</v>
      </c>
      <c r="C82" s="123">
        <v>367.80990104336996</v>
      </c>
      <c r="D82" s="124">
        <v>280.09356169594423</v>
      </c>
      <c r="E82" s="124">
        <v>296.58263177072183</v>
      </c>
      <c r="F82" s="124">
        <v>261.79192196750091</v>
      </c>
      <c r="G82" s="124">
        <v>272.13189414497208</v>
      </c>
      <c r="H82" s="124">
        <v>309.60827815130204</v>
      </c>
      <c r="I82" s="124">
        <v>301.69530850379624</v>
      </c>
      <c r="J82" s="124">
        <v>330.46682862592058</v>
      </c>
      <c r="K82" s="124">
        <v>204.21055497242094</v>
      </c>
      <c r="L82" s="123">
        <v>287.89194416337165</v>
      </c>
      <c r="M82" s="123">
        <v>231.38406071288827</v>
      </c>
      <c r="N82" s="123">
        <v>243.41863423897507</v>
      </c>
      <c r="O82" s="123">
        <v>218.01583224758244</v>
      </c>
      <c r="P82" s="123">
        <v>225.72009498016214</v>
      </c>
      <c r="Q82" s="123">
        <v>215.55690181200004</v>
      </c>
      <c r="R82" s="123">
        <v>248.43950000000001</v>
      </c>
      <c r="S82" s="123">
        <v>191.27850000000001</v>
      </c>
    </row>
    <row r="83" spans="1:19" x14ac:dyDescent="0.15">
      <c r="A83" s="92"/>
      <c r="B83" s="38" t="s">
        <v>91</v>
      </c>
      <c r="C83" s="123">
        <v>228.71906157160527</v>
      </c>
      <c r="D83" s="124">
        <v>199.03367251999435</v>
      </c>
      <c r="E83" s="124">
        <v>172.33297689454156</v>
      </c>
      <c r="F83" s="124">
        <v>103.27846331118464</v>
      </c>
      <c r="G83" s="124">
        <v>120.95176554978116</v>
      </c>
      <c r="H83" s="124">
        <v>126.52108574567282</v>
      </c>
      <c r="I83" s="124">
        <v>166.75838523012925</v>
      </c>
      <c r="J83" s="124">
        <v>98.034243148338703</v>
      </c>
      <c r="K83" s="124">
        <v>58.22105861973904</v>
      </c>
      <c r="L83" s="123">
        <v>95.934904416587784</v>
      </c>
      <c r="M83" s="123">
        <v>98.577274886452756</v>
      </c>
      <c r="N83" s="123">
        <v>145.08010465634416</v>
      </c>
      <c r="O83" s="123">
        <v>93.409343829538841</v>
      </c>
      <c r="P83" s="123">
        <v>94.69329962700931</v>
      </c>
      <c r="Q83" s="123">
        <v>58.693220145999994</v>
      </c>
      <c r="R83" s="123">
        <v>104.621</v>
      </c>
      <c r="S83" s="123">
        <v>66.095169999999996</v>
      </c>
    </row>
    <row r="84" spans="1:19" x14ac:dyDescent="0.15">
      <c r="A84" s="92"/>
      <c r="B84" s="38" t="s">
        <v>92</v>
      </c>
      <c r="C84" s="123">
        <v>485.52052414568027</v>
      </c>
      <c r="D84" s="124">
        <v>448.42066838313025</v>
      </c>
      <c r="E84" s="124">
        <v>304.81239502360114</v>
      </c>
      <c r="F84" s="124">
        <v>440.87546635694571</v>
      </c>
      <c r="G84" s="124">
        <v>356.06790367260527</v>
      </c>
      <c r="H84" s="124">
        <v>267.97922639838163</v>
      </c>
      <c r="I84" s="124">
        <v>367.45035950155324</v>
      </c>
      <c r="J84" s="124">
        <v>236.11814542731437</v>
      </c>
      <c r="K84" s="124">
        <v>166.39355965247833</v>
      </c>
      <c r="L84" s="123">
        <v>289.04600557488504</v>
      </c>
      <c r="M84" s="123">
        <v>239.99849653040255</v>
      </c>
      <c r="N84" s="123">
        <v>308.30154724844925</v>
      </c>
      <c r="O84" s="123">
        <v>133.76012079479949</v>
      </c>
      <c r="P84" s="123">
        <v>257.03815658785953</v>
      </c>
      <c r="Q84" s="123">
        <v>236.42662095</v>
      </c>
      <c r="R84" s="123">
        <v>209.0341</v>
      </c>
      <c r="S84" s="123">
        <v>185.22929999999999</v>
      </c>
    </row>
    <row r="85" spans="1:19" x14ac:dyDescent="0.15">
      <c r="A85" s="92"/>
      <c r="B85" s="93" t="s">
        <v>5</v>
      </c>
      <c r="C85" s="126">
        <v>3372.3933348341561</v>
      </c>
      <c r="D85" s="127">
        <v>2381.2794872338936</v>
      </c>
      <c r="E85" s="127">
        <v>1889.962108804566</v>
      </c>
      <c r="F85" s="127">
        <v>1667.8424855561473</v>
      </c>
      <c r="G85" s="127">
        <v>1642.8156729407724</v>
      </c>
      <c r="H85" s="127">
        <v>1443.1193512282407</v>
      </c>
      <c r="I85" s="127">
        <v>1486.9978702789383</v>
      </c>
      <c r="J85" s="127">
        <v>1263.2776253639686</v>
      </c>
      <c r="K85" s="127">
        <v>903.44837496516323</v>
      </c>
      <c r="L85" s="126">
        <v>1196.9392482921953</v>
      </c>
      <c r="M85" s="126">
        <v>991.48555162684022</v>
      </c>
      <c r="N85" s="126">
        <v>1254.7907001369272</v>
      </c>
      <c r="O85" s="126">
        <v>908.55787721452259</v>
      </c>
      <c r="P85" s="126">
        <v>1137.4966664318895</v>
      </c>
      <c r="Q85" s="126">
        <v>1096.1786977220002</v>
      </c>
      <c r="R85" s="126">
        <f>SUM(R71:R84)</f>
        <v>1327.1931100000002</v>
      </c>
      <c r="S85" s="126">
        <v>1081.1790000000001</v>
      </c>
    </row>
    <row r="86" spans="1:19" x14ac:dyDescent="0.15">
      <c r="A86" s="112" t="s">
        <v>11</v>
      </c>
      <c r="B86" s="97"/>
      <c r="C86" s="128">
        <v>25787.970107595742</v>
      </c>
      <c r="D86" s="129">
        <v>19859.120245269103</v>
      </c>
      <c r="E86" s="129">
        <v>16549.138260837899</v>
      </c>
      <c r="F86" s="129">
        <v>13779.693723817312</v>
      </c>
      <c r="G86" s="129">
        <v>12718.302889835215</v>
      </c>
      <c r="H86" s="129">
        <v>13116.304852236328</v>
      </c>
      <c r="I86" s="129">
        <v>11623.921587879704</v>
      </c>
      <c r="J86" s="129">
        <v>10800.728126005768</v>
      </c>
      <c r="K86" s="129">
        <v>8751.8818032259169</v>
      </c>
      <c r="L86" s="128">
        <v>8402.0756381328938</v>
      </c>
      <c r="M86" s="128">
        <v>7305.1135496789948</v>
      </c>
      <c r="N86" s="128">
        <v>7057.4399814455246</v>
      </c>
      <c r="O86" s="128">
        <v>4847.1948986361003</v>
      </c>
      <c r="P86" s="128">
        <v>5810.0806974709512</v>
      </c>
      <c r="Q86" s="128">
        <v>5324.8</v>
      </c>
      <c r="R86" s="128">
        <v>6682.5140000000001</v>
      </c>
      <c r="S86" s="128">
        <v>4326.152</v>
      </c>
    </row>
    <row r="87" spans="1:19" x14ac:dyDescent="0.15">
      <c r="C87" s="101"/>
      <c r="D87" s="101"/>
      <c r="E87" s="101"/>
      <c r="F87" s="101"/>
      <c r="G87" s="101"/>
      <c r="H87" s="101"/>
    </row>
    <row r="88" spans="1:19" x14ac:dyDescent="0.15">
      <c r="A88" s="20" t="s">
        <v>295</v>
      </c>
      <c r="C88" s="101"/>
      <c r="D88" s="101"/>
      <c r="E88" s="101"/>
      <c r="F88" s="101"/>
      <c r="G88" s="101"/>
      <c r="H88" s="101"/>
    </row>
    <row r="89" spans="1:19" x14ac:dyDescent="0.15">
      <c r="A89" s="20" t="s">
        <v>227</v>
      </c>
    </row>
  </sheetData>
  <printOptions horizontalCentered="1"/>
  <pageMargins left="0.11811023622047245" right="0.11811023622047245" top="1.1811023622047245" bottom="0.98425196850393704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workbookViewId="0">
      <pane xSplit="1" ySplit="4" topLeftCell="B5" activePane="bottomRight" state="frozen"/>
      <selection pane="topRight"/>
      <selection pane="bottomLeft"/>
      <selection pane="bottomRight" sqref="A1:XFD1048576"/>
    </sheetView>
  </sheetViews>
  <sheetFormatPr defaultColWidth="9" defaultRowHeight="12.75" x14ac:dyDescent="0.2"/>
  <cols>
    <col min="1" max="1" width="17.375" style="237" customWidth="1"/>
    <col min="2" max="14" width="8.75" style="237" customWidth="1"/>
    <col min="15" max="15" width="9.25" style="237" customWidth="1"/>
    <col min="16" max="17" width="10.5" style="237" customWidth="1"/>
    <col min="18" max="36" width="8.75" style="237" customWidth="1"/>
    <col min="37" max="16384" width="9" style="237"/>
  </cols>
  <sheetData>
    <row r="1" spans="1:40" ht="14.25" x14ac:dyDescent="0.2">
      <c r="A1" s="259" t="s">
        <v>303</v>
      </c>
    </row>
    <row r="2" spans="1:40" ht="14.25" x14ac:dyDescent="0.2">
      <c r="A2" s="259"/>
    </row>
    <row r="3" spans="1:40" x14ac:dyDescent="0.2">
      <c r="A3" s="131" t="s">
        <v>101</v>
      </c>
      <c r="B3" s="132" t="s">
        <v>102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2" t="s">
        <v>97</v>
      </c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2" t="s">
        <v>103</v>
      </c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260"/>
    </row>
    <row r="4" spans="1:40" x14ac:dyDescent="0.2">
      <c r="A4" s="135"/>
      <c r="B4" s="136">
        <v>2550</v>
      </c>
      <c r="C4" s="136">
        <v>2551</v>
      </c>
      <c r="D4" s="136">
        <v>2552</v>
      </c>
      <c r="E4" s="136">
        <v>2553</v>
      </c>
      <c r="F4" s="136">
        <v>2554</v>
      </c>
      <c r="G4" s="136">
        <v>2555</v>
      </c>
      <c r="H4" s="136">
        <v>2556</v>
      </c>
      <c r="I4" s="136">
        <v>2557</v>
      </c>
      <c r="J4" s="136">
        <v>2558</v>
      </c>
      <c r="K4" s="136">
        <v>2559</v>
      </c>
      <c r="L4" s="136">
        <v>2560</v>
      </c>
      <c r="M4" s="136">
        <v>2561</v>
      </c>
      <c r="N4" s="136">
        <v>2562</v>
      </c>
      <c r="O4" s="136">
        <v>2550</v>
      </c>
      <c r="P4" s="136">
        <v>2551</v>
      </c>
      <c r="Q4" s="136">
        <v>2552</v>
      </c>
      <c r="R4" s="136">
        <v>2553</v>
      </c>
      <c r="S4" s="136">
        <v>2554</v>
      </c>
      <c r="T4" s="136">
        <v>2555</v>
      </c>
      <c r="U4" s="136">
        <v>2556</v>
      </c>
      <c r="V4" s="136">
        <v>2557</v>
      </c>
      <c r="W4" s="136">
        <v>2558</v>
      </c>
      <c r="X4" s="136">
        <v>2559</v>
      </c>
      <c r="Y4" s="136">
        <v>2560</v>
      </c>
      <c r="Z4" s="136">
        <v>2561</v>
      </c>
      <c r="AA4" s="136">
        <v>2562</v>
      </c>
      <c r="AB4" s="136">
        <v>2550</v>
      </c>
      <c r="AC4" s="136">
        <v>2551</v>
      </c>
      <c r="AD4" s="136">
        <v>2552</v>
      </c>
      <c r="AE4" s="136">
        <v>2553</v>
      </c>
      <c r="AF4" s="136">
        <v>2554</v>
      </c>
      <c r="AG4" s="136">
        <v>2555</v>
      </c>
      <c r="AH4" s="136">
        <v>2556</v>
      </c>
      <c r="AI4" s="136">
        <v>2557</v>
      </c>
      <c r="AJ4" s="136">
        <v>2558</v>
      </c>
      <c r="AK4" s="136">
        <v>2559</v>
      </c>
      <c r="AL4" s="136">
        <v>2560</v>
      </c>
      <c r="AM4" s="136">
        <v>2561</v>
      </c>
      <c r="AN4" s="136">
        <v>2562</v>
      </c>
    </row>
    <row r="5" spans="1:40" x14ac:dyDescent="0.2">
      <c r="A5" s="174" t="s">
        <v>104</v>
      </c>
      <c r="B5" s="261">
        <v>39.650165412187974</v>
      </c>
      <c r="C5" s="261">
        <v>44.116239566720992</v>
      </c>
      <c r="D5" s="261">
        <v>39.095917703877426</v>
      </c>
      <c r="E5" s="261">
        <v>35.957391465944745</v>
      </c>
      <c r="F5" s="261">
        <v>29.170637158480872</v>
      </c>
      <c r="G5" s="261">
        <v>32.361578305436275</v>
      </c>
      <c r="H5" s="261">
        <v>28.638878326698819</v>
      </c>
      <c r="I5" s="261">
        <v>27.616868974890746</v>
      </c>
      <c r="J5" s="261">
        <v>20.199447714099186</v>
      </c>
      <c r="K5" s="261">
        <v>20.841867103743947</v>
      </c>
      <c r="L5" s="261">
        <v>19.653605162564553</v>
      </c>
      <c r="M5" s="261">
        <v>21.233635197868725</v>
      </c>
      <c r="N5" s="261">
        <v>16.301908328043744</v>
      </c>
      <c r="O5" s="262">
        <v>1084.4576451741571</v>
      </c>
      <c r="P5" s="262">
        <v>1090.0867171380296</v>
      </c>
      <c r="Q5" s="262">
        <v>1010.0832569629399</v>
      </c>
      <c r="R5" s="262">
        <v>915.24806363584446</v>
      </c>
      <c r="S5" s="262">
        <v>776.05421907304697</v>
      </c>
      <c r="T5" s="262">
        <v>896.2152429342251</v>
      </c>
      <c r="U5" s="262">
        <v>788.62749937685771</v>
      </c>
      <c r="V5" s="262">
        <v>733.12052777895963</v>
      </c>
      <c r="W5" s="262">
        <v>527.85065319345415</v>
      </c>
      <c r="X5" s="262">
        <v>538.62138665384498</v>
      </c>
      <c r="Y5" s="262">
        <v>476.05099999999999</v>
      </c>
      <c r="Z5" s="262">
        <v>534.01</v>
      </c>
      <c r="AA5" s="262">
        <v>419.90699999999998</v>
      </c>
      <c r="AB5" s="263">
        <v>9.3141695040717085</v>
      </c>
      <c r="AC5" s="263">
        <v>9.0810070284407072</v>
      </c>
      <c r="AD5" s="263">
        <v>9.4619800098518994</v>
      </c>
      <c r="AE5" s="263">
        <v>9.274458696943034</v>
      </c>
      <c r="AF5" s="263">
        <v>9.6389364623234677</v>
      </c>
      <c r="AG5" s="263">
        <v>11.597496265458885</v>
      </c>
      <c r="AH5" s="263">
        <v>11.732033871362638</v>
      </c>
      <c r="AI5" s="263">
        <v>11.149355344511862</v>
      </c>
      <c r="AJ5" s="263">
        <v>11.737064985934486</v>
      </c>
      <c r="AK5" s="263">
        <v>9.9793080591973791</v>
      </c>
      <c r="AL5" s="263">
        <v>9.2957759130071071</v>
      </c>
      <c r="AM5" s="263">
        <v>8.2915528669758594</v>
      </c>
      <c r="AN5" s="263">
        <v>10.039420625823951</v>
      </c>
    </row>
    <row r="6" spans="1:40" x14ac:dyDescent="0.2">
      <c r="A6" s="174" t="s">
        <v>105</v>
      </c>
      <c r="B6" s="261">
        <v>27.931522708702257</v>
      </c>
      <c r="C6" s="261">
        <v>27.643160757059896</v>
      </c>
      <c r="D6" s="261">
        <v>25.561803558083803</v>
      </c>
      <c r="E6" s="261">
        <v>23.922857498192318</v>
      </c>
      <c r="F6" s="261">
        <v>19.700690535856168</v>
      </c>
      <c r="G6" s="261">
        <v>18.007634307094275</v>
      </c>
      <c r="H6" s="261">
        <v>14.258222160466714</v>
      </c>
      <c r="I6" s="261">
        <v>16.284277837123689</v>
      </c>
      <c r="J6" s="261">
        <v>12.053026914596503</v>
      </c>
      <c r="K6" s="261">
        <v>12.534250384248972</v>
      </c>
      <c r="L6" s="261">
        <v>11.338411923201942</v>
      </c>
      <c r="M6" s="261">
        <v>18.816027146200206</v>
      </c>
      <c r="N6" s="261">
        <v>9.9311204095835866</v>
      </c>
      <c r="O6" s="262">
        <v>436.85179985523916</v>
      </c>
      <c r="P6" s="262">
        <v>442.0930262732499</v>
      </c>
      <c r="Q6" s="262">
        <v>395.6106089986572</v>
      </c>
      <c r="R6" s="262">
        <v>376.69049843189811</v>
      </c>
      <c r="S6" s="262">
        <v>289.19393642399905</v>
      </c>
      <c r="T6" s="262">
        <v>261.36450857118899</v>
      </c>
      <c r="U6" s="262">
        <v>198.56305275276188</v>
      </c>
      <c r="V6" s="262">
        <v>235.08336343665351</v>
      </c>
      <c r="W6" s="262">
        <v>166.78504601699325</v>
      </c>
      <c r="X6" s="262">
        <v>166.99420458094278</v>
      </c>
      <c r="Y6" s="262">
        <v>337.65699999999998</v>
      </c>
      <c r="Z6" s="262">
        <v>569.59199999999998</v>
      </c>
      <c r="AA6" s="262">
        <v>289.81799999999998</v>
      </c>
      <c r="AB6" s="263">
        <v>3.7520245535795582</v>
      </c>
      <c r="AC6" s="263">
        <v>3.6828720281559568</v>
      </c>
      <c r="AD6" s="263">
        <v>3.7058922105942513</v>
      </c>
      <c r="AE6" s="263">
        <v>3.8171077416532451</v>
      </c>
      <c r="AF6" s="263">
        <v>3.5919165310507264</v>
      </c>
      <c r="AG6" s="263">
        <v>3.3821941056857527</v>
      </c>
      <c r="AH6" s="263">
        <v>2.9539275035898265</v>
      </c>
      <c r="AI6" s="263">
        <v>3.57516650431119</v>
      </c>
      <c r="AJ6" s="263">
        <v>3.7085620941082498</v>
      </c>
      <c r="AK6" s="263">
        <v>3.0939852239563161</v>
      </c>
      <c r="AL6" s="263">
        <v>6.5933771958429679</v>
      </c>
      <c r="AM6" s="263">
        <v>8.844033221487452</v>
      </c>
      <c r="AN6" s="263">
        <v>6.9291648077670676</v>
      </c>
    </row>
    <row r="7" spans="1:40" x14ac:dyDescent="0.2">
      <c r="A7" s="174" t="s">
        <v>106</v>
      </c>
      <c r="B7" s="261">
        <v>25.273739158230708</v>
      </c>
      <c r="C7" s="261">
        <v>25.85675859879716</v>
      </c>
      <c r="D7" s="261">
        <v>22.617675541473005</v>
      </c>
      <c r="E7" s="261">
        <v>20.891522218244965</v>
      </c>
      <c r="F7" s="261">
        <v>16.615873169251532</v>
      </c>
      <c r="G7" s="261">
        <v>16.174249005742748</v>
      </c>
      <c r="H7" s="261">
        <v>14.111891339604171</v>
      </c>
      <c r="I7" s="261">
        <v>13.763313809651182</v>
      </c>
      <c r="J7" s="261">
        <v>9.3490685759781584</v>
      </c>
      <c r="K7" s="261">
        <v>11.570755403703075</v>
      </c>
      <c r="L7" s="261">
        <v>10.449806858482701</v>
      </c>
      <c r="M7" s="261">
        <v>12.51958820844829</v>
      </c>
      <c r="N7" s="261">
        <v>8.2488121964453782</v>
      </c>
      <c r="O7" s="262">
        <v>8183.1706386497854</v>
      </c>
      <c r="P7" s="262">
        <v>8335.8493058653348</v>
      </c>
      <c r="Q7" s="262">
        <v>7191.1940951081806</v>
      </c>
      <c r="R7" s="262">
        <v>6666.8456332461219</v>
      </c>
      <c r="S7" s="262">
        <v>5296.9320230191133</v>
      </c>
      <c r="T7" s="262">
        <v>5003.3655550385429</v>
      </c>
      <c r="U7" s="262">
        <v>4444.4191716857194</v>
      </c>
      <c r="V7" s="262">
        <v>4324.8694388050699</v>
      </c>
      <c r="W7" s="262">
        <v>2946.1406316765033</v>
      </c>
      <c r="X7" s="262">
        <v>3582.5178344035817</v>
      </c>
      <c r="Y7" s="262">
        <v>3271.5039999999999</v>
      </c>
      <c r="Z7" s="262">
        <v>3871.2649999999999</v>
      </c>
      <c r="AA7" s="262">
        <v>2588.788</v>
      </c>
      <c r="AB7" s="263">
        <v>70.28346265831938</v>
      </c>
      <c r="AC7" s="263">
        <v>69.442095701640056</v>
      </c>
      <c r="AD7" s="263">
        <v>67.363689384839631</v>
      </c>
      <c r="AE7" s="263">
        <v>67.556968346711983</v>
      </c>
      <c r="AF7" s="263">
        <v>65.790237280215038</v>
      </c>
      <c r="AG7" s="263">
        <v>64.746179890117972</v>
      </c>
      <c r="AH7" s="263">
        <v>66.117496919586188</v>
      </c>
      <c r="AI7" s="263">
        <v>65.772958694720657</v>
      </c>
      <c r="AJ7" s="263">
        <v>65.509143244379359</v>
      </c>
      <c r="AK7" s="263">
        <v>66.375101291806075</v>
      </c>
      <c r="AL7" s="263">
        <v>63.882164059116363</v>
      </c>
      <c r="AM7" s="263">
        <v>60.108983744823696</v>
      </c>
      <c r="AN7" s="263">
        <v>61.894494835964956</v>
      </c>
    </row>
    <row r="8" spans="1:40" x14ac:dyDescent="0.2">
      <c r="A8" s="174" t="s">
        <v>107</v>
      </c>
      <c r="B8" s="261">
        <v>15.226243062128177</v>
      </c>
      <c r="C8" s="261">
        <v>16.128920418804082</v>
      </c>
      <c r="D8" s="261">
        <v>14.900823822595173</v>
      </c>
      <c r="E8" s="261">
        <v>12.974682928710186</v>
      </c>
      <c r="F8" s="261">
        <v>11.574005351638633</v>
      </c>
      <c r="G8" s="261">
        <v>10.34395237957164</v>
      </c>
      <c r="H8" s="261">
        <v>8.8920569380083414</v>
      </c>
      <c r="I8" s="261">
        <v>8.5837841243313076</v>
      </c>
      <c r="J8" s="261">
        <v>5.949236663508108</v>
      </c>
      <c r="K8" s="261">
        <v>7.1085511981182128</v>
      </c>
      <c r="L8" s="261">
        <v>6.7778542135483519</v>
      </c>
      <c r="M8" s="261">
        <v>9.1875897982633425</v>
      </c>
      <c r="N8" s="261">
        <v>5.5634060310154787</v>
      </c>
      <c r="O8" s="262">
        <v>1306.1218243448859</v>
      </c>
      <c r="P8" s="262">
        <v>1416.3035375293975</v>
      </c>
      <c r="Q8" s="262">
        <v>1350.5717566135177</v>
      </c>
      <c r="R8" s="262">
        <v>1214.7924927503336</v>
      </c>
      <c r="S8" s="262">
        <v>1097.0961167402481</v>
      </c>
      <c r="T8" s="262">
        <v>970.59071099655148</v>
      </c>
      <c r="U8" s="262">
        <v>819.99382892588869</v>
      </c>
      <c r="V8" s="262">
        <v>802.06887344191523</v>
      </c>
      <c r="W8" s="262">
        <v>555.77894026951662</v>
      </c>
      <c r="X8" s="262">
        <v>675.84732088437977</v>
      </c>
      <c r="Y8" s="262">
        <v>639.43700000000001</v>
      </c>
      <c r="Z8" s="262">
        <v>871.07299999999998</v>
      </c>
      <c r="AA8" s="262">
        <v>553.23599999999999</v>
      </c>
      <c r="AB8" s="263">
        <v>11.217994652951106</v>
      </c>
      <c r="AC8" s="263">
        <v>11.798568110688521</v>
      </c>
      <c r="AD8" s="263">
        <v>12.651514491360921</v>
      </c>
      <c r="AE8" s="263">
        <v>12.309824240012956</v>
      </c>
      <c r="AF8" s="263">
        <v>13.626418750679703</v>
      </c>
      <c r="AG8" s="263">
        <v>12.559953911537876</v>
      </c>
      <c r="AH8" s="263">
        <v>12.198655744148365</v>
      </c>
      <c r="AI8" s="263">
        <v>12.197927273798095</v>
      </c>
      <c r="AJ8" s="263">
        <v>12.358066624133549</v>
      </c>
      <c r="AK8" s="263">
        <v>12.521761636663193</v>
      </c>
      <c r="AL8" s="263">
        <v>12.486189636164037</v>
      </c>
      <c r="AM8" s="263">
        <v>13.525117189744131</v>
      </c>
      <c r="AN8" s="263">
        <v>13.227140555761967</v>
      </c>
    </row>
    <row r="9" spans="1:40" x14ac:dyDescent="0.2">
      <c r="A9" s="174" t="s">
        <v>108</v>
      </c>
      <c r="B9" s="261">
        <v>7.926884201425934</v>
      </c>
      <c r="C9" s="261">
        <v>8.6130424370356256</v>
      </c>
      <c r="D9" s="261">
        <v>8.0695292412243322</v>
      </c>
      <c r="E9" s="261">
        <v>7.7847327579173395</v>
      </c>
      <c r="F9" s="261">
        <v>5.9200296379455724</v>
      </c>
      <c r="G9" s="261">
        <v>6.0619317298451358</v>
      </c>
      <c r="H9" s="261">
        <v>4.3874053650702178</v>
      </c>
      <c r="I9" s="261">
        <v>4.6746556488227746</v>
      </c>
      <c r="J9" s="261">
        <v>2.7902011263940842</v>
      </c>
      <c r="K9" s="261">
        <v>3.9541140551814005</v>
      </c>
      <c r="L9" s="261">
        <v>3.546102879431265</v>
      </c>
      <c r="M9" s="261">
        <v>5.229267984202397</v>
      </c>
      <c r="N9" s="261">
        <v>2.6820231915922794</v>
      </c>
      <c r="O9" s="262">
        <v>526.02433495963885</v>
      </c>
      <c r="P9" s="262">
        <v>583.41049876039926</v>
      </c>
      <c r="Q9" s="262">
        <v>590.45794760534886</v>
      </c>
      <c r="R9" s="262">
        <v>576.0889622823297</v>
      </c>
      <c r="S9" s="262">
        <v>452.21635169820655</v>
      </c>
      <c r="T9" s="262">
        <v>494.9207228142252</v>
      </c>
      <c r="U9" s="262">
        <v>359.94283899895481</v>
      </c>
      <c r="V9" s="262">
        <v>391.36487176982786</v>
      </c>
      <c r="W9" s="262">
        <v>240.26385233786311</v>
      </c>
      <c r="X9" s="262">
        <v>348.41509114066793</v>
      </c>
      <c r="Y9" s="262">
        <v>315.36500000000001</v>
      </c>
      <c r="Z9" s="262">
        <v>469.68599999999998</v>
      </c>
      <c r="AA9" s="262">
        <v>252.11600000000001</v>
      </c>
      <c r="AB9" s="263">
        <v>4.517907952314582</v>
      </c>
      <c r="AC9" s="263">
        <v>4.8601223704649943</v>
      </c>
      <c r="AD9" s="263">
        <v>5.5311294968875773</v>
      </c>
      <c r="AE9" s="263">
        <v>5.8376668563792329</v>
      </c>
      <c r="AF9" s="263">
        <v>5.6167269942159175</v>
      </c>
      <c r="AG9" s="263">
        <v>6.4045342676206261</v>
      </c>
      <c r="AH9" s="263">
        <v>5.3546973472607853</v>
      </c>
      <c r="AI9" s="263">
        <v>5.9519081234030624</v>
      </c>
      <c r="AJ9" s="263">
        <v>5.3424059089436353</v>
      </c>
      <c r="AK9" s="263">
        <v>6.4552608067911299</v>
      </c>
      <c r="AL9" s="263">
        <v>6.1580846816947901</v>
      </c>
      <c r="AM9" s="263">
        <v>7.2927965766154639</v>
      </c>
      <c r="AN9" s="263">
        <v>6.0277598861181918</v>
      </c>
    </row>
    <row r="10" spans="1:40" x14ac:dyDescent="0.2">
      <c r="A10" s="174" t="s">
        <v>109</v>
      </c>
      <c r="B10" s="261">
        <v>2.8508439976007454</v>
      </c>
      <c r="C10" s="261">
        <v>3.7747124233508162</v>
      </c>
      <c r="D10" s="261">
        <v>3.3317480595550459</v>
      </c>
      <c r="E10" s="261">
        <v>2.6421133596596484</v>
      </c>
      <c r="F10" s="261">
        <v>2.8342956318757766</v>
      </c>
      <c r="G10" s="261">
        <v>1.9670784261597039</v>
      </c>
      <c r="H10" s="261">
        <v>1.5217587578073291</v>
      </c>
      <c r="I10" s="261">
        <v>1.4522921669704605</v>
      </c>
      <c r="J10" s="261">
        <v>0.91771081349514216</v>
      </c>
      <c r="K10" s="261">
        <v>1.8103545150931264</v>
      </c>
      <c r="L10" s="261">
        <v>1.3074556623021403</v>
      </c>
      <c r="M10" s="261">
        <v>2.1104654555217834</v>
      </c>
      <c r="N10" s="261">
        <v>1.2357299765286904</v>
      </c>
      <c r="O10" s="262">
        <v>52.345267471268329</v>
      </c>
      <c r="P10" s="262">
        <v>73.140419689761714</v>
      </c>
      <c r="Q10" s="262">
        <v>69.136398369199611</v>
      </c>
      <c r="R10" s="262">
        <v>55.436477282188292</v>
      </c>
      <c r="S10" s="262">
        <v>59.564567175379167</v>
      </c>
      <c r="T10" s="262">
        <v>43.631859749568861</v>
      </c>
      <c r="U10" s="262">
        <v>33.072538778920304</v>
      </c>
      <c r="V10" s="262">
        <v>31.718436927179486</v>
      </c>
      <c r="W10" s="262">
        <v>21.139927119831246</v>
      </c>
      <c r="X10" s="262">
        <v>45.071656274961931</v>
      </c>
      <c r="Y10" s="262">
        <v>32.304000000000002</v>
      </c>
      <c r="Z10" s="262">
        <v>51.722000000000001</v>
      </c>
      <c r="AA10" s="262">
        <v>31.547000000000001</v>
      </c>
      <c r="AB10" s="263">
        <v>0.44958205249691091</v>
      </c>
      <c r="AC10" s="263">
        <v>0.60929892532735808</v>
      </c>
      <c r="AD10" s="263">
        <v>0.64763692974125375</v>
      </c>
      <c r="AE10" s="263">
        <v>0.56175297089974685</v>
      </c>
      <c r="AF10" s="263">
        <v>0.73981825534697121</v>
      </c>
      <c r="AG10" s="263">
        <v>0.56461919666076077</v>
      </c>
      <c r="AH10" s="263">
        <v>0.49200433090760343</v>
      </c>
      <c r="AI10" s="263">
        <v>0.48237651364774731</v>
      </c>
      <c r="AJ10" s="263">
        <v>0.47005852299749534</v>
      </c>
      <c r="AK10" s="263">
        <v>0.83506513824183459</v>
      </c>
      <c r="AL10" s="263">
        <v>0.63079532464753063</v>
      </c>
      <c r="AM10" s="263">
        <v>0.80308551784746618</v>
      </c>
      <c r="AN10" s="263">
        <v>0.75424701775123593</v>
      </c>
    </row>
    <row r="11" spans="1:40" x14ac:dyDescent="0.2">
      <c r="A11" s="174" t="s">
        <v>110</v>
      </c>
      <c r="B11" s="261">
        <v>0.93070584530376788</v>
      </c>
      <c r="C11" s="261">
        <v>0.76501304705902273</v>
      </c>
      <c r="D11" s="261">
        <v>1.0407282393312074</v>
      </c>
      <c r="E11" s="261">
        <v>0.71782338174391669</v>
      </c>
      <c r="F11" s="261">
        <v>0.76195428122701891</v>
      </c>
      <c r="G11" s="261">
        <v>0.63429867362694214</v>
      </c>
      <c r="H11" s="261">
        <v>0.51798824448230407</v>
      </c>
      <c r="I11" s="261">
        <v>0.49423681458988761</v>
      </c>
      <c r="J11" s="261">
        <v>0.38457887223323717</v>
      </c>
      <c r="K11" s="261">
        <v>0.40431010843979859</v>
      </c>
      <c r="L11" s="261">
        <v>0.50510863938241801</v>
      </c>
      <c r="M11" s="261">
        <v>0.77084222261985047</v>
      </c>
      <c r="N11" s="261">
        <v>0.44737698233421141</v>
      </c>
      <c r="O11" s="262">
        <v>40.7050154734263</v>
      </c>
      <c r="P11" s="262">
        <v>37.272046222100549</v>
      </c>
      <c r="Q11" s="262">
        <v>54.472390328726533</v>
      </c>
      <c r="R11" s="262">
        <v>39.417557558608017</v>
      </c>
      <c r="S11" s="262">
        <v>43.342024027203642</v>
      </c>
      <c r="T11" s="262">
        <v>38.901430864211655</v>
      </c>
      <c r="U11" s="262">
        <v>32.351662028506432</v>
      </c>
      <c r="V11" s="262">
        <v>31.11959640611261</v>
      </c>
      <c r="W11" s="262">
        <v>24.644550119812298</v>
      </c>
      <c r="X11" s="262">
        <v>26.950111136258762</v>
      </c>
      <c r="Y11" s="262">
        <v>34.228000000000002</v>
      </c>
      <c r="Z11" s="262">
        <v>56.003999999999998</v>
      </c>
      <c r="AA11" s="262">
        <v>33.54</v>
      </c>
      <c r="AB11" s="263">
        <v>0.34960647423391789</v>
      </c>
      <c r="AC11" s="263">
        <v>0.31049613612015448</v>
      </c>
      <c r="AD11" s="263">
        <v>0.51027147002612994</v>
      </c>
      <c r="AE11" s="263">
        <v>0.399428880580663</v>
      </c>
      <c r="AF11" s="263">
        <v>0.53832709813203117</v>
      </c>
      <c r="AG11" s="263">
        <v>0.5034049607230493</v>
      </c>
      <c r="AH11" s="263">
        <v>0.48128019250307658</v>
      </c>
      <c r="AI11" s="263">
        <v>0.47326929933430451</v>
      </c>
      <c r="AJ11" s="263">
        <v>0.54798584515409576</v>
      </c>
      <c r="AK11" s="263">
        <v>0.49931819998668858</v>
      </c>
      <c r="AL11" s="263">
        <v>0.66836498179902415</v>
      </c>
      <c r="AM11" s="263">
        <v>0.86957196824425775</v>
      </c>
      <c r="AN11" s="263">
        <v>0.80189701002873337</v>
      </c>
    </row>
    <row r="12" spans="1:40" x14ac:dyDescent="0.2">
      <c r="A12" s="174" t="s">
        <v>111</v>
      </c>
      <c r="B12" s="261">
        <v>1.1891159341287894E-2</v>
      </c>
      <c r="C12" s="261">
        <v>0</v>
      </c>
      <c r="D12" s="261">
        <v>2.0190746305829704E-2</v>
      </c>
      <c r="E12" s="261">
        <v>0</v>
      </c>
      <c r="F12" s="261">
        <v>0</v>
      </c>
      <c r="G12" s="261">
        <v>0</v>
      </c>
      <c r="H12" s="261">
        <v>0</v>
      </c>
      <c r="I12" s="261">
        <v>0</v>
      </c>
      <c r="J12" s="261">
        <v>4.660668121458128E-2</v>
      </c>
      <c r="K12" s="261">
        <v>2.64547486886932E-2</v>
      </c>
      <c r="L12" s="261">
        <v>0.12631022693952254</v>
      </c>
      <c r="M12" s="261">
        <v>9.9217620689461217E-2</v>
      </c>
      <c r="N12" s="261">
        <v>5.318019897008066E-2</v>
      </c>
      <c r="O12" s="262">
        <v>4.9743734307946916E-2</v>
      </c>
      <c r="P12" s="262">
        <v>0</v>
      </c>
      <c r="Q12" s="262">
        <v>0.12221570508359467</v>
      </c>
      <c r="R12" s="262">
        <v>0</v>
      </c>
      <c r="S12" s="262">
        <v>0</v>
      </c>
      <c r="T12" s="262">
        <v>0</v>
      </c>
      <c r="U12" s="262">
        <v>0</v>
      </c>
      <c r="V12" s="262">
        <v>0</v>
      </c>
      <c r="W12" s="262">
        <v>0.40406989527051979</v>
      </c>
      <c r="X12" s="262">
        <v>0.22170831570171429</v>
      </c>
      <c r="Y12" s="262">
        <v>1.1759999999999999</v>
      </c>
      <c r="Z12" s="262">
        <v>0.88200000000000001</v>
      </c>
      <c r="AA12" s="262">
        <v>0.46100000000000002</v>
      </c>
      <c r="AB12" s="263">
        <v>4.2723805320706476E-4</v>
      </c>
      <c r="AC12" s="263">
        <v>0</v>
      </c>
      <c r="AD12" s="263">
        <v>1.1448586543924433E-3</v>
      </c>
      <c r="AE12" s="263">
        <v>0</v>
      </c>
      <c r="AF12" s="263">
        <v>0</v>
      </c>
      <c r="AG12" s="263">
        <v>0</v>
      </c>
      <c r="AH12" s="263">
        <v>0</v>
      </c>
      <c r="AI12" s="263">
        <v>0</v>
      </c>
      <c r="AJ12" s="263">
        <v>8.9847281441398537E-3</v>
      </c>
      <c r="AK12" s="263">
        <v>4.1077009500461881E-3</v>
      </c>
      <c r="AL12" s="263">
        <v>2.2963574225653045E-2</v>
      </c>
      <c r="AM12" s="263">
        <v>1.3694780301254112E-2</v>
      </c>
      <c r="AN12" s="263">
        <v>1.1021899869506442E-2</v>
      </c>
    </row>
    <row r="13" spans="1:40" x14ac:dyDescent="0.2">
      <c r="A13" s="174" t="s">
        <v>112</v>
      </c>
      <c r="B13" s="261">
        <v>0</v>
      </c>
      <c r="C13" s="261">
        <v>0</v>
      </c>
      <c r="D13" s="261">
        <v>0</v>
      </c>
      <c r="E13" s="261">
        <v>0</v>
      </c>
      <c r="F13" s="261">
        <v>0</v>
      </c>
      <c r="G13" s="261">
        <v>0</v>
      </c>
      <c r="H13" s="261">
        <v>0</v>
      </c>
      <c r="I13" s="261">
        <v>0</v>
      </c>
      <c r="J13" s="261">
        <v>0</v>
      </c>
      <c r="K13" s="261">
        <v>0</v>
      </c>
      <c r="L13" s="261">
        <v>0</v>
      </c>
      <c r="M13" s="261">
        <v>0</v>
      </c>
      <c r="N13" s="261">
        <v>0</v>
      </c>
      <c r="O13" s="262">
        <v>0</v>
      </c>
      <c r="P13" s="262">
        <v>0</v>
      </c>
      <c r="Q13" s="262">
        <v>0</v>
      </c>
      <c r="R13" s="262">
        <v>0</v>
      </c>
      <c r="S13" s="262">
        <v>0</v>
      </c>
      <c r="T13" s="262">
        <v>0</v>
      </c>
      <c r="U13" s="262">
        <v>0</v>
      </c>
      <c r="V13" s="262">
        <v>0</v>
      </c>
      <c r="W13" s="262">
        <v>0</v>
      </c>
      <c r="X13" s="262">
        <v>0</v>
      </c>
      <c r="Y13" s="262">
        <v>0</v>
      </c>
      <c r="Z13" s="262">
        <v>0</v>
      </c>
      <c r="AA13" s="262">
        <v>0</v>
      </c>
      <c r="AB13" s="263">
        <v>0</v>
      </c>
      <c r="AC13" s="263">
        <v>0</v>
      </c>
      <c r="AD13" s="263">
        <v>0</v>
      </c>
      <c r="AE13" s="263">
        <v>0</v>
      </c>
      <c r="AF13" s="263">
        <v>0</v>
      </c>
      <c r="AG13" s="263">
        <v>0</v>
      </c>
      <c r="AH13" s="263">
        <v>0</v>
      </c>
      <c r="AI13" s="263">
        <v>0</v>
      </c>
      <c r="AJ13" s="263">
        <v>0</v>
      </c>
      <c r="AK13" s="263">
        <v>0</v>
      </c>
      <c r="AL13" s="263">
        <v>0</v>
      </c>
      <c r="AM13" s="263">
        <v>0</v>
      </c>
      <c r="AN13" s="263">
        <v>0</v>
      </c>
    </row>
    <row r="14" spans="1:40" x14ac:dyDescent="0.2">
      <c r="A14" s="174" t="s">
        <v>113</v>
      </c>
      <c r="B14" s="261">
        <v>72.036374965078295</v>
      </c>
      <c r="C14" s="261">
        <v>60.115060221840359</v>
      </c>
      <c r="D14" s="261">
        <v>51.718082838722374</v>
      </c>
      <c r="E14" s="261">
        <v>71.849073639552714</v>
      </c>
      <c r="F14" s="261">
        <v>56.643656093083344</v>
      </c>
      <c r="G14" s="261">
        <v>37.158552574210724</v>
      </c>
      <c r="H14" s="261">
        <v>41.829465865934075</v>
      </c>
      <c r="I14" s="261">
        <v>30.578864968047878</v>
      </c>
      <c r="J14" s="261">
        <v>8.1282304870433943</v>
      </c>
      <c r="K14" s="261">
        <v>15.215599731326641</v>
      </c>
      <c r="L14" s="261">
        <v>9.5668834267562204</v>
      </c>
      <c r="M14" s="261">
        <v>18.62780742391368</v>
      </c>
      <c r="N14" s="261">
        <v>10.395320566457745</v>
      </c>
      <c r="O14" s="262">
        <v>8.8477997727241249</v>
      </c>
      <c r="P14" s="262">
        <v>24.345773766137754</v>
      </c>
      <c r="Q14" s="262">
        <v>13.432910174028635</v>
      </c>
      <c r="R14" s="262">
        <v>23.700201588515156</v>
      </c>
      <c r="S14" s="262">
        <v>31.911452291990244</v>
      </c>
      <c r="T14" s="262">
        <v>18.210458279113588</v>
      </c>
      <c r="U14" s="262">
        <v>45.030963396113727</v>
      </c>
      <c r="V14" s="262">
        <v>25.361478508424689</v>
      </c>
      <c r="W14" s="262">
        <v>5.9800226172058037</v>
      </c>
      <c r="X14" s="262">
        <v>12.742784233698783</v>
      </c>
      <c r="Y14" s="262">
        <v>13.432</v>
      </c>
      <c r="Z14" s="262">
        <v>15.882999999999999</v>
      </c>
      <c r="AA14" s="262">
        <v>13.169</v>
      </c>
      <c r="AB14" s="263">
        <v>7.5991816912319446E-2</v>
      </c>
      <c r="AC14" s="263">
        <v>0.20281335347665744</v>
      </c>
      <c r="AD14" s="263">
        <v>0.12583311985881035</v>
      </c>
      <c r="AE14" s="263">
        <v>0.2401606181702487</v>
      </c>
      <c r="AF14" s="263">
        <v>0.39635434419822163</v>
      </c>
      <c r="AG14" s="263">
        <v>0.23565290096255898</v>
      </c>
      <c r="AH14" s="263">
        <v>0.6699040906394248</v>
      </c>
      <c r="AI14" s="263">
        <v>0.38569938398707981</v>
      </c>
      <c r="AJ14" s="263">
        <v>0.13296926630832281</v>
      </c>
      <c r="AK14" s="263">
        <v>0.23609194241239434</v>
      </c>
      <c r="AL14" s="263">
        <v>0.26228463350252695</v>
      </c>
      <c r="AM14" s="263">
        <v>0.24661473415512367</v>
      </c>
      <c r="AN14" s="263">
        <v>0.31485336091438254</v>
      </c>
    </row>
    <row r="15" spans="1:40" x14ac:dyDescent="0.2">
      <c r="A15" s="174" t="s">
        <v>114</v>
      </c>
      <c r="B15" s="261">
        <v>15.394913897578203</v>
      </c>
      <c r="C15" s="261">
        <v>9.7984059558320453</v>
      </c>
      <c r="D15" s="261">
        <v>0.82668322070642353</v>
      </c>
      <c r="E15" s="261">
        <v>2.3670666567567675</v>
      </c>
      <c r="F15" s="261">
        <v>20.926625948761217</v>
      </c>
      <c r="G15" s="261">
        <v>2.2360721496978022</v>
      </c>
      <c r="H15" s="261">
        <v>0</v>
      </c>
      <c r="I15" s="261">
        <v>1.1505110765367677</v>
      </c>
      <c r="J15" s="261">
        <v>22.529959609489659</v>
      </c>
      <c r="K15" s="261">
        <v>0</v>
      </c>
      <c r="L15" s="261">
        <v>0</v>
      </c>
      <c r="M15" s="261">
        <v>0.57210918889366191</v>
      </c>
      <c r="N15" s="261">
        <v>0</v>
      </c>
      <c r="O15" s="262">
        <v>4.5213745554994231</v>
      </c>
      <c r="P15" s="262">
        <v>1.5276742268095524</v>
      </c>
      <c r="Q15" s="262">
        <v>9.6933630279731592E-2</v>
      </c>
      <c r="R15" s="262">
        <v>0.2597037093898607</v>
      </c>
      <c r="S15" s="262">
        <v>4.9325365028900432</v>
      </c>
      <c r="T15" s="262">
        <v>0.46091645923616481</v>
      </c>
      <c r="U15" s="262">
        <v>0</v>
      </c>
      <c r="V15" s="262">
        <v>0.74558146576650597</v>
      </c>
      <c r="W15" s="262">
        <v>8.3091507771461508</v>
      </c>
      <c r="X15" s="262">
        <v>0</v>
      </c>
      <c r="Y15" s="262">
        <v>0</v>
      </c>
      <c r="Z15" s="262">
        <v>0.29299999999999998</v>
      </c>
      <c r="AA15" s="262">
        <v>0</v>
      </c>
      <c r="AB15" s="263">
        <v>3.8833097068125183E-2</v>
      </c>
      <c r="AC15" s="263">
        <v>1.2726345686742878E-2</v>
      </c>
      <c r="AD15" s="263">
        <v>9.0802819041564101E-4</v>
      </c>
      <c r="AE15" s="263">
        <v>2.6316486446427371E-3</v>
      </c>
      <c r="AF15" s="263">
        <v>6.1264283836041045E-2</v>
      </c>
      <c r="AG15" s="263">
        <v>5.9645012253739006E-3</v>
      </c>
      <c r="AH15" s="263">
        <v>0</v>
      </c>
      <c r="AI15" s="263">
        <v>1.1338862281345268E-2</v>
      </c>
      <c r="AJ15" s="263">
        <v>0.18475877989214132</v>
      </c>
      <c r="AK15" s="263">
        <v>0</v>
      </c>
      <c r="AL15" s="263">
        <v>0</v>
      </c>
      <c r="AM15" s="263">
        <v>4.5493998052918991E-3</v>
      </c>
      <c r="AN15" s="263">
        <v>0</v>
      </c>
    </row>
    <row r="16" spans="1:40" x14ac:dyDescent="0.2">
      <c r="A16" s="264" t="s">
        <v>5</v>
      </c>
      <c r="B16" s="265">
        <v>19.875871398753116</v>
      </c>
      <c r="C16" s="265">
        <v>20.227706040246328</v>
      </c>
      <c r="D16" s="265">
        <v>17.706922540817324</v>
      </c>
      <c r="E16" s="265">
        <v>16.139394795612649</v>
      </c>
      <c r="F16" s="265">
        <v>13.038553097459859</v>
      </c>
      <c r="G16" s="265">
        <v>12.482832543104585</v>
      </c>
      <c r="H16" s="265">
        <v>10.767439775905205</v>
      </c>
      <c r="I16" s="265">
        <v>10.47915382588009</v>
      </c>
      <c r="J16" s="265">
        <v>7.1162764087369768</v>
      </c>
      <c r="K16" s="265">
        <v>8.5184795723512856</v>
      </c>
      <c r="L16" s="265">
        <v>7.8274767781521506</v>
      </c>
      <c r="M16" s="265">
        <v>9.8000210839204556</v>
      </c>
      <c r="N16" s="265">
        <v>6.2079967493740655</v>
      </c>
      <c r="O16" s="266">
        <v>11643.095443990838</v>
      </c>
      <c r="P16" s="266">
        <v>12004.028999471082</v>
      </c>
      <c r="Q16" s="266">
        <v>10675.178513495399</v>
      </c>
      <c r="R16" s="266">
        <v>9868.4795904856473</v>
      </c>
      <c r="S16" s="266">
        <v>8051.2432269522287</v>
      </c>
      <c r="T16" s="266">
        <v>7727.6614057074157</v>
      </c>
      <c r="U16" s="266">
        <v>6722.0015559438643</v>
      </c>
      <c r="V16" s="266">
        <v>6575.4521685402151</v>
      </c>
      <c r="W16" s="266">
        <v>4497.2968440238001</v>
      </c>
      <c r="X16" s="266">
        <v>5397.3820976237657</v>
      </c>
      <c r="Y16" s="266">
        <v>5121.1540000000005</v>
      </c>
      <c r="Z16" s="266">
        <v>6440.41</v>
      </c>
      <c r="AA16" s="266">
        <v>4182.5820000000003</v>
      </c>
      <c r="AB16" s="267">
        <v>100</v>
      </c>
      <c r="AC16" s="267">
        <v>100</v>
      </c>
      <c r="AD16" s="267">
        <v>100</v>
      </c>
      <c r="AE16" s="267">
        <v>100</v>
      </c>
      <c r="AF16" s="267">
        <v>100</v>
      </c>
      <c r="AG16" s="267">
        <v>100</v>
      </c>
      <c r="AH16" s="267">
        <v>100</v>
      </c>
      <c r="AI16" s="267">
        <v>100</v>
      </c>
      <c r="AJ16" s="267">
        <v>100</v>
      </c>
      <c r="AK16" s="267">
        <v>100</v>
      </c>
      <c r="AL16" s="267">
        <v>100</v>
      </c>
      <c r="AM16" s="267">
        <v>100</v>
      </c>
      <c r="AN16" s="267">
        <v>100</v>
      </c>
    </row>
    <row r="17" spans="1:31" x14ac:dyDescent="0.2">
      <c r="A17" s="173"/>
    </row>
    <row r="18" spans="1:31" x14ac:dyDescent="0.2">
      <c r="A18" s="76" t="s">
        <v>295</v>
      </c>
    </row>
    <row r="19" spans="1:31" x14ac:dyDescent="0.2">
      <c r="A19" s="268" t="s">
        <v>115</v>
      </c>
    </row>
    <row r="20" spans="1:31" x14ac:dyDescent="0.2">
      <c r="A20" s="269" t="s">
        <v>229</v>
      </c>
    </row>
    <row r="21" spans="1:31" x14ac:dyDescent="0.2">
      <c r="A21" s="237" t="s">
        <v>95</v>
      </c>
    </row>
    <row r="26" spans="1:31" x14ac:dyDescent="0.2">
      <c r="A26" s="270"/>
    </row>
    <row r="29" spans="1:31" x14ac:dyDescent="0.2">
      <c r="AC29" s="271"/>
      <c r="AD29" s="272"/>
      <c r="AE29" s="273"/>
    </row>
    <row r="30" spans="1:31" x14ac:dyDescent="0.2">
      <c r="AC30" s="271"/>
      <c r="AD30" s="272"/>
      <c r="AE30" s="273"/>
    </row>
    <row r="31" spans="1:31" x14ac:dyDescent="0.2">
      <c r="AC31" s="271"/>
      <c r="AD31" s="272"/>
      <c r="AE31" s="273"/>
    </row>
    <row r="32" spans="1:31" x14ac:dyDescent="0.2">
      <c r="AC32" s="271"/>
      <c r="AD32" s="272"/>
      <c r="AE32" s="273"/>
    </row>
    <row r="33" spans="29:31" x14ac:dyDescent="0.2">
      <c r="AC33" s="271"/>
      <c r="AD33" s="272"/>
      <c r="AE33" s="273"/>
    </row>
    <row r="34" spans="29:31" x14ac:dyDescent="0.2">
      <c r="AC34" s="271"/>
      <c r="AD34" s="272"/>
      <c r="AE34" s="273"/>
    </row>
    <row r="35" spans="29:31" x14ac:dyDescent="0.2">
      <c r="AC35" s="271"/>
      <c r="AD35" s="272"/>
      <c r="AE35" s="273"/>
    </row>
    <row r="36" spans="29:31" x14ac:dyDescent="0.2">
      <c r="AC36" s="271"/>
      <c r="AD36" s="272"/>
      <c r="AE36" s="273"/>
    </row>
    <row r="37" spans="29:31" x14ac:dyDescent="0.2">
      <c r="AC37" s="271"/>
      <c r="AD37" s="272"/>
      <c r="AE37" s="273"/>
    </row>
    <row r="38" spans="29:31" x14ac:dyDescent="0.2">
      <c r="AC38" s="271"/>
      <c r="AD38" s="272"/>
      <c r="AE38" s="273"/>
    </row>
    <row r="39" spans="29:31" x14ac:dyDescent="0.2">
      <c r="AC39" s="271"/>
      <c r="AD39" s="272"/>
      <c r="AE39" s="273"/>
    </row>
    <row r="40" spans="29:31" x14ac:dyDescent="0.2">
      <c r="AC40" s="271"/>
      <c r="AD40" s="272"/>
      <c r="AE40" s="273"/>
    </row>
  </sheetData>
  <printOptions horizontalCentered="1"/>
  <pageMargins left="0.11811023622047245" right="0.11811023622047245" top="0.94488188976377963" bottom="0.55118110236220474" header="0.31496062992125984" footer="0.31496062992125984"/>
  <pageSetup paperSize="9" scale="9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"/>
  <sheetViews>
    <sheetView workbookViewId="0">
      <pane xSplit="1" ySplit="4" topLeftCell="B5" activePane="bottomRight" state="frozen"/>
      <selection pane="topRight"/>
      <selection pane="bottomLeft"/>
      <selection pane="bottomRight" sqref="A1:XFD1048576"/>
    </sheetView>
  </sheetViews>
  <sheetFormatPr defaultColWidth="9" defaultRowHeight="12.75" x14ac:dyDescent="0.2"/>
  <cols>
    <col min="1" max="1" width="37.125" style="238" customWidth="1"/>
    <col min="2" max="33" width="9.75" style="238" customWidth="1"/>
    <col min="34" max="16384" width="9" style="238"/>
  </cols>
  <sheetData>
    <row r="1" spans="1:34" x14ac:dyDescent="0.2">
      <c r="A1" s="236" t="s">
        <v>304</v>
      </c>
      <c r="B1" s="236"/>
      <c r="C1" s="236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34" x14ac:dyDescent="0.2">
      <c r="A2" s="236"/>
      <c r="B2" s="236"/>
      <c r="C2" s="236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34" x14ac:dyDescent="0.2">
      <c r="A3" s="131" t="s">
        <v>116</v>
      </c>
      <c r="B3" s="142" t="s">
        <v>208</v>
      </c>
      <c r="C3" s="142"/>
      <c r="D3" s="142"/>
      <c r="E3" s="142"/>
      <c r="F3" s="142"/>
      <c r="G3" s="142"/>
      <c r="H3" s="142"/>
      <c r="I3" s="142"/>
      <c r="J3" s="136"/>
      <c r="K3" s="136"/>
      <c r="L3" s="136"/>
      <c r="M3" s="142" t="s">
        <v>97</v>
      </c>
      <c r="N3" s="142"/>
      <c r="O3" s="142"/>
      <c r="P3" s="142"/>
      <c r="Q3" s="142"/>
      <c r="R3" s="142"/>
      <c r="S3" s="142"/>
      <c r="T3" s="142"/>
      <c r="U3" s="239"/>
      <c r="V3" s="239"/>
      <c r="W3" s="239"/>
      <c r="X3" s="180" t="s">
        <v>98</v>
      </c>
      <c r="Y3" s="181"/>
      <c r="Z3" s="181"/>
      <c r="AA3" s="181"/>
      <c r="AB3" s="181"/>
      <c r="AC3" s="181"/>
      <c r="AD3" s="181"/>
      <c r="AE3" s="181"/>
      <c r="AF3" s="181"/>
      <c r="AG3" s="181"/>
      <c r="AH3" s="182"/>
    </row>
    <row r="4" spans="1:34" x14ac:dyDescent="0.2">
      <c r="A4" s="240"/>
      <c r="B4" s="241">
        <v>2543</v>
      </c>
      <c r="C4" s="241">
        <v>2545</v>
      </c>
      <c r="D4" s="242">
        <v>2547</v>
      </c>
      <c r="E4" s="243">
        <v>2549</v>
      </c>
      <c r="F4" s="243">
        <v>2550</v>
      </c>
      <c r="G4" s="243">
        <v>2552</v>
      </c>
      <c r="H4" s="243">
        <v>2554</v>
      </c>
      <c r="I4" s="243">
        <v>2556</v>
      </c>
      <c r="J4" s="242">
        <v>2558</v>
      </c>
      <c r="K4" s="242">
        <v>2560</v>
      </c>
      <c r="L4" s="242">
        <v>2562</v>
      </c>
      <c r="M4" s="241">
        <v>2543</v>
      </c>
      <c r="N4" s="241">
        <v>2545</v>
      </c>
      <c r="O4" s="242">
        <v>2547</v>
      </c>
      <c r="P4" s="243">
        <v>2549</v>
      </c>
      <c r="Q4" s="243">
        <v>2550</v>
      </c>
      <c r="R4" s="243">
        <v>2552</v>
      </c>
      <c r="S4" s="243">
        <v>2554</v>
      </c>
      <c r="T4" s="243">
        <v>2556</v>
      </c>
      <c r="U4" s="243">
        <v>2558</v>
      </c>
      <c r="V4" s="243">
        <v>2560</v>
      </c>
      <c r="W4" s="243">
        <v>2562</v>
      </c>
      <c r="X4" s="144">
        <v>2543</v>
      </c>
      <c r="Y4" s="144">
        <v>2545</v>
      </c>
      <c r="Z4" s="144">
        <v>2547</v>
      </c>
      <c r="AA4" s="144">
        <v>2549</v>
      </c>
      <c r="AB4" s="144">
        <v>2550</v>
      </c>
      <c r="AC4" s="144">
        <v>2552</v>
      </c>
      <c r="AD4" s="144">
        <v>2554</v>
      </c>
      <c r="AE4" s="144">
        <v>2556</v>
      </c>
      <c r="AF4" s="144">
        <v>2558</v>
      </c>
      <c r="AG4" s="144">
        <v>2560</v>
      </c>
      <c r="AH4" s="144">
        <v>2562</v>
      </c>
    </row>
    <row r="5" spans="1:34" x14ac:dyDescent="0.2">
      <c r="A5" s="244" t="s">
        <v>117</v>
      </c>
      <c r="B5" s="245">
        <v>64.532822052413778</v>
      </c>
      <c r="C5" s="245">
        <v>49.611140394135937</v>
      </c>
      <c r="D5" s="246">
        <v>43.836209789210741</v>
      </c>
      <c r="E5" s="246">
        <v>37.75094080202058</v>
      </c>
      <c r="F5" s="246">
        <v>34.426371642642962</v>
      </c>
      <c r="G5" s="246">
        <v>31.850223163613183</v>
      </c>
      <c r="H5" s="246">
        <v>18.737970323072709</v>
      </c>
      <c r="I5" s="246">
        <v>19.817999985640608</v>
      </c>
      <c r="J5" s="246">
        <v>11.363884318215337</v>
      </c>
      <c r="K5" s="246">
        <v>13.47</v>
      </c>
      <c r="L5" s="246">
        <v>11.224329244715188</v>
      </c>
      <c r="M5" s="247">
        <v>10249.311867548329</v>
      </c>
      <c r="N5" s="247">
        <v>7231.321062134396</v>
      </c>
      <c r="O5" s="247">
        <v>5857.6075383415564</v>
      </c>
      <c r="P5" s="247">
        <v>4902.2531966009383</v>
      </c>
      <c r="Q5" s="247">
        <v>4291.3172043271406</v>
      </c>
      <c r="R5" s="247">
        <v>3907.4353538669393</v>
      </c>
      <c r="S5" s="247">
        <v>2276.5900459333175</v>
      </c>
      <c r="T5" s="247">
        <v>2571.4937382567464</v>
      </c>
      <c r="U5" s="247">
        <v>1226.6169173658161</v>
      </c>
      <c r="V5" s="247">
        <v>1184.0529999999999</v>
      </c>
      <c r="W5" s="247">
        <v>907.41899999999998</v>
      </c>
      <c r="X5" s="247">
        <v>15882.323973409691</v>
      </c>
      <c r="Y5" s="247">
        <v>14576.002495982015</v>
      </c>
      <c r="Z5" s="247">
        <v>13362.486324680536</v>
      </c>
      <c r="AA5" s="247">
        <v>12985.777552697575</v>
      </c>
      <c r="AB5" s="247">
        <v>12465.20327170235</v>
      </c>
      <c r="AC5" s="247">
        <v>12268.156909904892</v>
      </c>
      <c r="AD5" s="247">
        <v>12149.608557817352</v>
      </c>
      <c r="AE5" s="247">
        <v>12975.546170753638</v>
      </c>
      <c r="AF5" s="247">
        <v>10793.993347852493</v>
      </c>
      <c r="AG5" s="247">
        <v>8791</v>
      </c>
      <c r="AH5" s="247">
        <v>8084.3940000000002</v>
      </c>
    </row>
    <row r="6" spans="1:34" x14ac:dyDescent="0.2">
      <c r="A6" s="248" t="s">
        <v>118</v>
      </c>
      <c r="B6" s="249">
        <v>63.817819176318167</v>
      </c>
      <c r="C6" s="249">
        <v>48.766846493984836</v>
      </c>
      <c r="D6" s="249">
        <v>43.590120645620182</v>
      </c>
      <c r="E6" s="249">
        <v>38.658509291911926</v>
      </c>
      <c r="F6" s="249">
        <v>34.60304500380709</v>
      </c>
      <c r="G6" s="249">
        <v>32.90475009628998</v>
      </c>
      <c r="H6" s="249">
        <v>17.862873165032873</v>
      </c>
      <c r="I6" s="249">
        <v>19.733144678326308</v>
      </c>
      <c r="J6" s="249">
        <v>10.320329866391015</v>
      </c>
      <c r="K6" s="249">
        <v>12.25</v>
      </c>
      <c r="L6" s="249">
        <v>10.816128386814304</v>
      </c>
      <c r="M6" s="250">
        <v>8540.0219338228198</v>
      </c>
      <c r="N6" s="250">
        <v>5981.5789686138542</v>
      </c>
      <c r="O6" s="250">
        <v>4725.5995797240066</v>
      </c>
      <c r="P6" s="250">
        <v>4044.7552274181057</v>
      </c>
      <c r="Q6" s="250">
        <v>3518.5517387303057</v>
      </c>
      <c r="R6" s="250">
        <v>3309.2805711144733</v>
      </c>
      <c r="S6" s="250">
        <v>1824.8396956694619</v>
      </c>
      <c r="T6" s="250">
        <v>2118.7167402595219</v>
      </c>
      <c r="U6" s="250">
        <v>939.24726919511625</v>
      </c>
      <c r="V6" s="250">
        <v>895.89099999999996</v>
      </c>
      <c r="W6" s="250">
        <v>732.47199999999998</v>
      </c>
      <c r="X6" s="250">
        <v>13381.876792480389</v>
      </c>
      <c r="Y6" s="250">
        <v>12265.666941067542</v>
      </c>
      <c r="Z6" s="250">
        <v>10840.987613093066</v>
      </c>
      <c r="AA6" s="250">
        <v>10462.781161259996</v>
      </c>
      <c r="AB6" s="250">
        <v>10168.329805493097</v>
      </c>
      <c r="AC6" s="250">
        <v>10057.151509828958</v>
      </c>
      <c r="AD6" s="250">
        <v>10215.824065983081</v>
      </c>
      <c r="AE6" s="250">
        <v>10736.84288438118</v>
      </c>
      <c r="AF6" s="250">
        <v>9100.942327956498</v>
      </c>
      <c r="AG6" s="250">
        <v>7312</v>
      </c>
      <c r="AH6" s="250">
        <v>6772.0349999999999</v>
      </c>
    </row>
    <row r="7" spans="1:34" x14ac:dyDescent="0.2">
      <c r="A7" s="248" t="s">
        <v>119</v>
      </c>
      <c r="B7" s="249">
        <v>68.359369746424477</v>
      </c>
      <c r="C7" s="249">
        <v>54.09353160246053</v>
      </c>
      <c r="D7" s="249">
        <v>44.894250923684467</v>
      </c>
      <c r="E7" s="249">
        <v>33.987284805200979</v>
      </c>
      <c r="F7" s="249">
        <v>33.644233213778314</v>
      </c>
      <c r="G7" s="249">
        <v>27.053519757659714</v>
      </c>
      <c r="H7" s="249">
        <v>23.360945967425398</v>
      </c>
      <c r="I7" s="249">
        <v>20.224966870482135</v>
      </c>
      <c r="J7" s="249">
        <v>16.973478341388276</v>
      </c>
      <c r="K7" s="249">
        <v>19.489999999999998</v>
      </c>
      <c r="L7" s="249">
        <v>13.33072733908938</v>
      </c>
      <c r="M7" s="250">
        <v>1709.2899337255099</v>
      </c>
      <c r="N7" s="250">
        <v>1249.7420935205416</v>
      </c>
      <c r="O7" s="250">
        <v>1132.0079586175498</v>
      </c>
      <c r="P7" s="250">
        <v>857.49796918283289</v>
      </c>
      <c r="Q7" s="250">
        <v>772.7654655968347</v>
      </c>
      <c r="R7" s="250">
        <v>598.15478275246608</v>
      </c>
      <c r="S7" s="250">
        <v>451.75035026385575</v>
      </c>
      <c r="T7" s="250">
        <v>452.77699799722456</v>
      </c>
      <c r="U7" s="250">
        <v>287.36964817069986</v>
      </c>
      <c r="V7" s="250">
        <v>288.16199999999998</v>
      </c>
      <c r="W7" s="250">
        <v>174.947</v>
      </c>
      <c r="X7" s="250">
        <v>2500.4471809293032</v>
      </c>
      <c r="Y7" s="250">
        <v>2310.3355549144717</v>
      </c>
      <c r="Z7" s="250">
        <v>2521.4987115874706</v>
      </c>
      <c r="AA7" s="250">
        <v>2522.996391437578</v>
      </c>
      <c r="AB7" s="250">
        <v>2296.8734662092529</v>
      </c>
      <c r="AC7" s="250">
        <v>2211.0054000759342</v>
      </c>
      <c r="AD7" s="250">
        <v>1933.7844918342705</v>
      </c>
      <c r="AE7" s="250">
        <v>2238.7032863724585</v>
      </c>
      <c r="AF7" s="250">
        <v>1693.0510198959939</v>
      </c>
      <c r="AG7" s="250">
        <v>1479</v>
      </c>
      <c r="AH7" s="250">
        <v>1312.3589999999999</v>
      </c>
    </row>
    <row r="8" spans="1:34" x14ac:dyDescent="0.2">
      <c r="A8" s="248" t="s">
        <v>120</v>
      </c>
      <c r="B8" s="249">
        <v>62.018391948779254</v>
      </c>
      <c r="C8" s="249">
        <v>39.221736870421154</v>
      </c>
      <c r="D8" s="249">
        <v>36.275473112023121</v>
      </c>
      <c r="E8" s="249">
        <v>50.915001499320127</v>
      </c>
      <c r="F8" s="249">
        <v>52.382850487826545</v>
      </c>
      <c r="G8" s="249">
        <v>50.12104544159201</v>
      </c>
      <c r="H8" s="249">
        <v>39.681880587395362</v>
      </c>
      <c r="I8" s="249">
        <v>35.259512985200764</v>
      </c>
      <c r="J8" s="249">
        <v>26.341586215733049</v>
      </c>
      <c r="K8" s="249">
        <v>26.91</v>
      </c>
      <c r="L8" s="249">
        <v>25.307723451678338</v>
      </c>
      <c r="M8" s="250">
        <v>184.45256040196105</v>
      </c>
      <c r="N8" s="250">
        <v>176.91816939051157</v>
      </c>
      <c r="O8" s="250">
        <v>123.79017580992326</v>
      </c>
      <c r="P8" s="250">
        <v>582.62034152067804</v>
      </c>
      <c r="Q8" s="250">
        <v>656.05571200734175</v>
      </c>
      <c r="R8" s="250">
        <v>558.66277221986775</v>
      </c>
      <c r="S8" s="250">
        <v>307.44853131143515</v>
      </c>
      <c r="T8" s="250">
        <v>362.15133104798338</v>
      </c>
      <c r="U8" s="250">
        <v>276.29748234540051</v>
      </c>
      <c r="V8" s="250">
        <v>343.017</v>
      </c>
      <c r="W8" s="250">
        <v>242.53100000000001</v>
      </c>
      <c r="X8" s="250">
        <v>297.41590293779257</v>
      </c>
      <c r="Y8" s="250">
        <v>451.07173599936465</v>
      </c>
      <c r="Z8" s="250">
        <v>341.2503413191717</v>
      </c>
      <c r="AA8" s="250">
        <v>1144.2999594696228</v>
      </c>
      <c r="AB8" s="250">
        <v>1252.4246120584926</v>
      </c>
      <c r="AC8" s="250">
        <v>1114.6271337673893</v>
      </c>
      <c r="AD8" s="250">
        <v>774.78316743157018</v>
      </c>
      <c r="AE8" s="250">
        <v>1027.1024764295148</v>
      </c>
      <c r="AF8" s="250">
        <v>1048.9022190333253</v>
      </c>
      <c r="AG8" s="250">
        <v>1275</v>
      </c>
      <c r="AH8" s="250">
        <v>958.32799999999997</v>
      </c>
    </row>
    <row r="9" spans="1:34" x14ac:dyDescent="0.2">
      <c r="A9" s="248" t="s">
        <v>121</v>
      </c>
      <c r="B9" s="249">
        <v>26.382049478480102</v>
      </c>
      <c r="C9" s="249">
        <v>17.130965085280103</v>
      </c>
      <c r="D9" s="249">
        <v>13.689925866093857</v>
      </c>
      <c r="E9" s="249">
        <v>12.825770093933352</v>
      </c>
      <c r="F9" s="249">
        <v>11.857666559669269</v>
      </c>
      <c r="G9" s="249">
        <v>9.7508692205480365</v>
      </c>
      <c r="H9" s="249">
        <v>7.4650081816770069</v>
      </c>
      <c r="I9" s="249">
        <v>4.9686175994262802</v>
      </c>
      <c r="J9" s="249">
        <v>4.1423535846922004</v>
      </c>
      <c r="K9" s="249">
        <v>3.91</v>
      </c>
      <c r="L9" s="249">
        <v>2.855399658825942</v>
      </c>
      <c r="M9" s="250">
        <v>2778.7993110325833</v>
      </c>
      <c r="N9" s="250">
        <v>1934.5900931504962</v>
      </c>
      <c r="O9" s="250">
        <v>1586.359899719946</v>
      </c>
      <c r="P9" s="250">
        <v>1607.8817054039196</v>
      </c>
      <c r="Q9" s="250">
        <v>1570.3794519490134</v>
      </c>
      <c r="R9" s="250">
        <v>1316.9137297351358</v>
      </c>
      <c r="S9" s="250">
        <v>962.3588413188736</v>
      </c>
      <c r="T9" s="250">
        <v>623.08790534212653</v>
      </c>
      <c r="U9" s="250">
        <v>530.30516138704161</v>
      </c>
      <c r="V9" s="250">
        <v>495.14299999999997</v>
      </c>
      <c r="W9" s="250">
        <v>377.77499999999998</v>
      </c>
      <c r="X9" s="250">
        <v>10532.916759553713</v>
      </c>
      <c r="Y9" s="250">
        <v>11292.942829080925</v>
      </c>
      <c r="Z9" s="250">
        <v>11587.790286351505</v>
      </c>
      <c r="AA9" s="250">
        <v>12536.336560129477</v>
      </c>
      <c r="AB9" s="250">
        <v>13243.579114378588</v>
      </c>
      <c r="AC9" s="250">
        <v>13505.603448767415</v>
      </c>
      <c r="AD9" s="250">
        <v>12891.597944674731</v>
      </c>
      <c r="AE9" s="250">
        <v>12540.468105536511</v>
      </c>
      <c r="AF9" s="250">
        <v>12802.025480073697</v>
      </c>
      <c r="AG9" s="250">
        <v>12670</v>
      </c>
      <c r="AH9" s="250">
        <v>13230.197</v>
      </c>
    </row>
    <row r="10" spans="1:34" x14ac:dyDescent="0.2">
      <c r="A10" s="248" t="s">
        <v>122</v>
      </c>
      <c r="B10" s="249">
        <v>4.8892084579320141</v>
      </c>
      <c r="C10" s="249">
        <v>2.8199306050456916</v>
      </c>
      <c r="D10" s="249">
        <v>3.5632843429730303</v>
      </c>
      <c r="E10" s="249">
        <v>2.9396383903401349</v>
      </c>
      <c r="F10" s="249">
        <v>2.5402586726789655</v>
      </c>
      <c r="G10" s="249">
        <v>1.8699721651349703</v>
      </c>
      <c r="H10" s="249">
        <v>1.7312560481005652</v>
      </c>
      <c r="I10" s="249">
        <v>0.91223732674723368</v>
      </c>
      <c r="J10" s="249">
        <v>0.92931557933238396</v>
      </c>
      <c r="K10" s="249">
        <v>1.04</v>
      </c>
      <c r="L10" s="249">
        <v>0.53347687054188497</v>
      </c>
      <c r="M10" s="250">
        <v>246.14982974463794</v>
      </c>
      <c r="N10" s="250">
        <v>159.55592527428297</v>
      </c>
      <c r="O10" s="250">
        <v>227.139252547127</v>
      </c>
      <c r="P10" s="250">
        <v>190.28278951263263</v>
      </c>
      <c r="Q10" s="250">
        <v>173.54649550273089</v>
      </c>
      <c r="R10" s="250">
        <v>139.9007040774562</v>
      </c>
      <c r="S10" s="250">
        <v>128.95766523244282</v>
      </c>
      <c r="T10" s="250">
        <v>69.975334539175492</v>
      </c>
      <c r="U10" s="250">
        <v>72.389223736788381</v>
      </c>
      <c r="V10" s="250">
        <v>85.078999999999994</v>
      </c>
      <c r="W10" s="250">
        <v>42.231000000000002</v>
      </c>
      <c r="X10" s="250">
        <v>5034.5537905076726</v>
      </c>
      <c r="Y10" s="250">
        <v>5658.1507711143713</v>
      </c>
      <c r="Z10" s="250">
        <v>6374.4352312230321</v>
      </c>
      <c r="AA10" s="250">
        <v>6472.999881138976</v>
      </c>
      <c r="AB10" s="250">
        <v>6831.8434405622229</v>
      </c>
      <c r="AC10" s="250">
        <v>7481.4324344425995</v>
      </c>
      <c r="AD10" s="250">
        <v>7448.7921861083323</v>
      </c>
      <c r="AE10" s="250">
        <v>7670.7379195594494</v>
      </c>
      <c r="AF10" s="250">
        <v>7789.5200884066171</v>
      </c>
      <c r="AG10" s="250">
        <v>8218</v>
      </c>
      <c r="AH10" s="250">
        <v>7916.1819999999998</v>
      </c>
    </row>
    <row r="11" spans="1:34" x14ac:dyDescent="0.2">
      <c r="A11" s="248" t="s">
        <v>123</v>
      </c>
      <c r="B11" s="249">
        <v>77.529314903495049</v>
      </c>
      <c r="C11" s="249">
        <v>67.842790096938359</v>
      </c>
      <c r="D11" s="249">
        <v>58.468681383054601</v>
      </c>
      <c r="E11" s="249">
        <v>43.629935510178022</v>
      </c>
      <c r="F11" s="249">
        <v>38.479077342339501</v>
      </c>
      <c r="G11" s="249">
        <v>38.441933089910592</v>
      </c>
      <c r="H11" s="249">
        <v>30.437427433655476</v>
      </c>
      <c r="I11" s="249">
        <v>26.66819934370913</v>
      </c>
      <c r="J11" s="249">
        <v>20.145291851904098</v>
      </c>
      <c r="K11" s="249">
        <v>20.66</v>
      </c>
      <c r="L11" s="249">
        <v>20.447728979170972</v>
      </c>
      <c r="M11" s="250">
        <v>3435.214879769087</v>
      </c>
      <c r="N11" s="250">
        <v>2838.5672158498319</v>
      </c>
      <c r="O11" s="250">
        <v>2334.857834537183</v>
      </c>
      <c r="P11" s="250">
        <v>1117.9416047736152</v>
      </c>
      <c r="Q11" s="250">
        <v>793.67119219280312</v>
      </c>
      <c r="R11" s="250">
        <v>828.179289857973</v>
      </c>
      <c r="S11" s="250">
        <v>696.47339116060539</v>
      </c>
      <c r="T11" s="250">
        <v>553.89900534798448</v>
      </c>
      <c r="U11" s="250">
        <v>392.00482151261508</v>
      </c>
      <c r="V11" s="250">
        <v>460.27300000000002</v>
      </c>
      <c r="W11" s="250">
        <v>399.78500000000003</v>
      </c>
      <c r="X11" s="250">
        <v>4430.859325978935</v>
      </c>
      <c r="Y11" s="250">
        <v>4184.0366703578893</v>
      </c>
      <c r="Z11" s="250">
        <v>3993.3478561633369</v>
      </c>
      <c r="AA11" s="250">
        <v>2562.3269704646273</v>
      </c>
      <c r="AB11" s="250">
        <v>2062.6045295517174</v>
      </c>
      <c r="AC11" s="250">
        <v>2154.3643185710025</v>
      </c>
      <c r="AD11" s="250">
        <v>2288.2137219996989</v>
      </c>
      <c r="AE11" s="250">
        <v>2077.0018935629637</v>
      </c>
      <c r="AF11" s="250">
        <v>1945.888023834033</v>
      </c>
      <c r="AG11" s="250">
        <v>2227</v>
      </c>
      <c r="AH11" s="250">
        <v>1955.1559999999999</v>
      </c>
    </row>
    <row r="12" spans="1:34" x14ac:dyDescent="0.2">
      <c r="A12" s="248" t="s">
        <v>124</v>
      </c>
      <c r="B12" s="249">
        <v>63.313024129728895</v>
      </c>
      <c r="C12" s="249">
        <v>53.909973953808347</v>
      </c>
      <c r="D12" s="249">
        <v>41.440873414585042</v>
      </c>
      <c r="E12" s="249">
        <v>37.983330986895488</v>
      </c>
      <c r="F12" s="249">
        <v>41.004763129493426</v>
      </c>
      <c r="G12" s="249">
        <v>28.699952518315406</v>
      </c>
      <c r="H12" s="249">
        <v>26.424181574225869</v>
      </c>
      <c r="I12" s="249">
        <v>17.635111487908496</v>
      </c>
      <c r="J12" s="249">
        <v>14.550038225492749</v>
      </c>
      <c r="K12" s="249">
        <v>13.08</v>
      </c>
      <c r="L12" s="249">
        <v>10.716768881509843</v>
      </c>
      <c r="M12" s="250">
        <v>734.95880285029057</v>
      </c>
      <c r="N12" s="250">
        <v>530.48378362850144</v>
      </c>
      <c r="O12" s="250">
        <v>354.31690109627039</v>
      </c>
      <c r="P12" s="250">
        <v>215.84429588493015</v>
      </c>
      <c r="Q12" s="250">
        <v>226.99450147859781</v>
      </c>
      <c r="R12" s="250">
        <v>161.66293672994883</v>
      </c>
      <c r="S12" s="250">
        <v>230.99595417809098</v>
      </c>
      <c r="T12" s="250">
        <v>214.59525563693364</v>
      </c>
      <c r="U12" s="250">
        <v>183.05579538990997</v>
      </c>
      <c r="V12" s="250">
        <v>203.89699999999999</v>
      </c>
      <c r="W12" s="250">
        <v>237.21299999999999</v>
      </c>
      <c r="X12" s="250">
        <v>1160.8335140402614</v>
      </c>
      <c r="Y12" s="250">
        <v>984.01788152046879</v>
      </c>
      <c r="Z12" s="250">
        <v>854.99380660150177</v>
      </c>
      <c r="AA12" s="250">
        <v>568.26057714474257</v>
      </c>
      <c r="AB12" s="250">
        <v>553.58081392092686</v>
      </c>
      <c r="AC12" s="250">
        <v>563.28642574157789</v>
      </c>
      <c r="AD12" s="250">
        <v>874.18394976291063</v>
      </c>
      <c r="AE12" s="250">
        <v>1216.8636176985372</v>
      </c>
      <c r="AF12" s="250">
        <v>1258.1121269439871</v>
      </c>
      <c r="AG12" s="250">
        <v>1559</v>
      </c>
      <c r="AH12" s="250">
        <v>2213.4749999999999</v>
      </c>
    </row>
    <row r="13" spans="1:34" x14ac:dyDescent="0.2">
      <c r="A13" s="248" t="s">
        <v>125</v>
      </c>
      <c r="B13" s="249">
        <v>21.743008646030781</v>
      </c>
      <c r="C13" s="249">
        <v>18.454323870179469</v>
      </c>
      <c r="D13" s="249">
        <v>14.311978689424633</v>
      </c>
      <c r="E13" s="249">
        <v>11.164178633029737</v>
      </c>
      <c r="F13" s="249">
        <v>10.198853236746624</v>
      </c>
      <c r="G13" s="249">
        <v>10.812055619083127</v>
      </c>
      <c r="H13" s="249">
        <v>10.009341416035689</v>
      </c>
      <c r="I13" s="249">
        <v>7.775096516181601</v>
      </c>
      <c r="J13" s="249">
        <v>3.459624631360787</v>
      </c>
      <c r="K13" s="249">
        <v>4.08</v>
      </c>
      <c r="L13" s="249">
        <v>2.8543780513219636</v>
      </c>
      <c r="M13" s="250">
        <v>1762.8547815760476</v>
      </c>
      <c r="N13" s="250">
        <v>1543.5075879110007</v>
      </c>
      <c r="O13" s="250">
        <v>1271.7642056210966</v>
      </c>
      <c r="P13" s="250">
        <v>1056.8651065326817</v>
      </c>
      <c r="Q13" s="250">
        <v>962.68947805236178</v>
      </c>
      <c r="R13" s="250">
        <v>1287.3462018360194</v>
      </c>
      <c r="S13" s="250">
        <v>1168.8297107575258</v>
      </c>
      <c r="T13" s="250">
        <v>941.87747681746043</v>
      </c>
      <c r="U13" s="250">
        <v>353.56242384135726</v>
      </c>
      <c r="V13" s="250">
        <v>458.89400000000001</v>
      </c>
      <c r="W13" s="250">
        <v>346.79700000000003</v>
      </c>
      <c r="X13" s="250">
        <v>8107.6856026447813</v>
      </c>
      <c r="Y13" s="250">
        <v>8363.9346462601661</v>
      </c>
      <c r="Z13" s="250">
        <v>8886.0124320952564</v>
      </c>
      <c r="AA13" s="250">
        <v>9466.5728780610661</v>
      </c>
      <c r="AB13" s="250">
        <v>9439.1933652283278</v>
      </c>
      <c r="AC13" s="250">
        <v>11906.581386465228</v>
      </c>
      <c r="AD13" s="250">
        <v>11677.388772901444</v>
      </c>
      <c r="AE13" s="250">
        <v>12114.029386737728</v>
      </c>
      <c r="AF13" s="250">
        <v>10219.675875711673</v>
      </c>
      <c r="AG13" s="250">
        <v>11251</v>
      </c>
      <c r="AH13" s="250">
        <v>12149.652</v>
      </c>
    </row>
    <row r="14" spans="1:34" x14ac:dyDescent="0.2">
      <c r="A14" s="248" t="s">
        <v>126</v>
      </c>
      <c r="B14" s="249">
        <v>38.690480395550807</v>
      </c>
      <c r="C14" s="249">
        <v>33.785923480424032</v>
      </c>
      <c r="D14" s="249">
        <v>27.308892364925974</v>
      </c>
      <c r="E14" s="249">
        <v>21.546728158967543</v>
      </c>
      <c r="F14" s="249">
        <v>20.760033242602457</v>
      </c>
      <c r="G14" s="249">
        <v>19.747038113233511</v>
      </c>
      <c r="H14" s="249">
        <v>15.589335621109624</v>
      </c>
      <c r="I14" s="249">
        <v>8.6611800911805545</v>
      </c>
      <c r="J14" s="249">
        <v>7.3496043251934262</v>
      </c>
      <c r="K14" s="249">
        <v>8.23</v>
      </c>
      <c r="L14" s="249">
        <v>6.8987643115928554</v>
      </c>
      <c r="M14" s="250">
        <v>3069.2197375987166</v>
      </c>
      <c r="N14" s="250">
        <v>2732.9945794223436</v>
      </c>
      <c r="O14" s="250">
        <v>2316.3070466670661</v>
      </c>
      <c r="P14" s="250">
        <v>1845.5933112229345</v>
      </c>
      <c r="Q14" s="250">
        <v>1839.1555387045923</v>
      </c>
      <c r="R14" s="250">
        <v>1500.6522072889568</v>
      </c>
      <c r="S14" s="250">
        <v>1215.2656714663376</v>
      </c>
      <c r="T14" s="250">
        <v>623.6028299073472</v>
      </c>
      <c r="U14" s="250">
        <v>771.90217704357826</v>
      </c>
      <c r="V14" s="250">
        <v>794.67899999999997</v>
      </c>
      <c r="W14" s="250">
        <v>667.67399999999998</v>
      </c>
      <c r="X14" s="250">
        <v>7932.7516903916767</v>
      </c>
      <c r="Y14" s="250">
        <v>8089.1516285055031</v>
      </c>
      <c r="Z14" s="250">
        <v>8481.8784142340464</v>
      </c>
      <c r="AA14" s="250">
        <v>8565.5385708981357</v>
      </c>
      <c r="AB14" s="250">
        <v>8859.116539998553</v>
      </c>
      <c r="AC14" s="250">
        <v>7599.3786950929725</v>
      </c>
      <c r="AD14" s="250">
        <v>7795.4936695361039</v>
      </c>
      <c r="AE14" s="250">
        <v>7199.97533064051</v>
      </c>
      <c r="AF14" s="250">
        <v>10502.635827586044</v>
      </c>
      <c r="AG14" s="250">
        <v>9650</v>
      </c>
      <c r="AH14" s="250">
        <v>9678.1679999999997</v>
      </c>
    </row>
    <row r="15" spans="1:34" x14ac:dyDescent="0.2">
      <c r="A15" s="251" t="s">
        <v>127</v>
      </c>
      <c r="B15" s="252">
        <v>44.141754024940724</v>
      </c>
      <c r="C15" s="252">
        <v>35.605889424626241</v>
      </c>
      <c r="D15" s="252">
        <v>31.126800029936785</v>
      </c>
      <c r="E15" s="252">
        <v>26.537528019458065</v>
      </c>
      <c r="F15" s="252">
        <v>25.208916454163937</v>
      </c>
      <c r="G15" s="252">
        <v>22.802691615984529</v>
      </c>
      <c r="H15" s="252">
        <v>17.112885639328724</v>
      </c>
      <c r="I15" s="252">
        <v>13.534750534415224</v>
      </c>
      <c r="J15" s="252">
        <v>9.5727372296797046</v>
      </c>
      <c r="K15" s="252">
        <v>10.82</v>
      </c>
      <c r="L15" s="252">
        <v>8.4143634908328817</v>
      </c>
      <c r="M15" s="253">
        <v>3327.0083370738826</v>
      </c>
      <c r="N15" s="253">
        <v>2711.1818285075128</v>
      </c>
      <c r="O15" s="253">
        <v>2476.9954064974959</v>
      </c>
      <c r="P15" s="253">
        <v>2260.4113723651781</v>
      </c>
      <c r="Q15" s="253">
        <v>2204.4933156206584</v>
      </c>
      <c r="R15" s="253">
        <v>1923.1683922675736</v>
      </c>
      <c r="S15" s="253">
        <v>1764.9619918672561</v>
      </c>
      <c r="T15" s="253">
        <v>1344.4306727832122</v>
      </c>
      <c r="U15" s="253">
        <v>1041.0608960135917</v>
      </c>
      <c r="V15" s="253">
        <v>1299.752</v>
      </c>
      <c r="W15" s="253">
        <v>1104.7529999999999</v>
      </c>
      <c r="X15" s="253">
        <v>7537.1004405354515</v>
      </c>
      <c r="Y15" s="253">
        <v>7614.4196151785136</v>
      </c>
      <c r="Z15" s="253">
        <v>7957.7579581428199</v>
      </c>
      <c r="AA15" s="253">
        <v>8517.7917502631772</v>
      </c>
      <c r="AB15" s="253">
        <v>8744.8951629038638</v>
      </c>
      <c r="AC15" s="253">
        <v>8433.9534325826953</v>
      </c>
      <c r="AD15" s="253">
        <v>10313.643350780254</v>
      </c>
      <c r="AE15" s="253">
        <v>9933.1765987462222</v>
      </c>
      <c r="AF15" s="253">
        <v>10875.268703562071</v>
      </c>
      <c r="AG15" s="253">
        <v>12011</v>
      </c>
      <c r="AH15" s="253">
        <v>13129.370999999999</v>
      </c>
    </row>
    <row r="16" spans="1:34" x14ac:dyDescent="0.2">
      <c r="A16" s="136" t="s">
        <v>5</v>
      </c>
      <c r="B16" s="254">
        <v>42.333349887587147</v>
      </c>
      <c r="C16" s="254">
        <v>32.442265493742461</v>
      </c>
      <c r="D16" s="255">
        <v>26.761240187690582</v>
      </c>
      <c r="E16" s="255">
        <v>21.935235001652128</v>
      </c>
      <c r="F16" s="255">
        <v>20.043835539502581</v>
      </c>
      <c r="G16" s="255">
        <v>17.875425458834787</v>
      </c>
      <c r="H16" s="255">
        <v>13.217628828949584</v>
      </c>
      <c r="I16" s="255">
        <v>10.943186770660816</v>
      </c>
      <c r="J16" s="255">
        <v>7.2092232356758075</v>
      </c>
      <c r="K16" s="255">
        <v>7.87</v>
      </c>
      <c r="L16" s="255">
        <v>6.241337092735427</v>
      </c>
      <c r="M16" s="256">
        <v>25787.970107595742</v>
      </c>
      <c r="N16" s="256">
        <v>19859.120245269103</v>
      </c>
      <c r="O16" s="256">
        <v>16549.138260837899</v>
      </c>
      <c r="P16" s="256">
        <v>13779.693723817312</v>
      </c>
      <c r="Q16" s="256">
        <v>12718.302889835215</v>
      </c>
      <c r="R16" s="256">
        <v>11623.921587879704</v>
      </c>
      <c r="S16" s="256">
        <v>8751.8818032259169</v>
      </c>
      <c r="T16" s="256">
        <v>7305.1135496789948</v>
      </c>
      <c r="U16" s="256">
        <v>4847.1948986361003</v>
      </c>
      <c r="V16" s="256">
        <v>5324.7870000000003</v>
      </c>
      <c r="W16" s="256">
        <v>4326.1779999999999</v>
      </c>
      <c r="X16" s="256">
        <v>60916.441000000363</v>
      </c>
      <c r="Y16" s="256">
        <v>61213.728273999775</v>
      </c>
      <c r="Z16" s="256">
        <v>61839.952650811894</v>
      </c>
      <c r="AA16" s="256">
        <v>62819.904700266241</v>
      </c>
      <c r="AB16" s="256">
        <v>63452.440850304643</v>
      </c>
      <c r="AC16" s="256">
        <v>65027.384185335141</v>
      </c>
      <c r="AD16" s="256">
        <v>66213.705321012836</v>
      </c>
      <c r="AE16" s="256">
        <v>66754.901499664964</v>
      </c>
      <c r="AF16" s="256">
        <v>67236.021693004412</v>
      </c>
      <c r="AG16" s="256">
        <v>67654</v>
      </c>
      <c r="AH16" s="256">
        <v>69314.922999999995</v>
      </c>
    </row>
    <row r="18" spans="1:34" x14ac:dyDescent="0.2">
      <c r="A18" s="76" t="s">
        <v>295</v>
      </c>
      <c r="B18" s="237"/>
      <c r="C18" s="237"/>
    </row>
    <row r="19" spans="1:34" x14ac:dyDescent="0.2">
      <c r="A19" s="237" t="s">
        <v>228</v>
      </c>
      <c r="B19" s="237"/>
      <c r="C19" s="237"/>
    </row>
    <row r="20" spans="1:34" x14ac:dyDescent="0.2">
      <c r="A20" s="237" t="s">
        <v>128</v>
      </c>
      <c r="B20" s="237"/>
      <c r="C20" s="237"/>
    </row>
    <row r="21" spans="1:34" x14ac:dyDescent="0.2">
      <c r="AH21" s="257"/>
    </row>
    <row r="22" spans="1:34" x14ac:dyDescent="0.2">
      <c r="AH22" s="257"/>
    </row>
    <row r="23" spans="1:34" ht="14.25" x14ac:dyDescent="0.2">
      <c r="W23" s="258"/>
      <c r="AH23" s="257"/>
    </row>
    <row r="24" spans="1:34" ht="14.25" x14ac:dyDescent="0.2">
      <c r="W24" s="258"/>
      <c r="AH24" s="257"/>
    </row>
    <row r="25" spans="1:34" ht="14.25" x14ac:dyDescent="0.2">
      <c r="W25" s="258"/>
      <c r="AH25" s="257"/>
    </row>
    <row r="26" spans="1:34" ht="14.25" x14ac:dyDescent="0.2">
      <c r="W26" s="258"/>
      <c r="AH26" s="257"/>
    </row>
    <row r="27" spans="1:34" ht="14.25" x14ac:dyDescent="0.2">
      <c r="W27" s="258"/>
      <c r="AH27" s="257"/>
    </row>
    <row r="28" spans="1:34" ht="14.25" x14ac:dyDescent="0.2">
      <c r="W28" s="258"/>
      <c r="AH28" s="257"/>
    </row>
    <row r="29" spans="1:34" ht="14.25" x14ac:dyDescent="0.2">
      <c r="W29" s="258"/>
      <c r="AH29" s="257"/>
    </row>
    <row r="30" spans="1:34" ht="14.25" x14ac:dyDescent="0.2">
      <c r="W30" s="258"/>
      <c r="AH30" s="257"/>
    </row>
    <row r="31" spans="1:34" ht="14.25" x14ac:dyDescent="0.2">
      <c r="W31" s="258"/>
      <c r="AH31" s="257"/>
    </row>
    <row r="32" spans="1:34" ht="14.25" x14ac:dyDescent="0.2">
      <c r="W32" s="258"/>
      <c r="AH32" s="257"/>
    </row>
    <row r="33" spans="23:23" ht="14.25" x14ac:dyDescent="0.2">
      <c r="W33" s="258"/>
    </row>
    <row r="34" spans="23:23" ht="14.25" x14ac:dyDescent="0.2">
      <c r="W34" s="258"/>
    </row>
  </sheetData>
  <mergeCells count="3">
    <mergeCell ref="B3:I3"/>
    <mergeCell ref="M3:T3"/>
    <mergeCell ref="X3:A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</vt:i4>
      </vt:variant>
    </vt:vector>
  </HeadingPairs>
  <TitlesOfParts>
    <vt:vector size="29" baseType="lpstr">
      <vt:lpstr>สารบัญความยากจน</vt:lpstr>
      <vt:lpstr>1.1</vt:lpstr>
      <vt:lpstr>1.2</vt:lpstr>
      <vt:lpstr>1.3</vt:lpstr>
      <vt:lpstr>2.1</vt:lpstr>
      <vt:lpstr>2.2</vt:lpstr>
      <vt:lpstr>2.3</vt:lpstr>
      <vt:lpstr>3.1</vt:lpstr>
      <vt:lpstr>4.1</vt:lpstr>
      <vt:lpstr>5.1</vt:lpstr>
      <vt:lpstr>5.2</vt:lpstr>
      <vt:lpstr>6.1</vt:lpstr>
      <vt:lpstr>7.1</vt:lpstr>
      <vt:lpstr>7.2</vt:lpstr>
      <vt:lpstr>8.1</vt:lpstr>
      <vt:lpstr>8.2</vt:lpstr>
      <vt:lpstr>8.3</vt:lpstr>
      <vt:lpstr>8.4</vt:lpstr>
      <vt:lpstr>8.5</vt:lpstr>
      <vt:lpstr>9.1</vt:lpstr>
      <vt:lpstr>9.2</vt:lpstr>
      <vt:lpstr>9.3</vt:lpstr>
      <vt:lpstr>9.4</vt:lpstr>
      <vt:lpstr>9.5</vt:lpstr>
      <vt:lpstr>10.1</vt:lpstr>
      <vt:lpstr>11.1</vt:lpstr>
      <vt:lpstr>'2.1'!Print_Titles</vt:lpstr>
      <vt:lpstr>'2.2'!Print_Titles</vt:lpstr>
      <vt:lpstr>'2.3'!Print_Titles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wannee</dc:creator>
  <cp:lastModifiedBy>Bhumisuk Khananurak</cp:lastModifiedBy>
  <cp:lastPrinted>2016-10-17T09:45:47Z</cp:lastPrinted>
  <dcterms:created xsi:type="dcterms:W3CDTF">2013-02-12T11:36:52Z</dcterms:created>
  <dcterms:modified xsi:type="dcterms:W3CDTF">2020-10-05T03:03:34Z</dcterms:modified>
</cp:coreProperties>
</file>