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dy Mayorga\OneDrive - Universidad Nacional de Colombia\Documentos\UNAL\TSET\TOTALSKIN\RESULTADOS\"/>
    </mc:Choice>
  </mc:AlternateContent>
  <xr:revisionPtr revIDLastSave="0" documentId="8_{0F29F2A5-75FE-4163-9156-750B28826824}" xr6:coauthVersionLast="47" xr6:coauthVersionMax="47" xr10:uidLastSave="{00000000-0000-0000-0000-000000000000}"/>
  <bookViews>
    <workbookView xWindow="-40" yWindow="-40" windowWidth="19280" windowHeight="10160" activeTab="1" xr2:uid="{1CDE9A82-30E6-47F2-930A-C56185B34FD3}"/>
  </bookViews>
  <sheets>
    <sheet name="Hoja1 (2)" sheetId="4" r:id="rId1"/>
    <sheet name="calibracion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3" l="1"/>
  <c r="N26" i="3" s="1"/>
  <c r="L26" i="3"/>
  <c r="M25" i="3"/>
  <c r="N25" i="3" s="1"/>
  <c r="L25" i="3"/>
  <c r="M24" i="3"/>
  <c r="N24" i="3" s="1"/>
  <c r="L24" i="3"/>
  <c r="M23" i="3"/>
  <c r="N23" i="3" s="1"/>
  <c r="L23" i="3"/>
  <c r="M22" i="3"/>
  <c r="N22" i="3" s="1"/>
  <c r="L22" i="3"/>
  <c r="M21" i="3"/>
  <c r="N21" i="3" s="1"/>
  <c r="L21" i="3"/>
  <c r="M20" i="3"/>
  <c r="N20" i="3" s="1"/>
  <c r="L20" i="3"/>
  <c r="M19" i="3"/>
  <c r="N19" i="3" s="1"/>
  <c r="L19" i="3"/>
  <c r="M18" i="3"/>
  <c r="N18" i="3" s="1"/>
  <c r="L18" i="3"/>
  <c r="M17" i="3"/>
  <c r="N17" i="3" s="1"/>
  <c r="L17" i="3"/>
  <c r="M16" i="3"/>
  <c r="L16" i="3"/>
  <c r="N16" i="3" s="1"/>
  <c r="M15" i="3"/>
  <c r="N15" i="3" s="1"/>
  <c r="L15" i="3"/>
  <c r="M14" i="3"/>
  <c r="N14" i="3" s="1"/>
  <c r="L14" i="3"/>
  <c r="M13" i="3"/>
  <c r="N13" i="3" s="1"/>
  <c r="L13" i="3"/>
  <c r="N12" i="3"/>
  <c r="M12" i="3"/>
  <c r="L12" i="3"/>
  <c r="M11" i="3"/>
  <c r="N11" i="3" s="1"/>
  <c r="L11" i="3"/>
  <c r="M10" i="3"/>
  <c r="N10" i="3" s="1"/>
  <c r="L10" i="3"/>
  <c r="M9" i="3"/>
  <c r="N9" i="3" s="1"/>
  <c r="L9" i="3"/>
  <c r="M8" i="3"/>
  <c r="N8" i="3" s="1"/>
  <c r="L8" i="3"/>
  <c r="M7" i="3"/>
  <c r="N7" i="3" s="1"/>
  <c r="L7" i="3"/>
  <c r="M6" i="3"/>
  <c r="N6" i="3" s="1"/>
  <c r="L6" i="3"/>
</calcChain>
</file>

<file path=xl/sharedStrings.xml><?xml version="1.0" encoding="utf-8"?>
<sst xmlns="http://schemas.openxmlformats.org/spreadsheetml/2006/main" count="16" uniqueCount="13">
  <si>
    <t>Curva de calibración TPS</t>
  </si>
  <si>
    <t>UM</t>
  </si>
  <si>
    <t xml:space="preserve">Dosis </t>
  </si>
  <si>
    <t>L1</t>
  </si>
  <si>
    <t>L2</t>
  </si>
  <si>
    <t>L3</t>
  </si>
  <si>
    <t>L4</t>
  </si>
  <si>
    <t>L5</t>
  </si>
  <si>
    <t>L6</t>
  </si>
  <si>
    <t>L7</t>
  </si>
  <si>
    <t>L8</t>
  </si>
  <si>
    <t>PROMEDIO</t>
  </si>
  <si>
    <t>DESVIACION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</si>
</sst>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'Hoja1 (2)'!$C$4:$C$24</c:f>
              <c:numCache>
                <c:formatCode>General</c:formatCode>
                <c:ptCount val="21"/>
                <c:pt idx="0">
                  <c:v>0</c:v>
                </c:pt>
                <c:pt idx="1">
                  <c:v>45.5</c:v>
                </c:pt>
                <c:pt idx="2">
                  <c:v>90.5</c:v>
                </c:pt>
                <c:pt idx="3">
                  <c:v>135</c:v>
                </c:pt>
                <c:pt idx="4">
                  <c:v>182.5</c:v>
                </c:pt>
                <c:pt idx="5">
                  <c:v>226.6</c:v>
                </c:pt>
                <c:pt idx="6">
                  <c:v>275.8</c:v>
                </c:pt>
                <c:pt idx="7">
                  <c:v>321.7</c:v>
                </c:pt>
                <c:pt idx="8">
                  <c:v>364.5</c:v>
                </c:pt>
                <c:pt idx="9">
                  <c:v>411</c:v>
                </c:pt>
                <c:pt idx="10">
                  <c:v>456.7</c:v>
                </c:pt>
                <c:pt idx="11">
                  <c:v>509.3</c:v>
                </c:pt>
                <c:pt idx="12">
                  <c:v>546.6</c:v>
                </c:pt>
                <c:pt idx="13">
                  <c:v>592.1</c:v>
                </c:pt>
                <c:pt idx="14">
                  <c:v>637.6</c:v>
                </c:pt>
                <c:pt idx="15">
                  <c:v>683.2</c:v>
                </c:pt>
                <c:pt idx="16">
                  <c:v>728.7</c:v>
                </c:pt>
                <c:pt idx="17">
                  <c:v>774.3</c:v>
                </c:pt>
                <c:pt idx="18">
                  <c:v>819.8</c:v>
                </c:pt>
                <c:pt idx="19">
                  <c:v>865.4</c:v>
                </c:pt>
                <c:pt idx="20">
                  <c:v>910.9</c:v>
                </c:pt>
              </c:numCache>
            </c:numRef>
          </c:xVal>
          <c:yVal>
            <c:numRef>
              <c:f>'Hoja1 (2)'!$G$4:$G$24</c:f>
              <c:numCache>
                <c:formatCode>General</c:formatCode>
                <c:ptCount val="21"/>
                <c:pt idx="0">
                  <c:v>43567</c:v>
                </c:pt>
                <c:pt idx="1">
                  <c:v>27884.5</c:v>
                </c:pt>
                <c:pt idx="2">
                  <c:v>20578.599999999999</c:v>
                </c:pt>
                <c:pt idx="3">
                  <c:v>16845.7</c:v>
                </c:pt>
                <c:pt idx="4">
                  <c:v>13028.9</c:v>
                </c:pt>
                <c:pt idx="5">
                  <c:v>11069.9</c:v>
                </c:pt>
                <c:pt idx="6">
                  <c:v>9817</c:v>
                </c:pt>
                <c:pt idx="7">
                  <c:v>8575.7800000000007</c:v>
                </c:pt>
                <c:pt idx="8">
                  <c:v>7832.67</c:v>
                </c:pt>
                <c:pt idx="9">
                  <c:v>7234</c:v>
                </c:pt>
                <c:pt idx="10">
                  <c:v>6555</c:v>
                </c:pt>
                <c:pt idx="11">
                  <c:v>6053.89</c:v>
                </c:pt>
                <c:pt idx="12">
                  <c:v>5705</c:v>
                </c:pt>
                <c:pt idx="13">
                  <c:v>5187.1099999999997</c:v>
                </c:pt>
                <c:pt idx="14">
                  <c:v>4965.4399999999996</c:v>
                </c:pt>
                <c:pt idx="15">
                  <c:v>4700.1099999999997</c:v>
                </c:pt>
                <c:pt idx="16">
                  <c:v>4510.33</c:v>
                </c:pt>
                <c:pt idx="17">
                  <c:v>4319.33</c:v>
                </c:pt>
                <c:pt idx="18">
                  <c:v>4153.4399999999996</c:v>
                </c:pt>
                <c:pt idx="19">
                  <c:v>3888.11</c:v>
                </c:pt>
                <c:pt idx="20">
                  <c:v>3823.11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A-4298-8CD4-9A76C512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899616"/>
        <c:axId val="1811897984"/>
      </c:scatterChart>
      <c:valAx>
        <c:axId val="18118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1897984"/>
        <c:crosses val="autoZero"/>
        <c:crossBetween val="midCat"/>
      </c:valAx>
      <c:valAx>
        <c:axId val="18118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189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45745152"/>
        <c:axId val="1945745696"/>
      </c:scatterChart>
      <c:valAx>
        <c:axId val="19457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745696"/>
        <c:crosses val="autoZero"/>
        <c:crossBetween val="midCat"/>
      </c:valAx>
      <c:valAx>
        <c:axId val="19457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7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calibracion!$C$6:$C$26</c:f>
              <c:numCache>
                <c:formatCode>General</c:formatCode>
                <c:ptCount val="21"/>
                <c:pt idx="0">
                  <c:v>0</c:v>
                </c:pt>
                <c:pt idx="1">
                  <c:v>45.5</c:v>
                </c:pt>
                <c:pt idx="2">
                  <c:v>90.5</c:v>
                </c:pt>
                <c:pt idx="3">
                  <c:v>135</c:v>
                </c:pt>
                <c:pt idx="4">
                  <c:v>182.5</c:v>
                </c:pt>
                <c:pt idx="5">
                  <c:v>226.6</c:v>
                </c:pt>
                <c:pt idx="6">
                  <c:v>275.8</c:v>
                </c:pt>
                <c:pt idx="7">
                  <c:v>321.7</c:v>
                </c:pt>
                <c:pt idx="8">
                  <c:v>364.5</c:v>
                </c:pt>
                <c:pt idx="9">
                  <c:v>411</c:v>
                </c:pt>
                <c:pt idx="10">
                  <c:v>456.7</c:v>
                </c:pt>
                <c:pt idx="11">
                  <c:v>509.3</c:v>
                </c:pt>
                <c:pt idx="12">
                  <c:v>546.6</c:v>
                </c:pt>
                <c:pt idx="13">
                  <c:v>592.1</c:v>
                </c:pt>
                <c:pt idx="14">
                  <c:v>637.6</c:v>
                </c:pt>
                <c:pt idx="15">
                  <c:v>683.2</c:v>
                </c:pt>
                <c:pt idx="16">
                  <c:v>728.7</c:v>
                </c:pt>
                <c:pt idx="17">
                  <c:v>774.3</c:v>
                </c:pt>
                <c:pt idx="18">
                  <c:v>819.8</c:v>
                </c:pt>
                <c:pt idx="19">
                  <c:v>865.4</c:v>
                </c:pt>
                <c:pt idx="20">
                  <c:v>910.9</c:v>
                </c:pt>
              </c:numCache>
            </c:numRef>
          </c:xVal>
          <c:yVal>
            <c:numRef>
              <c:f>calibracion!$L$6:$L$26</c:f>
              <c:numCache>
                <c:formatCode>General</c:formatCode>
                <c:ptCount val="21"/>
                <c:pt idx="0">
                  <c:v>43510.637500000004</c:v>
                </c:pt>
                <c:pt idx="1">
                  <c:v>28078.862499999996</c:v>
                </c:pt>
                <c:pt idx="2">
                  <c:v>20681.999999999996</c:v>
                </c:pt>
                <c:pt idx="3">
                  <c:v>16991.650000000001</c:v>
                </c:pt>
                <c:pt idx="4">
                  <c:v>13023.475</c:v>
                </c:pt>
                <c:pt idx="5">
                  <c:v>11005.987500000001</c:v>
                </c:pt>
                <c:pt idx="6">
                  <c:v>9901.2750000000015</c:v>
                </c:pt>
                <c:pt idx="7">
                  <c:v>8640.0349999999999</c:v>
                </c:pt>
                <c:pt idx="8">
                  <c:v>7801.6212500000001</c:v>
                </c:pt>
                <c:pt idx="9">
                  <c:v>7289.0974999999989</c:v>
                </c:pt>
                <c:pt idx="10">
                  <c:v>6559.3375000000005</c:v>
                </c:pt>
                <c:pt idx="11">
                  <c:v>5994.3112499999997</c:v>
                </c:pt>
                <c:pt idx="12">
                  <c:v>5664.9249999999993</c:v>
                </c:pt>
                <c:pt idx="13">
                  <c:v>5196.5387499999997</c:v>
                </c:pt>
                <c:pt idx="14">
                  <c:v>4937.2674999999999</c:v>
                </c:pt>
                <c:pt idx="15">
                  <c:v>4700.7887500000006</c:v>
                </c:pt>
                <c:pt idx="16">
                  <c:v>4480.5662499999999</c:v>
                </c:pt>
                <c:pt idx="17">
                  <c:v>4291.9787500000002</c:v>
                </c:pt>
                <c:pt idx="18">
                  <c:v>4131.7674999999999</c:v>
                </c:pt>
                <c:pt idx="19">
                  <c:v>3873.1137500000004</c:v>
                </c:pt>
                <c:pt idx="20">
                  <c:v>3747.8887500000001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2-4BE0-9E1A-369FE19C5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755536"/>
        <c:axId val="1945752272"/>
      </c:scatterChart>
      <c:valAx>
        <c:axId val="19457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752272"/>
        <c:crosses val="autoZero"/>
        <c:crossBetween val="midCat"/>
      </c:valAx>
      <c:valAx>
        <c:axId val="19457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75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564444</xdr:colOff>
      <xdr:row>3</xdr:row>
      <xdr:rowOff>149931</xdr:rowOff>
    </xdr:from>
    <xdr:to>
      <xdr:col>19</xdr:col>
      <xdr:colOff>132291</xdr:colOff>
      <xdr:row>24</xdr:row>
      <xdr:rowOff>158749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FB9D7-4649-428C-ABEA-18CD43368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307975</xdr:colOff>
      <xdr:row>3</xdr:row>
      <xdr:rowOff>76200</xdr:rowOff>
    </xdr:from>
    <xdr:to>
      <xdr:col>21</xdr:col>
      <xdr:colOff>307975</xdr:colOff>
      <xdr:row>18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1D1D0F-BF05-4634-BB41-E3ED860BE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663574</xdr:colOff>
      <xdr:row>29</xdr:row>
      <xdr:rowOff>19050</xdr:rowOff>
    </xdr:from>
    <xdr:to>
      <xdr:col>10</xdr:col>
      <xdr:colOff>457199</xdr:colOff>
      <xdr:row>44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4406A7-AC85-4F0B-AAD5-9CFA75906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dy%20Mayorga\OneDrive%20-%20Universidad%20Nacional%20de%20Colombia\Documentos\UNAL\TSET\TOTALSKIN\RESULTADOS\RElacionDosisUMcompletas(Recuperado%20autom&#225;ticamente).xlsx" TargetMode="External"/><Relationship Id="rId1" Type="http://schemas.openxmlformats.org/officeDocument/2006/relationships/externalLinkPath" Target="RElacionDosisUMcompletas(Recuperado%20autom&#225;ticamen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calibracion"/>
      <sheetName val="Datos superficie"/>
      <sheetName val="PDDs"/>
      <sheetName val="PDDS comparación"/>
      <sheetName val="0-180"/>
      <sheetName val="120-300"/>
      <sheetName val="240-60"/>
      <sheetName val="comparacion de todas"/>
    </sheetNames>
    <sheetDataSet>
      <sheetData sheetId="0">
        <row r="4">
          <cell r="C4">
            <v>0</v>
          </cell>
          <cell r="G4">
            <v>43567</v>
          </cell>
        </row>
        <row r="5">
          <cell r="C5">
            <v>45.5</v>
          </cell>
          <cell r="G5">
            <v>27884.5</v>
          </cell>
        </row>
        <row r="6">
          <cell r="C6">
            <v>90.5</v>
          </cell>
          <cell r="G6">
            <v>20578.599999999999</v>
          </cell>
        </row>
        <row r="7">
          <cell r="C7">
            <v>135</v>
          </cell>
          <cell r="G7">
            <v>16845.7</v>
          </cell>
        </row>
        <row r="8">
          <cell r="C8">
            <v>182.5</v>
          </cell>
          <cell r="G8">
            <v>13028.9</v>
          </cell>
        </row>
        <row r="9">
          <cell r="C9">
            <v>226.6</v>
          </cell>
          <cell r="G9">
            <v>11069.9</v>
          </cell>
        </row>
        <row r="10">
          <cell r="C10">
            <v>275.8</v>
          </cell>
          <cell r="G10">
            <v>9817</v>
          </cell>
        </row>
        <row r="11">
          <cell r="C11">
            <v>321.7</v>
          </cell>
          <cell r="G11">
            <v>8575.7800000000007</v>
          </cell>
        </row>
        <row r="12">
          <cell r="C12">
            <v>364.5</v>
          </cell>
          <cell r="G12">
            <v>7832.67</v>
          </cell>
        </row>
        <row r="13">
          <cell r="C13">
            <v>411</v>
          </cell>
          <cell r="G13">
            <v>7234</v>
          </cell>
        </row>
        <row r="14">
          <cell r="C14">
            <v>456.7</v>
          </cell>
          <cell r="G14">
            <v>6555</v>
          </cell>
        </row>
        <row r="15">
          <cell r="C15">
            <v>509.3</v>
          </cell>
          <cell r="G15">
            <v>6053.89</v>
          </cell>
        </row>
        <row r="16">
          <cell r="C16">
            <v>546.6</v>
          </cell>
          <cell r="G16">
            <v>5705</v>
          </cell>
        </row>
        <row r="17">
          <cell r="C17">
            <v>592.1</v>
          </cell>
          <cell r="G17">
            <v>5187.1099999999997</v>
          </cell>
        </row>
        <row r="18">
          <cell r="C18">
            <v>637.6</v>
          </cell>
          <cell r="G18">
            <v>4965.4399999999996</v>
          </cell>
        </row>
        <row r="19">
          <cell r="C19">
            <v>683.2</v>
          </cell>
          <cell r="G19">
            <v>4700.1099999999997</v>
          </cell>
        </row>
        <row r="20">
          <cell r="C20">
            <v>728.7</v>
          </cell>
          <cell r="G20">
            <v>4510.33</v>
          </cell>
        </row>
        <row r="21">
          <cell r="C21">
            <v>774.3</v>
          </cell>
          <cell r="G21">
            <v>4319.33</v>
          </cell>
        </row>
        <row r="22">
          <cell r="C22">
            <v>819.8</v>
          </cell>
          <cell r="G22">
            <v>4153.4399999999996</v>
          </cell>
        </row>
        <row r="23">
          <cell r="C23">
            <v>865.4</v>
          </cell>
          <cell r="G23">
            <v>3888.11</v>
          </cell>
        </row>
        <row r="24">
          <cell r="C24">
            <v>910.9</v>
          </cell>
          <cell r="G24">
            <v>3823.11</v>
          </cell>
        </row>
      </sheetData>
      <sheetData sheetId="1">
        <row r="6">
          <cell r="C6">
            <v>0</v>
          </cell>
          <cell r="L6">
            <v>43510.637500000004</v>
          </cell>
        </row>
        <row r="7">
          <cell r="C7">
            <v>45.5</v>
          </cell>
          <cell r="L7">
            <v>28078.862499999996</v>
          </cell>
        </row>
        <row r="8">
          <cell r="C8">
            <v>90.5</v>
          </cell>
          <cell r="L8">
            <v>20681.999999999996</v>
          </cell>
        </row>
        <row r="9">
          <cell r="C9">
            <v>135</v>
          </cell>
          <cell r="L9">
            <v>16991.650000000001</v>
          </cell>
        </row>
        <row r="10">
          <cell r="C10">
            <v>182.5</v>
          </cell>
          <cell r="L10">
            <v>13023.475</v>
          </cell>
        </row>
        <row r="11">
          <cell r="C11">
            <v>226.6</v>
          </cell>
          <cell r="L11">
            <v>11005.987500000001</v>
          </cell>
        </row>
        <row r="12">
          <cell r="C12">
            <v>275.8</v>
          </cell>
          <cell r="L12">
            <v>9901.2750000000015</v>
          </cell>
        </row>
        <row r="13">
          <cell r="C13">
            <v>321.7</v>
          </cell>
          <cell r="L13">
            <v>8640.0349999999999</v>
          </cell>
        </row>
        <row r="14">
          <cell r="C14">
            <v>364.5</v>
          </cell>
          <cell r="L14">
            <v>7801.6212500000001</v>
          </cell>
        </row>
        <row r="15">
          <cell r="C15">
            <v>411</v>
          </cell>
          <cell r="L15">
            <v>7289.0974999999989</v>
          </cell>
        </row>
        <row r="16">
          <cell r="C16">
            <v>456.7</v>
          </cell>
          <cell r="L16">
            <v>6559.3375000000005</v>
          </cell>
        </row>
        <row r="17">
          <cell r="C17">
            <v>509.3</v>
          </cell>
          <cell r="L17">
            <v>5994.3112499999997</v>
          </cell>
        </row>
        <row r="18">
          <cell r="C18">
            <v>546.6</v>
          </cell>
          <cell r="L18">
            <v>5664.9249999999993</v>
          </cell>
        </row>
        <row r="19">
          <cell r="C19">
            <v>592.1</v>
          </cell>
          <cell r="L19">
            <v>5196.5387499999997</v>
          </cell>
        </row>
        <row r="20">
          <cell r="C20">
            <v>637.6</v>
          </cell>
          <cell r="L20">
            <v>4937.2674999999999</v>
          </cell>
        </row>
        <row r="21">
          <cell r="C21">
            <v>683.2</v>
          </cell>
          <cell r="L21">
            <v>4700.7887500000006</v>
          </cell>
        </row>
        <row r="22">
          <cell r="C22">
            <v>728.7</v>
          </cell>
          <cell r="L22">
            <v>4480.5662499999999</v>
          </cell>
        </row>
        <row r="23">
          <cell r="C23">
            <v>774.3</v>
          </cell>
          <cell r="L23">
            <v>4291.9787500000002</v>
          </cell>
        </row>
        <row r="24">
          <cell r="C24">
            <v>819.8</v>
          </cell>
          <cell r="L24">
            <v>4131.7674999999999</v>
          </cell>
        </row>
        <row r="25">
          <cell r="C25">
            <v>865.4</v>
          </cell>
          <cell r="L25">
            <v>3873.1137500000004</v>
          </cell>
        </row>
        <row r="26">
          <cell r="C26">
            <v>910.9</v>
          </cell>
          <cell r="L26">
            <v>3747.8887500000001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D09C-F2A5-4808-84DD-776F565C50A7}">
  <dimension ref="B2:G24"/>
  <sheetViews>
    <sheetView zoomScale="72" workbookViewId="0">
      <selection activeCell="C36" sqref="C36"/>
    </sheetView>
  </sheetViews>
  <sheetFormatPr baseColWidth="10" defaultRowHeight="14"/>
  <cols>
    <col min="4" max="4" width="10.6640625" style="1"/>
  </cols>
  <sheetData>
    <row r="2" spans="2:7">
      <c r="B2" s="2" t="s">
        <v>0</v>
      </c>
      <c r="C2" s="2"/>
    </row>
    <row r="3" spans="2:7">
      <c r="B3" s="2" t="s">
        <v>1</v>
      </c>
      <c r="C3" s="2" t="s">
        <v>2</v>
      </c>
    </row>
    <row r="4" spans="2:7">
      <c r="B4" s="3">
        <v>0</v>
      </c>
      <c r="C4" s="4">
        <v>0</v>
      </c>
      <c r="G4">
        <v>43567</v>
      </c>
    </row>
    <row r="5" spans="2:7">
      <c r="B5">
        <v>50</v>
      </c>
      <c r="C5">
        <v>45.5</v>
      </c>
      <c r="G5">
        <v>27884.5</v>
      </c>
    </row>
    <row r="6" spans="2:7">
      <c r="B6">
        <v>100</v>
      </c>
      <c r="C6">
        <v>90.5</v>
      </c>
      <c r="D6" s="1">
        <v>90.6</v>
      </c>
      <c r="G6">
        <v>20578.599999999999</v>
      </c>
    </row>
    <row r="7" spans="2:7">
      <c r="B7">
        <v>150</v>
      </c>
      <c r="C7">
        <v>135</v>
      </c>
      <c r="D7" s="1">
        <v>135.9</v>
      </c>
      <c r="G7">
        <v>16845.7</v>
      </c>
    </row>
    <row r="8" spans="2:7">
      <c r="B8">
        <v>200</v>
      </c>
      <c r="C8">
        <v>182.5</v>
      </c>
      <c r="D8" s="1">
        <v>182.8</v>
      </c>
      <c r="G8">
        <v>13028.9</v>
      </c>
    </row>
    <row r="9" spans="2:7">
      <c r="B9">
        <v>250</v>
      </c>
      <c r="C9">
        <v>226.6</v>
      </c>
      <c r="G9">
        <v>11069.9</v>
      </c>
    </row>
    <row r="10" spans="2:7">
      <c r="B10">
        <v>300</v>
      </c>
      <c r="C10">
        <v>275.8</v>
      </c>
      <c r="D10" s="1">
        <v>276</v>
      </c>
      <c r="G10">
        <v>9817</v>
      </c>
    </row>
    <row r="11" spans="2:7">
      <c r="B11">
        <v>350</v>
      </c>
      <c r="C11">
        <v>321.7</v>
      </c>
      <c r="D11" s="1">
        <v>321.10000000000002</v>
      </c>
      <c r="G11">
        <v>8575.7800000000007</v>
      </c>
    </row>
    <row r="12" spans="2:7">
      <c r="B12">
        <v>400</v>
      </c>
      <c r="C12">
        <v>364.5</v>
      </c>
      <c r="D12" s="1">
        <v>368.2</v>
      </c>
      <c r="E12">
        <v>365.6</v>
      </c>
      <c r="G12">
        <v>7832.67</v>
      </c>
    </row>
    <row r="13" spans="2:7">
      <c r="B13">
        <v>450</v>
      </c>
      <c r="C13">
        <v>411</v>
      </c>
      <c r="D13" s="1">
        <v>411.5</v>
      </c>
      <c r="E13">
        <v>416.3</v>
      </c>
      <c r="F13">
        <v>416.7</v>
      </c>
      <c r="G13">
        <v>7234</v>
      </c>
    </row>
    <row r="14" spans="2:7">
      <c r="B14">
        <v>500</v>
      </c>
      <c r="C14">
        <v>456.7</v>
      </c>
      <c r="D14" s="1">
        <v>455.8</v>
      </c>
      <c r="E14">
        <v>463</v>
      </c>
      <c r="G14">
        <v>6555</v>
      </c>
    </row>
    <row r="15" spans="2:7">
      <c r="B15">
        <v>550</v>
      </c>
      <c r="C15">
        <v>509.3</v>
      </c>
      <c r="D15" s="1">
        <v>501</v>
      </c>
      <c r="G15">
        <v>6053.89</v>
      </c>
    </row>
    <row r="16" spans="2:7">
      <c r="B16">
        <v>600</v>
      </c>
      <c r="C16">
        <v>546.6</v>
      </c>
      <c r="G16">
        <v>5705</v>
      </c>
    </row>
    <row r="17" spans="2:7">
      <c r="B17">
        <v>650</v>
      </c>
      <c r="C17">
        <v>592.1</v>
      </c>
      <c r="G17">
        <v>5187.1099999999997</v>
      </c>
    </row>
    <row r="18" spans="2:7">
      <c r="B18">
        <v>700</v>
      </c>
      <c r="C18">
        <v>637.6</v>
      </c>
      <c r="G18">
        <v>4965.4399999999996</v>
      </c>
    </row>
    <row r="19" spans="2:7">
      <c r="B19">
        <v>750</v>
      </c>
      <c r="C19">
        <v>683.2</v>
      </c>
      <c r="G19">
        <v>4700.1099999999997</v>
      </c>
    </row>
    <row r="20" spans="2:7">
      <c r="B20">
        <v>800</v>
      </c>
      <c r="C20">
        <v>728.7</v>
      </c>
      <c r="G20">
        <v>4510.33</v>
      </c>
    </row>
    <row r="21" spans="2:7">
      <c r="B21">
        <v>850</v>
      </c>
      <c r="C21">
        <v>774.3</v>
      </c>
      <c r="G21">
        <v>4319.33</v>
      </c>
    </row>
    <row r="22" spans="2:7">
      <c r="B22">
        <v>900</v>
      </c>
      <c r="C22">
        <v>819.8</v>
      </c>
      <c r="G22">
        <v>4153.4399999999996</v>
      </c>
    </row>
    <row r="23" spans="2:7">
      <c r="B23">
        <v>950</v>
      </c>
      <c r="C23">
        <v>865.4</v>
      </c>
      <c r="G23">
        <v>3888.11</v>
      </c>
    </row>
    <row r="24" spans="2:7">
      <c r="B24">
        <v>1000</v>
      </c>
      <c r="C24">
        <v>910.9</v>
      </c>
      <c r="G24">
        <v>3823.11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77A1-5622-423F-8DF9-9101C3A68F1E}">
  <dimension ref="B4:N26"/>
  <sheetViews>
    <sheetView tabSelected="1" topLeftCell="A16" workbookViewId="0">
      <selection activeCell="C36" sqref="C36"/>
    </sheetView>
  </sheetViews>
  <sheetFormatPr baseColWidth="10" defaultRowHeight="14"/>
  <sheetData>
    <row r="4" spans="2:14">
      <c r="B4" s="2" t="s">
        <v>0</v>
      </c>
      <c r="C4" s="2"/>
    </row>
    <row r="5" spans="2:14">
      <c r="B5" s="2" t="s">
        <v>1</v>
      </c>
      <c r="C5" s="2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</row>
    <row r="6" spans="2:14">
      <c r="B6" s="3">
        <v>0</v>
      </c>
      <c r="C6" s="4">
        <v>0</v>
      </c>
      <c r="D6">
        <v>43567</v>
      </c>
      <c r="E6">
        <v>43322.3</v>
      </c>
      <c r="F6">
        <v>43418.9</v>
      </c>
      <c r="G6">
        <v>43574.9</v>
      </c>
      <c r="H6">
        <v>43635.8</v>
      </c>
      <c r="I6">
        <v>43749.3</v>
      </c>
      <c r="J6">
        <v>43280</v>
      </c>
      <c r="K6">
        <v>43536.9</v>
      </c>
      <c r="L6">
        <f>AVERAGE(D6:K6)</f>
        <v>43510.637500000004</v>
      </c>
      <c r="M6">
        <f>_xlfn.STDEV.S(D6:K6)</f>
        <v>159.32984598445049</v>
      </c>
      <c r="N6">
        <f>M6*100/L6</f>
        <v>0.36618596081119353</v>
      </c>
    </row>
    <row r="7" spans="2:14">
      <c r="B7">
        <v>50</v>
      </c>
      <c r="C7">
        <v>45.5</v>
      </c>
      <c r="D7">
        <v>27884.5</v>
      </c>
      <c r="E7">
        <v>28467.1</v>
      </c>
      <c r="F7">
        <v>27978.2</v>
      </c>
      <c r="G7">
        <v>28025.599999999999</v>
      </c>
      <c r="H7">
        <v>28233.8</v>
      </c>
      <c r="I7">
        <v>28382.3</v>
      </c>
      <c r="J7">
        <v>27803.4</v>
      </c>
      <c r="K7">
        <v>27856</v>
      </c>
      <c r="L7">
        <f t="shared" ref="L7:L26" si="0">AVERAGE(D7:K7)</f>
        <v>28078.862499999996</v>
      </c>
      <c r="M7">
        <f t="shared" ref="M7:M26" si="1">_xlfn.STDEV.S(D7:K7)</f>
        <v>251.595536739312</v>
      </c>
      <c r="N7">
        <f>M7*100/L7</f>
        <v>0.89603179879281813</v>
      </c>
    </row>
    <row r="8" spans="2:14">
      <c r="B8">
        <v>100</v>
      </c>
      <c r="C8">
        <v>90.5</v>
      </c>
      <c r="D8">
        <v>20578.599999999999</v>
      </c>
      <c r="E8">
        <v>21331</v>
      </c>
      <c r="F8">
        <v>20718.099999999999</v>
      </c>
      <c r="G8">
        <v>20636.599999999999</v>
      </c>
      <c r="H8">
        <v>20418.900000000001</v>
      </c>
      <c r="I8">
        <v>20747.900000000001</v>
      </c>
      <c r="J8">
        <v>20422.900000000001</v>
      </c>
      <c r="K8">
        <v>20602</v>
      </c>
      <c r="L8">
        <f>AVERAGE(D8:K8)</f>
        <v>20681.999999999996</v>
      </c>
      <c r="M8">
        <f>_xlfn.STDEV.S(D8:K8)</f>
        <v>288.43275027044223</v>
      </c>
      <c r="N8">
        <f>M8*100/L8</f>
        <v>1.3946076311306561</v>
      </c>
    </row>
    <row r="9" spans="2:14">
      <c r="B9">
        <v>150</v>
      </c>
      <c r="C9">
        <v>135</v>
      </c>
      <c r="D9">
        <v>16845.7</v>
      </c>
      <c r="E9">
        <v>17362.900000000001</v>
      </c>
      <c r="F9">
        <v>16868.900000000001</v>
      </c>
      <c r="G9">
        <v>16911.900000000001</v>
      </c>
      <c r="H9">
        <v>16914.599999999999</v>
      </c>
      <c r="I9">
        <v>16913.599999999999</v>
      </c>
      <c r="J9">
        <v>17191.8</v>
      </c>
      <c r="K9">
        <v>16923.8</v>
      </c>
      <c r="L9">
        <f>AVERAGE(D9:K9)</f>
        <v>16991.650000000001</v>
      </c>
      <c r="M9">
        <f t="shared" si="1"/>
        <v>184.0992511818404</v>
      </c>
      <c r="N9">
        <f t="shared" ref="N9:N26" si="2">M9*100/L9</f>
        <v>1.0834689461108273</v>
      </c>
    </row>
    <row r="10" spans="2:14">
      <c r="B10">
        <v>200</v>
      </c>
      <c r="C10">
        <v>182.5</v>
      </c>
      <c r="D10">
        <v>13028.9</v>
      </c>
      <c r="E10">
        <v>13136.8</v>
      </c>
      <c r="F10">
        <v>13028.9</v>
      </c>
      <c r="G10">
        <v>12834.8</v>
      </c>
      <c r="H10">
        <v>12972.9</v>
      </c>
      <c r="I10">
        <v>12916.6</v>
      </c>
      <c r="J10">
        <v>12871.1</v>
      </c>
      <c r="K10">
        <v>13397.8</v>
      </c>
      <c r="L10">
        <f t="shared" si="0"/>
        <v>13023.475</v>
      </c>
      <c r="M10">
        <f t="shared" si="1"/>
        <v>179.60954277861399</v>
      </c>
      <c r="N10">
        <f t="shared" si="2"/>
        <v>1.379121492371383</v>
      </c>
    </row>
    <row r="11" spans="2:14">
      <c r="B11">
        <v>250</v>
      </c>
      <c r="C11">
        <v>226.6</v>
      </c>
      <c r="D11">
        <v>11069.9</v>
      </c>
      <c r="E11">
        <v>10977.4</v>
      </c>
      <c r="F11">
        <v>11119.3</v>
      </c>
      <c r="G11">
        <v>10981</v>
      </c>
      <c r="H11">
        <v>10915.2</v>
      </c>
      <c r="I11">
        <v>10936.8</v>
      </c>
      <c r="J11">
        <v>11106.7</v>
      </c>
      <c r="K11">
        <v>10941.6</v>
      </c>
      <c r="L11">
        <f t="shared" si="0"/>
        <v>11005.987500000001</v>
      </c>
      <c r="M11">
        <f t="shared" si="1"/>
        <v>80.78559697477894</v>
      </c>
      <c r="N11">
        <f t="shared" si="2"/>
        <v>0.73401498025305711</v>
      </c>
    </row>
    <row r="12" spans="2:14">
      <c r="B12">
        <v>300</v>
      </c>
      <c r="C12">
        <v>275.8</v>
      </c>
      <c r="D12">
        <v>9817</v>
      </c>
      <c r="E12">
        <v>10041.6</v>
      </c>
      <c r="F12">
        <v>9770.2000000000007</v>
      </c>
      <c r="G12">
        <v>10013.9</v>
      </c>
      <c r="H12">
        <v>9886.2999999999993</v>
      </c>
      <c r="I12">
        <v>9942.7999999999993</v>
      </c>
      <c r="J12">
        <v>9852.7999999999993</v>
      </c>
      <c r="K12">
        <v>9885.6</v>
      </c>
      <c r="L12">
        <f t="shared" si="0"/>
        <v>9901.2750000000015</v>
      </c>
      <c r="M12">
        <f t="shared" si="1"/>
        <v>93.505183202399337</v>
      </c>
      <c r="N12">
        <f t="shared" si="2"/>
        <v>0.94437517594854514</v>
      </c>
    </row>
    <row r="13" spans="2:14">
      <c r="B13">
        <v>350</v>
      </c>
      <c r="C13">
        <v>321.7</v>
      </c>
      <c r="D13">
        <v>8575.7800000000007</v>
      </c>
      <c r="E13">
        <v>8782.6</v>
      </c>
      <c r="F13">
        <v>8582.7999999999993</v>
      </c>
      <c r="G13">
        <v>8684.9</v>
      </c>
      <c r="H13">
        <v>8577.4</v>
      </c>
      <c r="I13">
        <v>8542.1</v>
      </c>
      <c r="J13">
        <v>8604.2999999999993</v>
      </c>
      <c r="K13">
        <v>8770.4</v>
      </c>
      <c r="L13">
        <f t="shared" si="0"/>
        <v>8640.0349999999999</v>
      </c>
      <c r="M13">
        <f t="shared" si="1"/>
        <v>93.753955040383701</v>
      </c>
      <c r="N13">
        <f t="shared" si="2"/>
        <v>1.0851108246712391</v>
      </c>
    </row>
    <row r="14" spans="2:14">
      <c r="B14">
        <v>400</v>
      </c>
      <c r="C14">
        <v>364.5</v>
      </c>
      <c r="D14">
        <v>7832.67</v>
      </c>
      <c r="E14">
        <v>7958.9</v>
      </c>
      <c r="F14">
        <v>7741.3</v>
      </c>
      <c r="G14">
        <v>7922.6</v>
      </c>
      <c r="H14">
        <v>7742.4</v>
      </c>
      <c r="I14">
        <v>7693.6</v>
      </c>
      <c r="J14">
        <v>7830.6</v>
      </c>
      <c r="K14">
        <v>7690.9</v>
      </c>
      <c r="L14">
        <f t="shared" si="0"/>
        <v>7801.6212500000001</v>
      </c>
      <c r="M14">
        <f t="shared" si="1"/>
        <v>101.5943272372317</v>
      </c>
      <c r="N14">
        <f t="shared" si="2"/>
        <v>1.302220704923758</v>
      </c>
    </row>
    <row r="15" spans="2:14">
      <c r="B15">
        <v>450</v>
      </c>
      <c r="C15">
        <v>411</v>
      </c>
      <c r="D15">
        <v>7234</v>
      </c>
      <c r="E15">
        <v>7536.78</v>
      </c>
      <c r="F15">
        <v>7202.8</v>
      </c>
      <c r="G15">
        <v>7264.4</v>
      </c>
      <c r="H15">
        <v>7455.7</v>
      </c>
      <c r="I15">
        <v>7184.8</v>
      </c>
      <c r="J15">
        <v>7181.6</v>
      </c>
      <c r="K15">
        <v>7252.7</v>
      </c>
      <c r="L15">
        <f t="shared" si="0"/>
        <v>7289.0974999999989</v>
      </c>
      <c r="M15">
        <f t="shared" si="1"/>
        <v>133.07056793295789</v>
      </c>
      <c r="N15">
        <f t="shared" si="2"/>
        <v>1.825611029801123</v>
      </c>
    </row>
    <row r="16" spans="2:14">
      <c r="B16">
        <v>500</v>
      </c>
      <c r="C16">
        <v>456.7</v>
      </c>
      <c r="D16">
        <v>6555</v>
      </c>
      <c r="E16">
        <v>6769.9</v>
      </c>
      <c r="F16">
        <v>6541</v>
      </c>
      <c r="G16">
        <v>6445.6</v>
      </c>
      <c r="H16">
        <v>6555</v>
      </c>
      <c r="I16">
        <v>6517.8</v>
      </c>
      <c r="J16">
        <v>6522.3</v>
      </c>
      <c r="K16">
        <v>6568.1</v>
      </c>
      <c r="L16">
        <f t="shared" si="0"/>
        <v>6559.3375000000005</v>
      </c>
      <c r="M16">
        <f t="shared" si="1"/>
        <v>93.212965644730318</v>
      </c>
      <c r="N16">
        <f t="shared" si="2"/>
        <v>1.4210728697026234</v>
      </c>
    </row>
    <row r="17" spans="2:14">
      <c r="B17">
        <v>550</v>
      </c>
      <c r="C17">
        <v>509.3</v>
      </c>
      <c r="D17">
        <v>6053.89</v>
      </c>
      <c r="E17">
        <v>5981.3</v>
      </c>
      <c r="F17">
        <v>5883.9</v>
      </c>
      <c r="G17">
        <v>5995.8</v>
      </c>
      <c r="H17">
        <v>5949.9</v>
      </c>
      <c r="I17">
        <v>6091.4</v>
      </c>
      <c r="J17">
        <v>5913.7</v>
      </c>
      <c r="K17">
        <v>6084.6</v>
      </c>
      <c r="L17">
        <f t="shared" si="0"/>
        <v>5994.3112499999997</v>
      </c>
      <c r="M17">
        <f t="shared" si="1"/>
        <v>77.4233234400334</v>
      </c>
      <c r="N17">
        <f t="shared" si="2"/>
        <v>1.2916133348937029</v>
      </c>
    </row>
    <row r="18" spans="2:14">
      <c r="B18">
        <v>600</v>
      </c>
      <c r="C18">
        <v>546.6</v>
      </c>
      <c r="D18">
        <v>5705</v>
      </c>
      <c r="E18">
        <v>5639.7</v>
      </c>
      <c r="F18">
        <v>5697.4</v>
      </c>
      <c r="G18">
        <v>5646.2</v>
      </c>
      <c r="H18">
        <v>5658.4</v>
      </c>
      <c r="I18">
        <v>5631.6</v>
      </c>
      <c r="J18">
        <v>5697.1</v>
      </c>
      <c r="K18">
        <v>5644</v>
      </c>
      <c r="L18">
        <f t="shared" si="0"/>
        <v>5664.9249999999993</v>
      </c>
      <c r="M18">
        <f t="shared" si="1"/>
        <v>29.937494407992308</v>
      </c>
      <c r="N18">
        <f t="shared" si="2"/>
        <v>0.52847115200982031</v>
      </c>
    </row>
    <row r="19" spans="2:14">
      <c r="B19">
        <v>650</v>
      </c>
      <c r="C19">
        <v>592.1</v>
      </c>
      <c r="D19">
        <v>5187.1099999999997</v>
      </c>
      <c r="E19">
        <v>5160.8</v>
      </c>
      <c r="F19">
        <v>5289.4</v>
      </c>
      <c r="G19">
        <v>5188.8</v>
      </c>
      <c r="H19">
        <v>5145.3</v>
      </c>
      <c r="I19">
        <v>5134.8999999999996</v>
      </c>
      <c r="J19">
        <v>5173.1000000000004</v>
      </c>
      <c r="K19">
        <v>5292.9</v>
      </c>
      <c r="L19">
        <f t="shared" si="0"/>
        <v>5196.5387499999997</v>
      </c>
      <c r="M19">
        <f t="shared" si="1"/>
        <v>61.305872577592268</v>
      </c>
      <c r="N19">
        <f t="shared" si="2"/>
        <v>1.179744355367162</v>
      </c>
    </row>
    <row r="20" spans="2:14">
      <c r="B20">
        <v>700</v>
      </c>
      <c r="C20">
        <v>637.6</v>
      </c>
      <c r="D20">
        <v>4965.4399999999996</v>
      </c>
      <c r="E20">
        <v>5021.6000000000004</v>
      </c>
      <c r="F20">
        <v>4876</v>
      </c>
      <c r="G20">
        <v>4909</v>
      </c>
      <c r="H20">
        <v>5088.1000000000004</v>
      </c>
      <c r="I20">
        <v>4922.8</v>
      </c>
      <c r="J20">
        <v>4875.6000000000004</v>
      </c>
      <c r="K20">
        <v>4839.6000000000004</v>
      </c>
      <c r="L20">
        <f t="shared" si="0"/>
        <v>4937.2674999999999</v>
      </c>
      <c r="M20">
        <f t="shared" si="1"/>
        <v>83.46084723646517</v>
      </c>
      <c r="N20">
        <f t="shared" si="2"/>
        <v>1.6904258729441979</v>
      </c>
    </row>
    <row r="21" spans="2:14">
      <c r="B21">
        <v>750</v>
      </c>
      <c r="C21">
        <v>683.2</v>
      </c>
      <c r="D21">
        <v>4700.1099999999997</v>
      </c>
      <c r="E21">
        <v>4615.3</v>
      </c>
      <c r="F21">
        <v>4763.8</v>
      </c>
      <c r="G21">
        <v>4628.2</v>
      </c>
      <c r="H21">
        <v>4650.6000000000004</v>
      </c>
      <c r="I21">
        <v>4796.6000000000004</v>
      </c>
      <c r="J21">
        <v>4678.8</v>
      </c>
      <c r="K21">
        <v>4772.8999999999996</v>
      </c>
      <c r="L21">
        <f t="shared" si="0"/>
        <v>4700.7887500000006</v>
      </c>
      <c r="M21">
        <f t="shared" si="1"/>
        <v>69.622015286114774</v>
      </c>
      <c r="N21">
        <f t="shared" si="2"/>
        <v>1.4810709221109919</v>
      </c>
    </row>
    <row r="22" spans="2:14">
      <c r="B22">
        <v>800</v>
      </c>
      <c r="C22">
        <v>728.7</v>
      </c>
      <c r="D22">
        <v>4510.33</v>
      </c>
      <c r="E22">
        <v>4534.8999999999996</v>
      </c>
      <c r="F22">
        <v>4468.7</v>
      </c>
      <c r="G22">
        <v>4511.2</v>
      </c>
      <c r="H22">
        <v>4430</v>
      </c>
      <c r="I22">
        <v>4450</v>
      </c>
      <c r="J22">
        <v>4426.3999999999996</v>
      </c>
      <c r="K22">
        <v>4513</v>
      </c>
      <c r="L22">
        <f t="shared" si="0"/>
        <v>4480.5662499999999</v>
      </c>
      <c r="M22">
        <f t="shared" si="1"/>
        <v>42.078911901161518</v>
      </c>
      <c r="N22">
        <f t="shared" si="2"/>
        <v>0.93914272333684434</v>
      </c>
    </row>
    <row r="23" spans="2:14">
      <c r="B23">
        <v>850</v>
      </c>
      <c r="C23">
        <v>774.3</v>
      </c>
      <c r="D23">
        <v>4319.33</v>
      </c>
      <c r="E23">
        <v>4299.6000000000004</v>
      </c>
      <c r="F23">
        <v>4261.8999999999996</v>
      </c>
      <c r="G23">
        <v>4275.1000000000004</v>
      </c>
      <c r="H23">
        <v>4253.8999999999996</v>
      </c>
      <c r="I23">
        <v>4352.7</v>
      </c>
      <c r="J23">
        <v>4319.3999999999996</v>
      </c>
      <c r="K23">
        <v>4253.8999999999996</v>
      </c>
      <c r="L23">
        <f t="shared" si="0"/>
        <v>4291.9787500000002</v>
      </c>
      <c r="M23">
        <f t="shared" si="1"/>
        <v>36.517657739588358</v>
      </c>
      <c r="N23">
        <f t="shared" si="2"/>
        <v>0.85083500796895506</v>
      </c>
    </row>
    <row r="24" spans="2:14">
      <c r="B24">
        <v>900</v>
      </c>
      <c r="C24">
        <v>819.8</v>
      </c>
      <c r="D24">
        <v>4153.4399999999996</v>
      </c>
      <c r="E24">
        <v>4111.2</v>
      </c>
      <c r="F24">
        <v>4157.1000000000004</v>
      </c>
      <c r="G24">
        <v>4157.3</v>
      </c>
      <c r="H24">
        <v>4091.2</v>
      </c>
      <c r="I24">
        <v>4076.6</v>
      </c>
      <c r="J24">
        <v>4136.1000000000004</v>
      </c>
      <c r="K24">
        <v>4171.2</v>
      </c>
      <c r="L24">
        <f t="shared" si="0"/>
        <v>4131.7674999999999</v>
      </c>
      <c r="M24">
        <f t="shared" si="1"/>
        <v>34.74238076799827</v>
      </c>
      <c r="N24">
        <f t="shared" si="2"/>
        <v>0.84086001373500008</v>
      </c>
    </row>
    <row r="25" spans="2:14">
      <c r="B25">
        <v>950</v>
      </c>
      <c r="C25">
        <v>865.4</v>
      </c>
      <c r="D25">
        <v>3888.11</v>
      </c>
      <c r="E25">
        <v>3891.8</v>
      </c>
      <c r="F25">
        <v>3812.3</v>
      </c>
      <c r="G25">
        <v>3873.6</v>
      </c>
      <c r="H25">
        <v>3808.8</v>
      </c>
      <c r="I25">
        <v>3857.7</v>
      </c>
      <c r="J25">
        <v>3873.7</v>
      </c>
      <c r="K25">
        <v>3978.9</v>
      </c>
      <c r="L25">
        <f t="shared" si="0"/>
        <v>3873.1137500000004</v>
      </c>
      <c r="M25">
        <f t="shared" si="1"/>
        <v>53.234694094708026</v>
      </c>
      <c r="N25">
        <f t="shared" si="2"/>
        <v>1.3744676126464921</v>
      </c>
    </row>
    <row r="26" spans="2:14">
      <c r="B26">
        <v>1000</v>
      </c>
      <c r="C26">
        <v>910.9</v>
      </c>
      <c r="D26">
        <v>3823.11</v>
      </c>
      <c r="E26">
        <v>3761.9</v>
      </c>
      <c r="F26">
        <v>3732.3</v>
      </c>
      <c r="G26">
        <v>3766.9</v>
      </c>
      <c r="H26">
        <v>3680.2</v>
      </c>
      <c r="I26">
        <v>3718.2</v>
      </c>
      <c r="J26">
        <v>3766.9</v>
      </c>
      <c r="K26">
        <v>3733.6</v>
      </c>
      <c r="L26">
        <f t="shared" si="0"/>
        <v>3747.8887500000001</v>
      </c>
      <c r="M26">
        <f t="shared" si="1"/>
        <v>42.237040425775341</v>
      </c>
      <c r="N26">
        <f t="shared" si="2"/>
        <v>1.1269555539975764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calibracion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Yudy Alejandra</dc:creator>
  <cp:lastModifiedBy>Yudy Alejandra</cp:lastModifiedBy>
  <dcterms:created xsi:type="dcterms:W3CDTF">2024-09-19T20:35:41Z</dcterms:created>
  <dcterms:modified xsi:type="dcterms:W3CDTF">2024-09-19T20:37:52Z</dcterms:modified>
</cp:coreProperties>
</file>