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a\Dropbox\Bioinformatics Clinical Science\MScProject\DataAnalysis\"/>
    </mc:Choice>
  </mc:AlternateContent>
  <bookViews>
    <workbookView xWindow="0" yWindow="0" windowWidth="25200" windowHeight="11760"/>
  </bookViews>
  <sheets>
    <sheet name="RawFigures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L3" i="1" s="1"/>
  <c r="P1" i="1"/>
  <c r="L2" i="1"/>
  <c r="N2" i="1" s="1"/>
  <c r="P2" i="1" s="1"/>
  <c r="L1" i="1"/>
  <c r="N1" i="1" s="1"/>
  <c r="N3" i="1" l="1"/>
  <c r="P3" i="1" s="1"/>
  <c r="L4" i="1"/>
  <c r="N4" i="1" s="1"/>
  <c r="N7" i="1"/>
  <c r="N8" i="1" s="1"/>
  <c r="P4" i="1"/>
</calcChain>
</file>

<file path=xl/sharedStrings.xml><?xml version="1.0" encoding="utf-8"?>
<sst xmlns="http://schemas.openxmlformats.org/spreadsheetml/2006/main" count="33" uniqueCount="20">
  <si>
    <t>Time to check a run (and record results)</t>
  </si>
  <si>
    <t>seconds</t>
  </si>
  <si>
    <t>Time to check result of auto QC</t>
  </si>
  <si>
    <t>per run</t>
  </si>
  <si>
    <t>Time to check failed run results</t>
  </si>
  <si>
    <t>runs</t>
  </si>
  <si>
    <t>other runs</t>
  </si>
  <si>
    <t>time manual</t>
  </si>
  <si>
    <t>minutes</t>
  </si>
  <si>
    <t>staff costs</t>
  </si>
  <si>
    <t>pounds</t>
  </si>
  <si>
    <t>time auto no fail</t>
  </si>
  <si>
    <t>time auto just fail</t>
  </si>
  <si>
    <t>time auto total</t>
  </si>
  <si>
    <t>time saving</t>
  </si>
  <si>
    <t>hours</t>
  </si>
  <si>
    <t>Consideration of the de-multiplexing data excluded for simplicity as performance of those tests was weaker overall.</t>
  </si>
  <si>
    <t>Consideration of costs of unnecessary analyses on failed samples has not been included as it is not known how many runs this applied to.</t>
  </si>
  <si>
    <t>Caveats</t>
  </si>
  <si>
    <t>Time to check a run estimated from time taken during the process of generation of the truth 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</si>
</sst>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2" xfId="0" applyFont="1" applyBorder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selection activeCell="F18" sqref="F18"/>
    </sheetView>
  </sheetViews>
  <sheetFormatPr defaultRowHeight="15" x14ac:dyDescent="0.25"/>
  <cols>
    <col min="1" max="1" width="36.5703125" bestFit="1" customWidth="1"/>
    <col min="8" max="8" width="10.140625" bestFit="1" customWidth="1"/>
    <col min="11" max="11" width="16.7109375" bestFit="1" customWidth="1"/>
    <col min="13" max="13" width="11.140625" bestFit="1" customWidth="1"/>
    <col min="17" max="17" width="9.85546875" bestFit="1" customWidth="1"/>
    <col min="20" max="20" width="9.85546875" bestFit="1" customWidth="1"/>
  </cols>
  <sheetData>
    <row r="1" spans="1:20" x14ac:dyDescent="0.25">
      <c r="B1" t="s">
        <v>3</v>
      </c>
      <c r="E1" t="s">
        <v>5</v>
      </c>
      <c r="H1" t="s">
        <v>6</v>
      </c>
      <c r="K1" t="s">
        <v>7</v>
      </c>
      <c r="L1">
        <f>B3*(E3+H2)</f>
        <v>36750</v>
      </c>
      <c r="M1" t="s">
        <v>1</v>
      </c>
      <c r="N1">
        <f>L1/60</f>
        <v>612.5</v>
      </c>
      <c r="O1" t="s">
        <v>8</v>
      </c>
      <c r="P1">
        <f>N1*$T$2</f>
        <v>428.75</v>
      </c>
      <c r="Q1" t="s">
        <v>10</v>
      </c>
      <c r="T1" t="s">
        <v>9</v>
      </c>
    </row>
    <row r="2" spans="1:20" x14ac:dyDescent="0.25">
      <c r="H2">
        <v>122</v>
      </c>
      <c r="K2" t="s">
        <v>11</v>
      </c>
      <c r="L2">
        <f>B7*(E3+H2)</f>
        <v>1225</v>
      </c>
      <c r="M2" t="s">
        <v>1</v>
      </c>
      <c r="N2">
        <f>L2/60</f>
        <v>20.416666666666668</v>
      </c>
      <c r="O2" t="s">
        <v>8</v>
      </c>
      <c r="P2">
        <f>N2*$T$2</f>
        <v>14.291666666666666</v>
      </c>
      <c r="Q2" t="s">
        <v>10</v>
      </c>
      <c r="T2">
        <v>0.7</v>
      </c>
    </row>
    <row r="3" spans="1:20" x14ac:dyDescent="0.25">
      <c r="A3" t="s">
        <v>0</v>
      </c>
      <c r="B3">
        <v>150</v>
      </c>
      <c r="C3" t="s">
        <v>1</v>
      </c>
      <c r="E3">
        <v>123</v>
      </c>
      <c r="K3" t="s">
        <v>12</v>
      </c>
      <c r="L3">
        <f>B9*(E9+H9)</f>
        <v>2947.9674796747963</v>
      </c>
      <c r="M3" t="s">
        <v>1</v>
      </c>
      <c r="N3">
        <f t="shared" ref="N3:N4" si="0">L3/60</f>
        <v>49.132791327913274</v>
      </c>
      <c r="O3" t="s">
        <v>8</v>
      </c>
      <c r="P3">
        <f t="shared" ref="P3:P4" si="1">N3*$T$2</f>
        <v>34.392953929539289</v>
      </c>
      <c r="Q3" t="s">
        <v>10</v>
      </c>
    </row>
    <row r="4" spans="1:20" x14ac:dyDescent="0.25">
      <c r="K4" t="s">
        <v>13</v>
      </c>
      <c r="L4">
        <f>L3+L2</f>
        <v>4172.9674796747968</v>
      </c>
      <c r="M4" t="s">
        <v>1</v>
      </c>
      <c r="N4">
        <f t="shared" si="0"/>
        <v>69.549457994579953</v>
      </c>
      <c r="O4" t="s">
        <v>8</v>
      </c>
      <c r="P4">
        <f t="shared" si="1"/>
        <v>48.684620596205967</v>
      </c>
      <c r="Q4" t="s">
        <v>10</v>
      </c>
    </row>
    <row r="7" spans="1:20" x14ac:dyDescent="0.25">
      <c r="A7" t="s">
        <v>2</v>
      </c>
      <c r="B7">
        <v>5</v>
      </c>
      <c r="C7" t="s">
        <v>1</v>
      </c>
      <c r="E7">
        <v>123</v>
      </c>
      <c r="M7" t="s">
        <v>14</v>
      </c>
      <c r="N7">
        <f>N1-N4</f>
        <v>542.95054200542006</v>
      </c>
      <c r="O7" t="s">
        <v>8</v>
      </c>
    </row>
    <row r="8" spans="1:20" x14ac:dyDescent="0.25">
      <c r="N8">
        <f>N7/60</f>
        <v>9.0491757000903341</v>
      </c>
      <c r="O8" t="s">
        <v>15</v>
      </c>
    </row>
    <row r="9" spans="1:20" x14ac:dyDescent="0.25">
      <c r="A9" t="s">
        <v>4</v>
      </c>
      <c r="B9">
        <v>40</v>
      </c>
      <c r="C9" t="s">
        <v>1</v>
      </c>
      <c r="E9">
        <v>37</v>
      </c>
      <c r="H9">
        <f>H2*E9/E7</f>
        <v>36.699186991869915</v>
      </c>
    </row>
    <row r="12" spans="1:20" ht="15.75" thickBot="1" x14ac:dyDescent="0.3"/>
    <row r="13" spans="1:20" ht="15.75" thickBot="1" x14ac:dyDescent="0.3">
      <c r="A13" s="3" t="s">
        <v>18</v>
      </c>
    </row>
    <row r="14" spans="1:20" ht="47.25" x14ac:dyDescent="0.25">
      <c r="A14" s="1" t="s">
        <v>19</v>
      </c>
    </row>
    <row r="15" spans="1:20" ht="63" x14ac:dyDescent="0.25">
      <c r="A15" s="1" t="s">
        <v>16</v>
      </c>
    </row>
    <row r="16" spans="1:20" ht="79.5" thickBot="1" x14ac:dyDescent="0.3">
      <c r="A16" s="2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RawFigures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2016-03-25T20:45:59Z</dcterms:created>
  <dcterms:modified xsi:type="dcterms:W3CDTF">2016-03-25T21:17:56Z</dcterms:modified>
</cp:coreProperties>
</file>