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mrit\Downloads\Excel Project\"/>
    </mc:Choice>
  </mc:AlternateContent>
  <xr:revisionPtr revIDLastSave="0" documentId="13_ncr:1_{BFFA65D0-DEBD-4225-9094-34E8A867C5D8}" xr6:coauthVersionLast="47" xr6:coauthVersionMax="47" xr10:uidLastSave="{00000000-0000-0000-0000-000000000000}"/>
  <bookViews>
    <workbookView xWindow="-108" yWindow="-108" windowWidth="23256" windowHeight="12456" firstSheet="5" activeTab="9" xr2:uid="{00000000-000D-0000-FFFF-FFFF00000000}"/>
  </bookViews>
  <sheets>
    <sheet name="KPI" sheetId="7" r:id="rId1"/>
    <sheet name="Rating" sheetId="9" r:id="rId2"/>
    <sheet name="Sheet1" sheetId="10" r:id="rId3"/>
    <sheet name="Education by Attrition" sheetId="11" r:id="rId4"/>
    <sheet name="Attrition By Job" sheetId="12" r:id="rId5"/>
    <sheet name="Dept Wise Attrition" sheetId="13" r:id="rId6"/>
    <sheet name="Attrition by Age" sheetId="14" r:id="rId7"/>
    <sheet name="Marital Status" sheetId="15" r:id="rId8"/>
    <sheet name="Data" sheetId="1" r:id="rId9"/>
    <sheet name="Dashboard" sheetId="8" r:id="rId10"/>
  </sheets>
  <definedNames>
    <definedName name="_xlchart.v1.0" hidden="1">'Attrition By Job'!$D$4:$D$12</definedName>
    <definedName name="_xlchart.v1.1" hidden="1">'Attrition By Job'!$E$4:$E$12</definedName>
    <definedName name="_xlchart.v1.11" hidden="1">'Attrition By Job'!$D$4:$D$12</definedName>
    <definedName name="_xlchart.v1.12" hidden="1">'Attrition By Job'!$E$4:$E$12</definedName>
    <definedName name="_xlchart.v2.10" hidden="1">'Marital Status'!$E$4:$E$6</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_xlchart.v2.8" hidden="1">'Marital Status'!$D$4:$D$6</definedName>
    <definedName name="_xlchart.v2.9" hidden="1">'Marital Status'!$E$3</definedName>
    <definedName name="Slicer_Department">#N/A</definedName>
    <definedName name="Slicer_Education_Field2">#N/A</definedName>
    <definedName name="Slicer_Gender2">#N/A</definedName>
  </definedNames>
  <calcPr calcId="191029"/>
  <pivotCaches>
    <pivotCache cacheId="25"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5" i="15" l="1"/>
  <c r="D4" i="15"/>
  <c r="D6" i="15"/>
  <c r="D5" i="12"/>
  <c r="D6" i="12"/>
  <c r="D7" i="12"/>
  <c r="D8" i="12"/>
  <c r="D9" i="12"/>
  <c r="D10" i="12"/>
  <c r="D11" i="12"/>
  <c r="D12" i="12"/>
  <c r="D4" i="12"/>
  <c r="B8" i="8"/>
  <c r="A7" i="7"/>
  <c r="B9" i="10"/>
  <c r="B7" i="7"/>
  <c r="B5" i="9"/>
  <c r="B8" i="10"/>
  <c r="C7" i="7"/>
  <c r="E6" i="15"/>
  <c r="E5" i="15"/>
  <c r="E4" i="15"/>
  <c r="E5" i="12"/>
  <c r="E6" i="12"/>
  <c r="E7" i="12"/>
  <c r="E8" i="12"/>
  <c r="E9" i="12"/>
  <c r="E10" i="12"/>
  <c r="E11" i="12"/>
  <c r="E12" i="12"/>
  <c r="E4" i="12"/>
  <c r="C8" i="10" l="1"/>
  <c r="C9" i="10"/>
  <c r="B6" i="9"/>
  <c r="C6" i="9" s="1"/>
  <c r="C5" i="9"/>
  <c r="E7" i="7"/>
  <c r="D7" i="7"/>
</calcChain>
</file>

<file path=xl/sharedStrings.xml><?xml version="1.0" encoding="utf-8"?>
<sst xmlns="http://schemas.openxmlformats.org/spreadsheetml/2006/main" count="19189" uniqueCount="1570">
  <si>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</si>
  <si>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</si>
  <si>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</si>
  <si>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</si>
  <si>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</si>
  <si>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</si>
  <si>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</si>
  <si>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</si>
  <si>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</si>
  <si>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</si>
  <si>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</si>
  <si>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</si>
  <si>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</si>
  <si>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</si>
  <si>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</si>
  <si>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</si>
  <si>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</si>
  <si>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</si>
  <si>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</si>
  <si>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</si>
  <si>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</si>
  <si>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</si>
  <si>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</si>
  <si>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</si>
  <si>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</si>
  <si>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</si>
  <si>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</si>
  <si>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</si>
  <si>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</si>
  <si>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</si>
  <si>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</si>
  <si>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</si>
  <si>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</si>
  <si>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</si>
  <si>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</si>
  <si>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</si>
  <si>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</si>
  <si>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</si>
  <si>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</si>
  <si>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</si>
  <si>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</si>
  <si>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</si>
  <si>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</si>
  <si>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</si>
  <si>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</si>
  <si>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</si>
  <si>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</si>
  <si>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</si>
  <si>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</si>
  <si>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</si>
  <si>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</si>
  <si>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</si>
  <si>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</si>
  <si>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</si>
  <si>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</si>
  <si>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</si>
  <si>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</si>
  <si>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</si>
  <si>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</si>
  <si>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</si>
  <si>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</si>
  <si>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</si>
  <si>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</si>
  <si>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</si>
  <si>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</si>
  <si>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</si>
  <si>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</si>
  <si>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</si>
  <si>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</si>
  <si>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</si>
  <si>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</si>
  <si>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</si>
  <si>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</si>
  <si>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</si>
  <si>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</si>
  <si>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</si>
  <si>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</si>
  <si>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</si>
  <si>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</si>
  <si>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</si>
  <si>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</si>
  <si>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</si>
  <si>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</si>
  <si>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</si>
  <si>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</si>
  <si>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</si>
  <si>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</si>
  <si>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</si>
  <si>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</si>
  <si>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</si>
  <si>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</si>
  <si>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</si>
  <si>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</si>
  <si>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</si>
  <si>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</si>
  <si>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</si>
  <si>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</si>
  <si>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</si>
  <si>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</si>
  <si>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</si>
  <si>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</si>
  <si>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</si>
  <si>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</si>
  <si>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</si>
  <si>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</si>
  <si>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</si>
  <si>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</si>
  <si>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</si>
  <si>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</si>
  <si>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</si>
  <si>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</si>
  <si>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</si>
  <si>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</si>
  <si>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</si>
  <si>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</si>
  <si>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</si>
  <si>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</si>
  <si>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</si>
  <si>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</si>
  <si>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</si>
  <si>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</si>
  <si>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</si>
  <si>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</si>
  <si>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</si>
  <si>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</si>
  <si>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</si>
  <si>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</si>
  <si>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</si>
  <si>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</si>
  <si>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</si>
  <si>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</si>
  <si>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</si>
  <si>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</si>
  <si>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</si>
  <si>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</si>
  <si>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</si>
  <si>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</si>
  <si>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</si>
  <si>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</si>
  <si>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</si>
  <si>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</si>
  <si>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</si>
  <si>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</si>
  <si>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</si>
  <si>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</si>
  <si>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</si>
  <si>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</si>
  <si>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</si>
  <si>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</si>
  <si>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</si>
  <si>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</si>
  <si>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</si>
  <si>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</si>
  <si>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</si>
  <si>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</si>
  <si>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</si>
  <si>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</si>
  <si>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</si>
  <si>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</si>
  <si>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</si>
  <si>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</si>
  <si>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</si>
  <si>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</si>
  <si>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</si>
  <si>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</si>
  <si>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</si>
  <si>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</si>
  <si>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</si>
  <si>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</si>
  <si>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</si>
  <si>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</si>
  <si>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</si>
  <si>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</si>
  <si>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</si>
  <si>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</si>
  <si>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</si>
  <si>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</si>
  <si>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</si>
  <si>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</si>
  <si>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</si>
  <si>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</si>
  <si>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</si>
  <si>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</si>
  <si>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</si>
  <si>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</si>
  <si>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</si>
  <si>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</si>
  <si>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</si>
  <si>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</si>
  <si>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</si>
  <si>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</si>
  <si>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</si>
  <si>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</si>
  <si>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</si>
  <si>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</si>
  <si>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</si>
  <si>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</si>
  <si>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</si>
  <si>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</si>
  <si>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</si>
  <si>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</si>
  <si>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</si>
  <si>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</si>
  <si>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</si>
  <si>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</si>
  <si>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</si>
  <si>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</si>
  <si>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</si>
  <si>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</si>
  <si>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</si>
  <si>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</si>
  <si>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</si>
  <si>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</si>
  <si>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</si>
  <si>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</si>
  <si>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</si>
  <si>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</si>
  <si>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</si>
  <si>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</si>
  <si>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</si>
  <si>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</si>
  <si>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</si>
  <si>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</si>
  <si>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</si>
  <si>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</si>
  <si>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</si>
  <si>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</si>
  <si>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</si>
  <si>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</si>
  <si>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</si>
  <si>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</si>
  <si>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</si>
  <si>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</si>
  <si>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</si>
  <si>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</si>
  <si>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</si>
  <si>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</si>
  <si>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</si>
  <si>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</si>
  <si>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</si>
  <si>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</si>
  <si>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</si>
  <si>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</si>
  <si>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</si>
  <si>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</si>
  <si>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</si>
  <si>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</si>
  <si>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</si>
  <si>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</si>
  <si>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</si>
  <si>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</si>
  <si>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</si>
  <si>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</si>
  <si>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</si>
  <si>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</si>
  <si>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</si>
  <si>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</si>
  <si>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</si>
  <si>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</si>
  <si>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</si>
  <si>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</si>
  <si>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</si>
  <si>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</si>
  <si>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</si>
  <si>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</si>
  <si>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</si>
  <si>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</si>
  <si>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</si>
  <si>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</si>
  <si>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</si>
  <si>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</si>
  <si>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</si>
  <si>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</si>
  <si>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</si>
  <si>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</si>
  <si>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</si>
  <si>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</si>
  <si>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</si>
  <si>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</si>
  <si>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</si>
  <si>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</si>
  <si>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</si>
  <si>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</si>
  <si>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</si>
  <si>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</si>
  <si>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</si>
  <si>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</si>
  <si>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</si>
  <si>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</si>
  <si>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</si>
  <si>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</si>
  <si>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</si>
  <si>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</si>
  <si>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</si>
  <si>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</si>
  <si>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</si>
  <si>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</si>
  <si>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</si>
  <si>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</si>
  <si>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</si>
  <si>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</si>
  <si>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</si>
  <si>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</si>
  <si>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</si>
  <si>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</si>
  <si>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</si>
  <si>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</si>
  <si>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</si>
  <si>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</si>
  <si>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</si>
  <si>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</si>
  <si>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</si>
  <si>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</si>
  <si>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</si>
  <si>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</si>
  <si>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</si>
  <si>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</si>
  <si>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</si>
  <si>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</si>
  <si>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</si>
  <si>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</si>
  <si>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</si>
  <si>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</si>
  <si>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</si>
  <si>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</si>
  <si>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</si>
  <si>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</si>
  <si>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</si>
  <si>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</si>
  <si>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</si>
  <si>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</si>
  <si>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</si>
  <si>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</si>
  <si>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</si>
  <si>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</si>
  <si>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</si>
  <si>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</si>
  <si>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</si>
  <si>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</si>
  <si>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</si>
  <si>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</si>
  <si>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</si>
  <si>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</si>
  <si>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</si>
  <si>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</si>
  <si>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</si>
  <si>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</si>
  <si>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</si>
  <si>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</si>
  <si>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</si>
  <si>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</si>
  <si>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</si>
  <si>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</si>
  <si>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</si>
  <si>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</si>
  <si>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</si>
  <si>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</si>
  <si>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</si>
  <si>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</si>
  <si>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</si>
  <si>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</si>
  <si>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</si>
  <si>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</si>
  <si>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</si>
  <si>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</si>
  <si>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</si>
  <si>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</si>
  <si>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</si>
  <si>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</si>
  <si>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</si>
  <si>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</si>
  <si>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</si>
  <si>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</si>
  <si>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</si>
  <si>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</si>
  <si>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</si>
  <si>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</si>
  <si>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</si>
  <si>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</si>
  <si>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</si>
  <si>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</si>
  <si>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</si>
  <si>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</si>
  <si>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</si>
  <si>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</si>
  <si>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</si>
  <si>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</si>
  <si>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</si>
  <si>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</si>
  <si>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</si>
  <si>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</si>
  <si>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</si>
  <si>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</si>
  <si>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</si>
  <si>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</si>
  <si>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</si>
  <si>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</si>
  <si>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</si>
  <si>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</si>
  <si>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</si>
  <si>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</si>
  <si>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</si>
  <si>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</si>
  <si>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</si>
  <si>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</si>
  <si>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</si>
  <si>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</si>
  <si>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</si>
  <si>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</si>
  <si>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</si>
  <si>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</si>
  <si>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</si>
  <si>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</si>
  <si>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</si>
  <si>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</si>
  <si>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</si>
  <si>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</si>
  <si>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</si>
  <si>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</si>
  <si>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</si>
  <si>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</si>
  <si>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</si>
  <si>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</si>
  <si>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</si>
  <si>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</si>
  <si>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</si>
  <si>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</si>
  <si>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</si>
  <si>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</si>
  <si>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</si>
  <si>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</si>
  <si>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</si>
  <si>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</si>
  <si>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</si>
  <si>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</si>
  <si>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</si>
  <si>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</si>
  <si>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</si>
  <si>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</si>
  <si>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</si>
  <si>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</si>
  <si>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</si>
  <si>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</si>
  <si>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</si>
  <si>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</si>
  <si>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</si>
  <si>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</si>
  <si>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</si>
  <si>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</si>
  <si>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</si>
  <si>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</si>
  <si>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</si>
  <si>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</si>
  <si>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</si>
  <si>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</si>
  <si>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</si>
  <si>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</si>
  <si>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</si>
  <si>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</si>
  <si>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</si>
  <si>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</si>
  <si>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</si>
  <si>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</si>
  <si>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</si>
  <si>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</si>
  <si>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</si>
  <si>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</si>
  <si>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</si>
  <si>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</si>
  <si>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</si>
  <si>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</si>
  <si>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</si>
  <si>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</si>
  <si>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</si>
  <si>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</si>
  <si>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</si>
  <si>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</si>
  <si>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</si>
  <si>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</si>
  <si>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</si>
  <si>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</si>
  <si>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</si>
  <si>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</si>
  <si>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</si>
  <si>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</si>
  <si>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</si>
  <si>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</si>
  <si>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</si>
  <si>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</si>
  <si>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</si>
  <si>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</si>
  <si>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</si>
  <si>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</si>
  <si>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</si>
  <si>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</si>
  <si>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</si>
  <si>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</si>
  <si>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</si>
  <si>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</si>
  <si>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</si>
  <si>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</si>
  <si>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</si>
  <si>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</si>
  <si>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</si>
  <si>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</si>
  <si>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</si>
  <si>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</si>
  <si>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</si>
  <si>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</si>
  <si>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</si>
  <si>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</si>
  <si>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</si>
  <si>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</si>
  <si>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</si>
  <si>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</si>
  <si>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</si>
  <si>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</si>
  <si>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</si>
  <si>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</si>
  <si>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</si>
  <si>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</si>
  <si>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</si>
  <si>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</si>
  <si>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</si>
  <si>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</si>
  <si>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</si>
  <si>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</si>
  <si>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</si>
  <si>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</si>
  <si>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</si>
  <si>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</si>
  <si>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</si>
  <si>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</si>
  <si>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</si>
  <si>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</si>
  <si>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</si>
  <si>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</si>
  <si>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</si>
  <si>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</si>
  <si>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</si>
  <si>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</si>
  <si>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</si>
  <si>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</si>
  <si>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</si>
  <si>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</si>
  <si>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</si>
  <si>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</si>
  <si>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</si>
  <si>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</si>
  <si>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</si>
  <si>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</si>
  <si>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</si>
  <si>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</si>
  <si>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</si>
  <si>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</si>
  <si>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</si>
  <si>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</si>
  <si>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</si>
  <si>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</si>
  <si>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</si>
  <si>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</si>
  <si>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</si>
  <si>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</si>
  <si>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</si>
  <si>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</si>
  <si>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</si>
  <si>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</si>
  <si>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</si>
  <si>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</si>
  <si>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</si>
  <si>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</si>
  <si>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</si>
  <si>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</si>
  <si>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</si>
  <si>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</si>
  <si>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</si>
  <si>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</si>
  <si>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</si>
  <si>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</si>
  <si>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</si>
  <si>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</si>
  <si>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</si>
  <si>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</si>
  <si>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</si>
  <si>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</si>
  <si>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</si>
  <si>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</si>
  <si>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</si>
  <si>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</si>
  <si>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</si>
  <si>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</si>
  <si>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</si>
  <si>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</si>
  <si>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</si>
  <si>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</si>
  <si>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</si>
  <si>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</si>
  <si>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</si>
  <si>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</si>
  <si>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</si>
  <si>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</si>
  <si>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</si>
  <si>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</si>
  <si>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</si>
  <si>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</si>
  <si>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</si>
  <si>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</si>
  <si>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</si>
  <si>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</si>
  <si>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</si>
  <si>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</si>
  <si>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</si>
  <si>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</si>
  <si>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</si>
  <si>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</si>
  <si>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</si>
  <si>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</si>
  <si>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</si>
  <si>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</si>
  <si>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</si>
  <si>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</si>
  <si>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</si>
  <si>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</si>
  <si>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</si>
  <si>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</si>
  <si>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</si>
  <si>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</si>
  <si>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</si>
  <si>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</si>
  <si>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</si>
  <si>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</si>
  <si>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</si>
  <si>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</si>
  <si>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</si>
  <si>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</si>
  <si>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</si>
  <si>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</si>
  <si>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</si>
  <si>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</si>
  <si>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</si>
  <si>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</si>
  <si>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</si>
  <si>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</si>
  <si>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</si>
  <si>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</si>
  <si>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</si>
  <si>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</si>
  <si>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</si>
  <si>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</si>
  <si>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</si>
  <si>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</si>
  <si>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</si>
  <si>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</si>
  <si>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</si>
  <si>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</si>
  <si>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</si>
  <si>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</si>
  <si>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</si>
  <si>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</si>
  <si>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</si>
  <si>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</si>
  <si>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</si>
  <si>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</si>
  <si>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</si>
  <si>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</si>
  <si>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</si>
  <si>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</si>
  <si>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</si>
  <si>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</si>
  <si>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</si>
  <si>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</si>
  <si>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</si>
  <si>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</si>
  <si>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</si>
  <si>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</si>
  <si>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</si>
  <si>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</si>
  <si>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</si>
  <si>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</si>
  <si>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</si>
  <si>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</si>
  <si>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</si>
  <si>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</si>
  <si>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</si>
  <si>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</si>
  <si>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</si>
  <si>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</si>
  <si>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</si>
  <si>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</si>
  <si>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</si>
  <si>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</si>
  <si>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</si>
  <si>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</si>
  <si>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</si>
  <si>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</si>
  <si>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</si>
  <si>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</si>
  <si>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</si>
  <si>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</si>
  <si>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</si>
  <si>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</si>
  <si>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</si>
  <si>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</si>
  <si>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</si>
  <si>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</si>
  <si>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</si>
  <si>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</si>
  <si>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</si>
  <si>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</si>
  <si>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</si>
  <si>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</si>
  <si>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</si>
  <si>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</si>
  <si>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</si>
  <si>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</si>
  <si>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</si>
  <si>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</si>
  <si>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</si>
  <si>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</si>
  <si>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</si>
  <si>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</si>
  <si>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</si>
  <si>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</si>
  <si>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</si>
  <si>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</si>
  <si>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</si>
  <si>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</si>
  <si>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</si>
  <si>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</si>
  <si>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</si>
  <si>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</si>
  <si>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</si>
  <si>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</si>
  <si>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</si>
  <si>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</si>
  <si>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</si>
  <si>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</si>
  <si>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</si>
  <si>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</si>
  <si>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</si>
  <si>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</si>
  <si>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</si>
  <si>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</si>
  <si>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</si>
  <si>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</si>
  <si>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</si>
  <si>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</si>
  <si>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</si>
  <si>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</si>
  <si>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</si>
  <si>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</si>
  <si>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</si>
  <si>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</si>
  <si>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</si>
  <si>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</si>
  <si>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</si>
  <si>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</si>
  <si>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</si>
  <si>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</si>
  <si>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</si>
  <si>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</si>
  <si>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</si>
  <si>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</si>
  <si>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</si>
  <si>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</si>
  <si>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</si>
  <si>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</si>
  <si>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</si>
  <si>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</si>
  <si>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</si>
  <si>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</si>
  <si>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</si>
  <si>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</si>
  <si>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</si>
  <si>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</si>
  <si>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</si>
  <si>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</si>
  <si>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</si>
  <si>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</si>
  <si>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</si>
  <si>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</si>
  <si>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</si>
  <si>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</si>
  <si>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</si>
  <si>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</si>
  <si>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</si>
  <si>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</si>
  <si>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</si>
  <si>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</si>
  <si>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</si>
  <si>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</si>
  <si>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</si>
  <si>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</si>
  <si>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</si>
  <si>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</si>
  <si>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</si>
  <si>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</si>
  <si>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</si>
  <si>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</si>
  <si>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</si>
  <si>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</si>
  <si>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</si>
  <si>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</si>
  <si>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</si>
  <si>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</si>
  <si>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</si>
  <si>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</si>
  <si>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</si>
  <si>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</si>
  <si>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</si>
  <si>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</si>
  <si>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</si>
  <si>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</si>
  <si>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</si>
  <si>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</si>
  <si>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</si>
  <si>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</si>
  <si>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</si>
  <si>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</si>
  <si>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</si>
  <si>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</si>
  <si>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</si>
  <si>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</si>
  <si>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</si>
  <si>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</si>
  <si>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</si>
  <si>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</si>
  <si>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</si>
  <si>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</si>
  <si>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</si>
  <si>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</si>
  <si>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</si>
  <si>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</si>
  <si>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</si>
  <si>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</si>
  <si>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</si>
  <si>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</si>
  <si>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</si>
  <si>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</si>
  <si>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</si>
  <si>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</si>
  <si>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</si>
  <si>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</si>
  <si>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</si>
  <si>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</si>
  <si>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</si>
  <si>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</si>
  <si>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</si>
  <si>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</si>
  <si>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</si>
  <si>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</si>
  <si>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</si>
  <si>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</si>
  <si>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</si>
  <si>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</si>
  <si>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</si>
  <si>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</si>
  <si>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</si>
  <si>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</si>
  <si>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</si>
  <si>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</si>
  <si>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</si>
  <si>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</si>
  <si>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</si>
  <si>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</si>
  <si>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</si>
  <si>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</si>
  <si>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</si>
  <si>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</si>
  <si>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</si>
  <si>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</si>
  <si>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</si>
  <si>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</si>
  <si>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</si>
  <si>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</si>
  <si>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</si>
  <si>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</si>
  <si>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</si>
  <si>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</si>
  <si>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</si>
  <si>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</si>
  <si>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</si>
  <si>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</si>
  <si>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</si>
  <si>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</si>
  <si>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</si>
  <si>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</si>
  <si>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</si>
  <si>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</si>
  <si>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</si>
  <si>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</si>
  <si>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</si>
  <si>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</si>
  <si>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</si>
  <si>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</si>
  <si>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</si>
  <si>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</si>
  <si>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</si>
  <si>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</si>
  <si>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</si>
  <si>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</si>
  <si>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</si>
  <si>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</si>
  <si>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</si>
  <si>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</si>
  <si>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</si>
  <si>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</si>
  <si>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</si>
  <si>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</si>
  <si>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</si>
  <si>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</si>
  <si>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</si>
  <si>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</si>
  <si>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</si>
  <si>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</si>
  <si>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</si>
  <si>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</si>
  <si>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</si>
  <si>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</si>
  <si>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</si>
  <si>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</si>
  <si>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</si>
  <si>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</si>
  <si>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</si>
  <si>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</si>
  <si>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</si>
  <si>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</si>
  <si>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</si>
  <si>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</si>
  <si>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</si>
  <si>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</si>
  <si>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</si>
  <si>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</si>
  <si>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</si>
  <si>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</si>
  <si>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</si>
  <si>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</si>
  <si>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</si>
  <si>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</si>
  <si>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</si>
  <si>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</si>
  <si>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</si>
  <si>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</si>
  <si>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</si>
  <si>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</si>
  <si>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</si>
  <si>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</si>
  <si>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</si>
  <si>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</si>
  <si>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</si>
  <si>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</si>
  <si>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</si>
  <si>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</si>
  <si>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</si>
  <si>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</si>
  <si>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</si>
  <si>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</si>
  <si>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</si>
  <si>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</si>
  <si>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</si>
  <si>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</si>
  <si>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</si>
  <si>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</si>
  <si>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</si>
  <si>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</si>
  <si>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</si>
  <si>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</si>
  <si>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</si>
  <si>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</si>
  <si>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</si>
  <si>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</si>
  <si>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</si>
  <si>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</si>
  <si>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</si>
  <si>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</si>
  <si>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</si>
  <si>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</si>
  <si>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</si>
  <si>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</si>
  <si>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</si>
  <si>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</si>
  <si>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</si>
  <si>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</si>
  <si>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</si>
  <si>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</si>
  <si>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</si>
  <si>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</si>
  <si>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</si>
  <si>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</si>
  <si>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</si>
  <si>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</si>
  <si>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</si>
  <si>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</si>
  <si>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</si>
  <si>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</si>
  <si>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</si>
  <si>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</si>
  <si>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</si>
  <si>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</si>
  <si>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</si>
  <si>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</si>
  <si>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</si>
  <si>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</si>
  <si>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</si>
  <si>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</si>
  <si>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</si>
  <si>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</si>
  <si>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</si>
  <si>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</si>
  <si>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</si>
  <si>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</si>
  <si>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</si>
  <si>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</si>
  <si>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</si>
  <si>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</si>
  <si>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</si>
  <si>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</si>
  <si>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</si>
  <si>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</si>
  <si>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</si>
  <si>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</si>
  <si>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</si>
  <si>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</si>
  <si>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</si>
  <si>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</si>
  <si>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</si>
  <si>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</si>
  <si>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</si>
  <si>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</si>
  <si>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</si>
  <si>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</si>
  <si>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</si>
  <si>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</si>
  <si>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</si>
  <si>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</si>
  <si>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</si>
  <si>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</si>
  <si>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</si>
  <si>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</si>
  <si>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</si>
  <si>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</si>
  <si>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</si>
  <si>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</si>
  <si>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</si>
  <si>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</si>
  <si>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</si>
  <si>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</si>
  <si>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</si>
  <si>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</si>
  <si>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</si>
  <si>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</si>
  <si>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</si>
  <si>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</si>
  <si>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</si>
  <si>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</si>
  <si>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</si>
  <si>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</si>
  <si>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</si>
  <si>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</si>
  <si>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</si>
  <si>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</si>
  <si>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</si>
  <si>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</si>
  <si>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</si>
  <si>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</si>
  <si>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</si>
  <si>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</si>
  <si>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</si>
  <si>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</si>
  <si>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</si>
  <si>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</si>
  <si>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</si>
  <si>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</si>
  <si>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</si>
  <si>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</si>
  <si>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</si>
  <si>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</si>
  <si>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</si>
  <si>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</si>
  <si>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</si>
  <si>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</si>
  <si>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</si>
  <si>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</si>
  <si>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</si>
  <si>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</si>
  <si>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</si>
  <si>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</si>
  <si>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</si>
  <si>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</si>
  <si>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</si>
  <si>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</si>
  <si>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</si>
  <si>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</si>
  <si>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</si>
  <si>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</si>
  <si>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</si>
  <si>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</si>
  <si>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</si>
  <si>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</si>
  <si>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</si>
  <si>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</si>
  <si>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</si>
  <si>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</si>
  <si>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</si>
  <si>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</si>
  <si>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</si>
  <si>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</si>
  <si>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</si>
  <si>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</si>
  <si>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</si>
  <si>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</si>
  <si>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</si>
  <si>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</si>
  <si>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</si>
  <si>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</si>
  <si>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</si>
  <si>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</si>
  <si>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</si>
  <si>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</si>
  <si>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</si>
  <si>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</si>
  <si>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</si>
  <si>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</si>
  <si>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</si>
  <si>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</si>
  <si>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</si>
  <si>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</si>
  <si>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</si>
  <si>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</si>
  <si>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</si>
  <si>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</si>
  <si>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</si>
  <si>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</si>
  <si>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</si>
  <si>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</si>
  <si>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</si>
  <si>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</si>
  <si>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</si>
  <si>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</si>
  <si>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</si>
  <si>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</si>
  <si>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</si>
  <si>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</si>
  <si>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</si>
  <si>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</si>
  <si>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</si>
  <si>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</si>
  <si>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</si>
  <si>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</si>
  <si>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</si>
  <si>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</si>
  <si>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</si>
  <si>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</si>
  <si>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</si>
  <si>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</si>
  <si>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</si>
  <si>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</si>
  <si>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</si>
  <si>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</si>
  <si>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</si>
  <si>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</si>
  <si>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</si>
  <si>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</si>
  <si>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</si>
  <si>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</si>
  <si>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</si>
  <si>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</si>
  <si>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</si>
  <si>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</si>
  <si>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</si>
  <si>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</si>
  <si>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</si>
  <si>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</si>
  <si>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</si>
  <si>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</si>
  <si>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</si>
  <si>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</si>
  <si>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</si>
  <si>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</si>
  <si>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</si>
  <si>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</si>
  <si>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</si>
  <si>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</si>
  <si>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</si>
  <si>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</si>
  <si>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</si>
  <si>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</si>
  <si>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</si>
  <si>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</si>
  <si>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</si>
  <si>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</si>
  <si>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</si>
  <si>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</si>
  <si>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</si>
  <si>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</si>
  <si>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</si>
  <si>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</si>
  <si>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</si>
  <si>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</si>
  <si>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</si>
  <si>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</si>
  <si>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</si>
  <si>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</si>
  <si>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</si>
  <si>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</si>
  <si>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</si>
  <si>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</si>
  <si>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</si>
  <si>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</si>
  <si>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</si>
  <si>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</si>
  <si>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</si>
  <si>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</si>
  <si>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</si>
  <si>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</si>
  <si>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</si>
  <si>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</si>
  <si>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</si>
  <si>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</si>
  <si>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</si>
  <si>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</si>
  <si>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</si>
  <si>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</si>
  <si>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</si>
  <si>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</si>
  <si>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</si>
  <si>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</si>
  <si>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</si>
  <si>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</si>
  <si>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</si>
  <si>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</si>
  <si>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</si>
  <si>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</si>
  <si>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</si>
  <si>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</si>
  <si>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</si>
  <si>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</si>
  <si>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</si>
  <si>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</si>
  <si>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</si>
  <si>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</si>
  <si>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</si>
  <si>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</si>
  <si>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</si>
  <si>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</si>
  <si>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</si>
  <si>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</si>
  <si>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</si>
  <si>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</si>
  <si>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</si>
  <si>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</si>
  <si>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</si>
  <si>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</si>
  <si>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</si>
  <si>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</si>
  <si>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</si>
  <si>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</si>
  <si>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</si>
  <si>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</si>
  <si>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</si>
  <si>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</si>
  <si>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</si>
  <si>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</si>
  <si>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</si>
  <si>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</si>
  <si>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</si>
  <si>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</si>
  <si>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</si>
  <si>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</si>
  <si>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</si>
  <si>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</si>
  <si>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</si>
  <si>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</si>
  <si>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</si>
  <si>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</si>
  <si>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</si>
  <si>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</si>
  <si>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</si>
  <si>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</si>
  <si>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</si>
  <si>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</si>
  <si>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</si>
  <si>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</si>
  <si>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</si>
  <si>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</si>
  <si>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</si>
  <si>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</si>
  <si>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</si>
  <si>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</si>
  <si>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</si>
  <si>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</si>
  <si>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</si>
  <si>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</si>
  <si>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</si>
  <si>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</si>
  <si>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</si>
  <si>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</si>
  <si>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</si>
  <si>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</si>
  <si>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</si>
  <si>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</si>
  <si>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</si>
  <si>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</si>
  <si>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</si>
  <si>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</si>
  <si>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</si>
  <si>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</si>
  <si>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</si>
  <si>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</si>
  <si>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</si>
  <si>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</si>
  <si>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</si>
  <si>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</si>
  <si>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</si>
  <si>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</si>
  <si>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</si>
  <si>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</si>
  <si>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</si>
  <si>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</si>
  <si>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</si>
  <si>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</si>
  <si>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</si>
  <si>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</si>
  <si>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</si>
  <si>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</si>
  <si>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</si>
  <si>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</si>
  <si>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</si>
  <si>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</si>
  <si>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</si>
  <si>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</si>
  <si>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</si>
  <si>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</si>
  <si>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</si>
  <si>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</si>
  <si>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</si>
  <si>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</si>
  <si>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</si>
  <si>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</si>
  <si>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</si>
  <si>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</si>
  <si>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</si>
  <si>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</si>
  <si>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</si>
  <si>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</si>
  <si>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</si>
  <si>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</si>
  <si>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</si>
  <si>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</si>
  <si>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</si>
  <si>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</si>
  <si>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</si>
  <si>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</si>
  <si>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</si>
  <si>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</si>
  <si>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</si>
  <si>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</si>
  <si>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</si>
  <si>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</si>
  <si>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</si>
  <si>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</si>
  <si>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</si>
  <si>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</si>
  <si>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</si>
  <si>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</si>
  <si>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</si>
  <si>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</si>
  <si>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</si>
  <si>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</si>
  <si>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</si>
  <si>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</si>
  <si>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</si>
  <si>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</si>
  <si>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</si>
  <si>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</si>
  <si>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</si>
  <si>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</si>
  <si>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</si>
  <si>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</si>
  <si>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</si>
  <si>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</si>
  <si>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</si>
  <si>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</si>
  <si>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</si>
  <si>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</si>
  <si>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</si>
  <si>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</si>
  <si>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</si>
  <si>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</si>
  <si>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</si>
  <si>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</si>
  <si>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</si>
  <si>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</si>
  <si>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</si>
  <si>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</si>
  <si>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</si>
  <si>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</si>
  <si>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</si>
  <si>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</si>
  <si>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</si>
  <si>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</si>
  <si>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</si>
  <si>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</si>
  <si>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</si>
  <si>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</si>
  <si>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</si>
  <si>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</si>
  <si>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</si>
  <si>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</si>
  <si>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</si>
  <si>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</si>
  <si>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</si>
  <si>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</si>
  <si>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</si>
  <si>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</si>
  <si>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</si>
  <si>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</si>
  <si>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</si>
  <si>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</si>
  <si>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</si>
  <si>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</si>
  <si>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</si>
  <si>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</si>
  <si>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</si>
  <si>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</si>
  <si>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</si>
  <si>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</si>
  <si>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</si>
  <si>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</si>
  <si>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</si>
  <si>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</si>
  <si>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</si>
  <si>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</si>
  <si>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</si>
  <si>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</si>
  <si>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</si>
  <si>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</si>
  <si>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</si>
  <si>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</si>
  <si>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</si>
  <si>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</si>
  <si>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</si>
  <si>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</si>
  <si>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</si>
  <si>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</si>
  <si>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</si>
  <si>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</si>
  <si>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</si>
  <si>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</si>
  <si>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</si>
  <si>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</si>
  <si>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</si>
  <si>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</si>
  <si>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</si>
  <si>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</si>
  <si>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</si>
  <si>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</si>
  <si>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</si>
  <si>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</si>
  <si>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</si>
  <si>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</si>
  <si>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</si>
  <si>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</si>
  <si>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</si>
  <si>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</si>
  <si>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</si>
  <si>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</si>
  <si>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</si>
  <si>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</si>
  <si>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</si>
  <si>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</si>
  <si>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</si>
  <si>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</si>
  <si>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</si>
  <si>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</si>
  <si>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</si>
  <si>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</si>
  <si>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</si>
  <si>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</si>
  <si>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</si>
  <si>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</si>
  <si>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</si>
  <si>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</si>
  <si>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</si>
  <si>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</si>
  <si>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</si>
  <si>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</si>
  <si>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</si>
  <si>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</si>
  <si>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</si>
  <si>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</si>
  <si>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</si>
  <si>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</si>
  <si>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</si>
  <si>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</si>
  <si>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</si>
  <si>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</si>
  <si>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</si>
  <si>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</si>
  <si>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</si>
  <si>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</si>
  <si>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</si>
  <si>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</si>
  <si>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</si>
  <si>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</si>
  <si>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</si>
  <si>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</si>
  <si>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</si>
  <si>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</si>
  <si>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</si>
  <si>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</si>
  <si>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</si>
  <si>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</si>
  <si>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</si>
  <si>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</si>
  <si>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</si>
  <si>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</si>
  <si>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</si>
  <si>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</si>
  <si>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</si>
  <si>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</si>
  <si>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</si>
  <si>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</si>
  <si>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</si>
  <si>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</si>
  <si>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</si>
  <si>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</si>
  <si>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</si>
  <si>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</si>
  <si>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</si>
  <si>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</si>
  <si>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</si>
  <si>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</si>
  <si>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</si>
  <si>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</si>
  <si>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</si>
  <si>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</si>
  <si>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</si>
  <si>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</si>
  <si>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</si>
  <si>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</si>
  <si>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</si>
  <si>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</si>
  <si>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</si>
  <si>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</si>
  <si>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</si>
  <si>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</si>
  <si>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</si>
  <si>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</si>
  <si>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</si>
  <si>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</si>
  <si>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</si>
  <si>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</si>
  <si>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</si>
  <si>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</si>
  <si>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</si>
  <si>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</si>
  <si>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</si>
  <si>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Average Age</t>
  </si>
  <si>
    <t>Active Employees</t>
  </si>
  <si>
    <t>Attrition Count</t>
  </si>
  <si>
    <t>Attrition '%' - age</t>
  </si>
  <si>
    <t>Average of Job Satisfaction</t>
  </si>
  <si>
    <t>Rating</t>
  </si>
  <si>
    <t>Balance rating</t>
  </si>
  <si>
    <t>Row Labels</t>
  </si>
  <si>
    <t>Grand Total</t>
  </si>
  <si>
    <t>Sum of Employee Count</t>
  </si>
  <si>
    <t>Sum of CF_attrition counts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</si>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</sst>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9">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1" fillId="0" borderId="0" xfId="0" applyFont="1"/>
    <xf numFmtId="0" fontId="0" fillId="0" borderId="2" xfId="0" applyBorder="1"/>
    <xf numFmtId="0" fontId="0" fillId="0" borderId="0" xfId="0" applyAlignment="1">
      <alignment horizontal="center" vertical="center"/>
    </xf>
    <xf numFmtId="0" fontId="0" fillId="0" borderId="1"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0" xfId="0" applyAlignment="1">
      <alignment horizontal="center"/>
    </xf>
    <xf numFmtId="9" fontId="0" fillId="0" borderId="0" xfId="1" applyFont="1" applyAlignment="1">
      <alignment horizontal="center"/>
    </xf>
    <xf numFmtId="1" fontId="0" fillId="0" borderId="0" xfId="0" applyNumberFormat="1" applyAlignment="1">
      <alignment horizontal="center"/>
    </xf>
    <xf numFmtId="1" fontId="0" fillId="0" borderId="6" xfId="0" applyNumberFormat="1" applyBorder="1" applyAlignment="1">
      <alignment horizontal="center"/>
    </xf>
    <xf numFmtId="164" fontId="0" fillId="0" borderId="3" xfId="0" applyNumberFormat="1" applyBorder="1"/>
    <xf numFmtId="164" fontId="0" fillId="0" borderId="0" xfId="0" applyNumberFormat="1"/>
    <xf numFmtId="0" fontId="0" fillId="0" borderId="1" xfId="0" pivotButton="1" applyBorder="1"/>
    <xf numFmtId="0" fontId="0" fillId="0" borderId="5" xfId="0" applyBorder="1" applyAlignment="1">
      <alignment horizontal="left"/>
    </xf>
    <xf numFmtId="0" fontId="0" fillId="0" borderId="0" xfId="0" applyAlignment="1">
      <alignment horizontal="left"/>
    </xf>
    <xf numFmtId="9" fontId="0" fillId="0" borderId="0" xfId="1" applyFont="1"/>
    <xf numFmtId="0" fontId="0" fillId="0" borderId="3" xfId="0" applyNumberFormat="1" applyBorder="1"/>
    <xf numFmtId="10" fontId="0" fillId="0" borderId="3" xfId="0" applyNumberFormat="1" applyBorder="1"/>
    <xf numFmtId="0" fontId="0" fillId="0" borderId="5" xfId="0" applyNumberFormat="1" applyBorder="1" applyAlignment="1">
      <alignment horizontal="center"/>
    </xf>
    <xf numFmtId="0" fontId="0" fillId="0" borderId="8" xfId="0" applyNumberFormat="1" applyBorder="1" applyAlignment="1">
      <alignment horizontal="center"/>
    </xf>
  </cellXfs>
  <cellStyles count="2">
    <cellStyle name="Normal" xfId="0" builtinId="0"/>
    <cellStyle name="Percent" xfId="1" builtinId="5"/>
  </cellStyles>
  <dxfs count="192">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numFmt numFmtId="164" formatCode="0.0"/>
    </dxf>
    <dxf>
      <alignment horizontal="center"/>
    </dxf>
    <dxf>
      <alignment horizontal="center"/>
    </dxf>
    <dxf>
      <numFmt numFmtId="1" formatCode="0"/>
    </dxf>
    <dxf>
      <font>
        <b/>
        <i val="0"/>
      </font>
      <fill>
        <patternFill patternType="solid">
          <fgColor auto="1"/>
          <bgColor theme="0" tint="-4.9989318521683403E-2"/>
        </patternFill>
      </fill>
    </dxf>
    <dxf>
      <numFmt numFmtId="164" formatCode="0.0"/>
    </dxf>
    <dxf>
      <numFmt numFmtId="1" formatCode="0"/>
    </dxf>
    <dxf>
      <alignment horizontal="center"/>
    </dxf>
    <dxf>
      <alignment horizontal="cent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91"/>
      <tableStyleElement type="firstRowStripe" dxfId="190"/>
      <tableStyleElement type="secondRowStripe" dxfId="189"/>
    </tableStyle>
    <tableStyle name="Slicer HR " pivot="0" table="0" count="4" xr9:uid="{3D4114B9-EA63-436C-85C2-DEEB48925ABF}">
      <tableStyleElement type="wholeTable" dxfId="184"/>
    </tableStyle>
  </tableStyles>
  <colors>
    <mruColors>
      <color rgb="FF478BD5"/>
      <color rgb="FF4145F1"/>
      <color rgb="FF260BC5"/>
      <color rgb="FF391A05"/>
      <color rgb="FF2E75B6"/>
      <color rgb="FF060C2C"/>
      <color rgb="FFD643EF"/>
      <color rgb="FF4A0D5B"/>
      <color rgb="FF0F0018"/>
      <color rgb="FF420643"/>
    </mruColors>
  </colors>
  <extLst>
    <ext xmlns:x14="http://schemas.microsoft.com/office/spreadsheetml/2009/9/main" uri="{46F421CA-312F-682f-3DD2-61675219B42D}">
      <x14:dxfs count="3">
        <dxf>
          <fill>
            <gradientFill>
              <stop position="0">
                <color theme="1" tint="0.1490218817712943"/>
              </stop>
              <stop position="1">
                <color theme="1"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1" tint="0.34900967436750391"/>
              </stop>
            </gradientFill>
          </fill>
        </dxf>
      </x14:dxfs>
    </ext>
    <ext xmlns:x14="http://schemas.microsoft.com/office/spreadsheetml/2009/9/main" uri="{EB79DEF2-80B8-43e5-95BD-54CBDDF9020C}">
      <x14:slicerStyles defaultSlicerStyle="SlicerStyleLight1">
        <x14:slicerStyle name="Slicer H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25-42BE-825B-C20CD7AA64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25-42BE-825B-C20CD7AA6410}"/>
              </c:ext>
            </c:extLst>
          </c:dPt>
          <c:val>
            <c:numRef>
              <c:f>Rating!$C$5:$C$6</c:f>
              <c:numCache>
                <c:formatCode>General</c:formatCode>
                <c:ptCount val="2"/>
                <c:pt idx="0">
                  <c:v>0</c:v>
                </c:pt>
                <c:pt idx="1">
                  <c:v>1</c:v>
                </c:pt>
              </c:numCache>
            </c:numRef>
          </c:val>
          <c:extLst>
            <c:ext xmlns:c16="http://schemas.microsoft.com/office/drawing/2014/chart" uri="{C3380CC4-5D6E-409C-BE32-E72D297353CC}">
              <c16:uniqueId val="{00000000-1390-44AA-93ED-173B9A95FA0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Rating!$B$5</c:f>
              <c:numCache>
                <c:formatCode>0.0</c:formatCode>
                <c:ptCount val="1"/>
                <c:pt idx="0">
                  <c:v>0</c:v>
                </c:pt>
              </c:numCache>
            </c:numRef>
          </c:val>
          <c:extLst>
            <c:ext xmlns:c16="http://schemas.microsoft.com/office/drawing/2014/chart" uri="{C3380CC4-5D6E-409C-BE32-E72D297353CC}">
              <c16:uniqueId val="{00000000-898F-4B61-B67F-BAB5CEB698D1}"/>
            </c:ext>
          </c:extLst>
        </c:ser>
        <c:ser>
          <c:idx val="1"/>
          <c:order val="1"/>
          <c:spPr>
            <a:solidFill>
              <a:schemeClr val="accent2"/>
            </a:solidFill>
            <a:ln>
              <a:noFill/>
            </a:ln>
            <a:effectLst/>
          </c:spPr>
          <c:invertIfNegative val="0"/>
          <c:val>
            <c:numRef>
              <c:f>Rating!$B$6</c:f>
              <c:numCache>
                <c:formatCode>0.0</c:formatCode>
                <c:ptCount val="1"/>
                <c:pt idx="0">
                  <c:v>4</c:v>
                </c:pt>
              </c:numCache>
            </c:numRef>
          </c:val>
          <c:extLst>
            <c:ext xmlns:c16="http://schemas.microsoft.com/office/drawing/2014/chart" uri="{C3380CC4-5D6E-409C-BE32-E72D297353CC}">
              <c16:uniqueId val="{00000001-898F-4B61-B67F-BAB5CEB698D1}"/>
            </c:ext>
          </c:extLst>
        </c:ser>
        <c:dLbls>
          <c:showLegendKey val="0"/>
          <c:showVal val="0"/>
          <c:showCatName val="0"/>
          <c:showSerName val="0"/>
          <c:showPercent val="0"/>
          <c:showBubbleSize val="0"/>
        </c:dLbls>
        <c:gapWidth val="0"/>
        <c:overlap val="100"/>
        <c:axId val="1005621856"/>
        <c:axId val="1005622336"/>
      </c:barChart>
      <c:catAx>
        <c:axId val="1005621856"/>
        <c:scaling>
          <c:orientation val="minMax"/>
        </c:scaling>
        <c:delete val="1"/>
        <c:axPos val="l"/>
        <c:majorTickMark val="out"/>
        <c:minorTickMark val="none"/>
        <c:tickLblPos val="nextTo"/>
        <c:crossAx val="1005622336"/>
        <c:crosses val="autoZero"/>
        <c:auto val="1"/>
        <c:lblAlgn val="ctr"/>
        <c:lblOffset val="100"/>
        <c:noMultiLvlLbl val="0"/>
      </c:catAx>
      <c:valAx>
        <c:axId val="1005622336"/>
        <c:scaling>
          <c:orientation val="minMax"/>
          <c:max val="4"/>
        </c:scaling>
        <c:delete val="1"/>
        <c:axPos val="b"/>
        <c:numFmt formatCode="0.0" sourceLinked="1"/>
        <c:majorTickMark val="out"/>
        <c:minorTickMark val="none"/>
        <c:tickLblPos val="nextTo"/>
        <c:crossAx val="100562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87-4266-B015-5AB562F92F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87-4266-B015-5AB562F92FAA}"/>
              </c:ext>
            </c:extLst>
          </c:dPt>
          <c:val>
            <c:numRef>
              <c:f>Sheet1!$C$8:$C$9</c:f>
              <c:numCache>
                <c:formatCode>0%</c:formatCode>
                <c:ptCount val="2"/>
                <c:pt idx="0">
                  <c:v>0</c:v>
                </c:pt>
                <c:pt idx="1">
                  <c:v>0</c:v>
                </c:pt>
              </c:numCache>
            </c:numRef>
          </c:val>
          <c:extLst>
            <c:ext xmlns:c16="http://schemas.microsoft.com/office/drawing/2014/chart" uri="{C3380CC4-5D6E-409C-BE32-E72D297353CC}">
              <c16:uniqueId val="{00000000-B1EB-44A2-BF28-10E6C345930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c:f>
              <c:strCache>
                <c:ptCount val="1"/>
                <c:pt idx="0">
                  <c:v>Grand Total</c:v>
                </c:pt>
              </c:strCache>
            </c:strRef>
          </c:cat>
          <c:val>
            <c:numRef>
              <c:f>'Education by Attrition'!$B$4</c:f>
              <c:numCache>
                <c:formatCode>General</c:formatCode>
                <c:ptCount val="1"/>
              </c:numCache>
            </c:numRef>
          </c:val>
          <c:extLst>
            <c:ext xmlns:c16="http://schemas.microsoft.com/office/drawing/2014/chart" uri="{C3380CC4-5D6E-409C-BE32-E72D297353CC}">
              <c16:uniqueId val="{00000000-6B79-40F1-9FB9-869C85B8CDE4}"/>
            </c:ext>
          </c:extLst>
        </c:ser>
        <c:dLbls>
          <c:dLblPos val="outEnd"/>
          <c:showLegendKey val="0"/>
          <c:showVal val="1"/>
          <c:showCatName val="0"/>
          <c:showSerName val="0"/>
          <c:showPercent val="0"/>
          <c:showBubbleSize val="0"/>
        </c:dLbls>
        <c:gapWidth val="182"/>
        <c:axId val="1204116751"/>
        <c:axId val="1204110991"/>
      </c:barChart>
      <c:catAx>
        <c:axId val="12041167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110991"/>
        <c:crosses val="autoZero"/>
        <c:auto val="1"/>
        <c:lblAlgn val="ctr"/>
        <c:lblOffset val="100"/>
        <c:noMultiLvlLbl val="0"/>
      </c:catAx>
      <c:valAx>
        <c:axId val="12041109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11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cat>
            <c:strRef>
              <c:f>'Dept Wise Attrition'!$A$4</c:f>
              <c:strCache>
                <c:ptCount val="1"/>
                <c:pt idx="0">
                  <c:v>Grand Total</c:v>
                </c:pt>
              </c:strCache>
            </c:strRef>
          </c:cat>
          <c:val>
            <c:numRef>
              <c:f>'Dept Wise Attrition'!$B$4</c:f>
              <c:numCache>
                <c:formatCode>0.00%</c:formatCode>
                <c:ptCount val="1"/>
                <c:pt idx="0">
                  <c:v>#N/A</c:v>
                </c:pt>
              </c:numCache>
            </c:numRef>
          </c:val>
          <c:extLst>
            <c:ext xmlns:c16="http://schemas.microsoft.com/office/drawing/2014/chart" uri="{C3380CC4-5D6E-409C-BE32-E72D297353CC}">
              <c16:uniqueId val="{00000000-AE18-45DA-8FCB-AAA60888363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c:f>
              <c:strCache>
                <c:ptCount val="1"/>
                <c:pt idx="0">
                  <c:v>Grand Total</c:v>
                </c:pt>
              </c:strCache>
            </c:strRef>
          </c:cat>
          <c:val>
            <c:numRef>
              <c:f>'Attrition by Age'!$B$4</c:f>
              <c:numCache>
                <c:formatCode>General</c:formatCode>
                <c:ptCount val="1"/>
              </c:numCache>
            </c:numRef>
          </c:val>
          <c:extLst>
            <c:ext xmlns:c16="http://schemas.microsoft.com/office/drawing/2014/chart" uri="{C3380CC4-5D6E-409C-BE32-E72D297353CC}">
              <c16:uniqueId val="{00000000-D92D-45E1-B14D-2F7EB394F2EE}"/>
            </c:ext>
          </c:extLst>
        </c:ser>
        <c:dLbls>
          <c:showLegendKey val="0"/>
          <c:showVal val="0"/>
          <c:showCatName val="0"/>
          <c:showSerName val="0"/>
          <c:showPercent val="0"/>
          <c:showBubbleSize val="0"/>
        </c:dLbls>
        <c:gapWidth val="219"/>
        <c:overlap val="-27"/>
        <c:axId val="1587557551"/>
        <c:axId val="1587558031"/>
      </c:barChart>
      <c:catAx>
        <c:axId val="158755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558031"/>
        <c:crosses val="autoZero"/>
        <c:auto val="1"/>
        <c:lblAlgn val="ctr"/>
        <c:lblOffset val="100"/>
        <c:noMultiLvlLbl val="0"/>
      </c:catAx>
      <c:valAx>
        <c:axId val="1587558031"/>
        <c:scaling>
          <c:orientation val="minMax"/>
        </c:scaling>
        <c:delete val="1"/>
        <c:axPos val="l"/>
        <c:numFmt formatCode="General" sourceLinked="1"/>
        <c:majorTickMark val="none"/>
        <c:minorTickMark val="none"/>
        <c:tickLblPos val="nextTo"/>
        <c:crossAx val="1587557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Rating!$B$5</c:f>
              <c:numCache>
                <c:formatCode>0.0</c:formatCode>
                <c:ptCount val="1"/>
                <c:pt idx="0">
                  <c:v>0</c:v>
                </c:pt>
              </c:numCache>
            </c:numRef>
          </c:val>
          <c:extLst>
            <c:ext xmlns:c16="http://schemas.microsoft.com/office/drawing/2014/chart" uri="{C3380CC4-5D6E-409C-BE32-E72D297353CC}">
              <c16:uniqueId val="{00000000-9870-4032-92CE-95DC64608466}"/>
            </c:ext>
          </c:extLst>
        </c:ser>
        <c:ser>
          <c:idx val="1"/>
          <c:order val="1"/>
          <c:spPr>
            <a:solidFill>
              <a:schemeClr val="accent2"/>
            </a:solidFill>
            <a:ln>
              <a:noFill/>
            </a:ln>
            <a:effectLst/>
          </c:spPr>
          <c:invertIfNegative val="0"/>
          <c:val>
            <c:numRef>
              <c:f>Rating!$B$6</c:f>
              <c:numCache>
                <c:formatCode>0.0</c:formatCode>
                <c:ptCount val="1"/>
                <c:pt idx="0">
                  <c:v>4</c:v>
                </c:pt>
              </c:numCache>
            </c:numRef>
          </c:val>
          <c:extLst>
            <c:ext xmlns:c16="http://schemas.microsoft.com/office/drawing/2014/chart" uri="{C3380CC4-5D6E-409C-BE32-E72D297353CC}">
              <c16:uniqueId val="{00000001-9870-4032-92CE-95DC64608466}"/>
            </c:ext>
          </c:extLst>
        </c:ser>
        <c:dLbls>
          <c:showLegendKey val="0"/>
          <c:showVal val="0"/>
          <c:showCatName val="0"/>
          <c:showSerName val="0"/>
          <c:showPercent val="0"/>
          <c:showBubbleSize val="0"/>
        </c:dLbls>
        <c:gapWidth val="0"/>
        <c:overlap val="100"/>
        <c:axId val="1005621856"/>
        <c:axId val="1005622336"/>
      </c:barChart>
      <c:catAx>
        <c:axId val="1005621856"/>
        <c:scaling>
          <c:orientation val="minMax"/>
        </c:scaling>
        <c:delete val="1"/>
        <c:axPos val="l"/>
        <c:majorTickMark val="out"/>
        <c:minorTickMark val="none"/>
        <c:tickLblPos val="nextTo"/>
        <c:crossAx val="1005622336"/>
        <c:crosses val="autoZero"/>
        <c:auto val="1"/>
        <c:lblAlgn val="ctr"/>
        <c:lblOffset val="100"/>
        <c:noMultiLvlLbl val="0"/>
      </c:catAx>
      <c:valAx>
        <c:axId val="1005622336"/>
        <c:scaling>
          <c:orientation val="minMax"/>
          <c:max val="4"/>
        </c:scaling>
        <c:delete val="1"/>
        <c:axPos val="b"/>
        <c:numFmt formatCode="0.0" sourceLinked="1"/>
        <c:majorTickMark val="out"/>
        <c:minorTickMark val="none"/>
        <c:tickLblPos val="nextTo"/>
        <c:crossAx val="100562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68183419872404"/>
          <c:y val="0.11797747590132004"/>
          <c:w val="0.47263701715105239"/>
          <c:h val="0.71161061446343987"/>
        </c:manualLayout>
      </c:layout>
      <c:doughnutChart>
        <c:varyColors val="1"/>
        <c:ser>
          <c:idx val="0"/>
          <c:order val="0"/>
          <c:spPr>
            <a:noFill/>
            <a:ln>
              <a:noFill/>
            </a:ln>
          </c:spPr>
          <c:dPt>
            <c:idx val="0"/>
            <c:bubble3D val="0"/>
            <c:spPr>
              <a:solidFill>
                <a:srgbClr val="00B0F0"/>
              </a:solidFill>
              <a:ln w="19050">
                <a:noFill/>
              </a:ln>
              <a:effectLst/>
            </c:spPr>
            <c:extLst>
              <c:ext xmlns:c16="http://schemas.microsoft.com/office/drawing/2014/chart" uri="{C3380CC4-5D6E-409C-BE32-E72D297353CC}">
                <c16:uniqueId val="{00000001-497D-405A-960B-7238D8214675}"/>
              </c:ext>
            </c:extLst>
          </c:dPt>
          <c:dPt>
            <c:idx val="1"/>
            <c:bubble3D val="0"/>
            <c:spPr>
              <a:solidFill>
                <a:srgbClr val="FFC000"/>
              </a:solidFill>
              <a:ln w="19050">
                <a:noFill/>
              </a:ln>
              <a:effectLst/>
            </c:spPr>
            <c:extLst>
              <c:ext xmlns:c16="http://schemas.microsoft.com/office/drawing/2014/chart" uri="{C3380CC4-5D6E-409C-BE32-E72D297353CC}">
                <c16:uniqueId val="{00000003-497D-405A-960B-7238D8214675}"/>
              </c:ext>
            </c:extLst>
          </c:dPt>
          <c:val>
            <c:numRef>
              <c:f>Rating!$C$5:$C$6</c:f>
              <c:numCache>
                <c:formatCode>General</c:formatCode>
                <c:ptCount val="2"/>
                <c:pt idx="0">
                  <c:v>0</c:v>
                </c:pt>
                <c:pt idx="1">
                  <c:v>1</c:v>
                </c:pt>
              </c:numCache>
            </c:numRef>
          </c:val>
          <c:extLst>
            <c:ext xmlns:c16="http://schemas.microsoft.com/office/drawing/2014/chart" uri="{C3380CC4-5D6E-409C-BE32-E72D297353CC}">
              <c16:uniqueId val="{00000004-497D-405A-960B-7238D8214675}"/>
            </c:ext>
          </c:extLst>
        </c:ser>
        <c:dLbls>
          <c:showLegendKey val="0"/>
          <c:showVal val="0"/>
          <c:showCatName val="0"/>
          <c:showSerName val="0"/>
          <c:showPercent val="0"/>
          <c:showBubbleSize val="0"/>
          <c:showLeaderLines val="1"/>
        </c:dLbls>
        <c:firstSliceAng val="0"/>
        <c:holeSize val="56"/>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Rating!$B$5</c:f>
              <c:numCache>
                <c:formatCode>0.0</c:formatCode>
                <c:ptCount val="1"/>
                <c:pt idx="0">
                  <c:v>0</c:v>
                </c:pt>
              </c:numCache>
            </c:numRef>
          </c:val>
          <c:extLst>
            <c:ext xmlns:c16="http://schemas.microsoft.com/office/drawing/2014/chart" uri="{C3380CC4-5D6E-409C-BE32-E72D297353CC}">
              <c16:uniqueId val="{00000000-69BC-413D-B4F5-7DA808DD1726}"/>
            </c:ext>
          </c:extLst>
        </c:ser>
        <c:ser>
          <c:idx val="1"/>
          <c:order val="1"/>
          <c:spPr>
            <a:solidFill>
              <a:schemeClr val="accent2"/>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2-69BC-413D-B4F5-7DA808DD1726}"/>
              </c:ext>
            </c:extLst>
          </c:dPt>
          <c:val>
            <c:numRef>
              <c:f>Rating!$B$6</c:f>
              <c:numCache>
                <c:formatCode>0.0</c:formatCode>
                <c:ptCount val="1"/>
                <c:pt idx="0">
                  <c:v>4</c:v>
                </c:pt>
              </c:numCache>
            </c:numRef>
          </c:val>
          <c:extLst>
            <c:ext xmlns:c16="http://schemas.microsoft.com/office/drawing/2014/chart" uri="{C3380CC4-5D6E-409C-BE32-E72D297353CC}">
              <c16:uniqueId val="{00000001-69BC-413D-B4F5-7DA808DD1726}"/>
            </c:ext>
          </c:extLst>
        </c:ser>
        <c:dLbls>
          <c:showLegendKey val="0"/>
          <c:showVal val="0"/>
          <c:showCatName val="0"/>
          <c:showSerName val="0"/>
          <c:showPercent val="0"/>
          <c:showBubbleSize val="0"/>
        </c:dLbls>
        <c:gapWidth val="0"/>
        <c:overlap val="100"/>
        <c:axId val="1005621856"/>
        <c:axId val="1005622336"/>
      </c:barChart>
      <c:catAx>
        <c:axId val="1005621856"/>
        <c:scaling>
          <c:orientation val="minMax"/>
        </c:scaling>
        <c:delete val="1"/>
        <c:axPos val="l"/>
        <c:majorTickMark val="out"/>
        <c:minorTickMark val="none"/>
        <c:tickLblPos val="nextTo"/>
        <c:crossAx val="1005622336"/>
        <c:crosses val="autoZero"/>
        <c:auto val="1"/>
        <c:lblAlgn val="ctr"/>
        <c:lblOffset val="100"/>
        <c:noMultiLvlLbl val="0"/>
      </c:catAx>
      <c:valAx>
        <c:axId val="1005622336"/>
        <c:scaling>
          <c:orientation val="minMax"/>
          <c:max val="4"/>
        </c:scaling>
        <c:delete val="1"/>
        <c:axPos val="b"/>
        <c:numFmt formatCode="0.0" sourceLinked="1"/>
        <c:majorTickMark val="out"/>
        <c:minorTickMark val="none"/>
        <c:tickLblPos val="nextTo"/>
        <c:crossAx val="100562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4A0D5B"/>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w="19050">
                <a:noFill/>
              </a:ln>
              <a:effectLst/>
            </c:spPr>
            <c:extLst>
              <c:ext xmlns:c16="http://schemas.microsoft.com/office/drawing/2014/chart" uri="{C3380CC4-5D6E-409C-BE32-E72D297353CC}">
                <c16:uniqueId val="{00000001-270D-44D1-A6B5-74EC38567ADB}"/>
              </c:ext>
            </c:extLst>
          </c:dPt>
          <c:dPt>
            <c:idx val="1"/>
            <c:bubble3D val="0"/>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270D-44D1-A6B5-74EC38567ADB}"/>
              </c:ext>
            </c:extLst>
          </c:dPt>
          <c:val>
            <c:numRef>
              <c:f>Sheet1!$C$8:$C$9</c:f>
              <c:numCache>
                <c:formatCode>0%</c:formatCode>
                <c:ptCount val="2"/>
                <c:pt idx="0">
                  <c:v>0</c:v>
                </c:pt>
                <c:pt idx="1">
                  <c:v>0</c:v>
                </c:pt>
              </c:numCache>
            </c:numRef>
          </c:val>
          <c:extLst>
            <c:ext xmlns:c16="http://schemas.microsoft.com/office/drawing/2014/chart" uri="{C3380CC4-5D6E-409C-BE32-E72D297353CC}">
              <c16:uniqueId val="{00000004-270D-44D1-A6B5-74EC38567AD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2">
                  <a:lumMod val="95000"/>
                </a:schemeClr>
              </a:solidFill>
              <a:ln w="19050">
                <a:noFill/>
              </a:ln>
              <a:effectLst/>
            </c:spPr>
            <c:extLst>
              <c:ext xmlns:c16="http://schemas.microsoft.com/office/drawing/2014/chart" uri="{C3380CC4-5D6E-409C-BE32-E72D297353CC}">
                <c16:uniqueId val="{00000001-0D64-410C-BCE9-176AA976C575}"/>
              </c:ext>
            </c:extLst>
          </c:dPt>
          <c:dPt>
            <c:idx val="1"/>
            <c:bubble3D val="0"/>
            <c:spPr>
              <a:gradFill flip="none" rotWithShape="1">
                <a:gsLst>
                  <a:gs pos="59000">
                    <a:schemeClr val="accent1">
                      <a:lumMod val="89000"/>
                    </a:schemeClr>
                  </a:gs>
                  <a:gs pos="0">
                    <a:schemeClr val="accent1">
                      <a:lumMod val="75000"/>
                    </a:schemeClr>
                  </a:gs>
                  <a:gs pos="90000">
                    <a:schemeClr val="accent1">
                      <a:lumMod val="70000"/>
                    </a:schemeClr>
                  </a:gs>
                </a:gsLst>
                <a:path path="circle">
                  <a:fillToRect l="50000" t="50000" r="50000" b="50000"/>
                </a:path>
                <a:tileRect/>
              </a:gradFill>
              <a:ln w="19050">
                <a:noFill/>
              </a:ln>
              <a:effectLst/>
            </c:spPr>
            <c:extLst>
              <c:ext xmlns:c16="http://schemas.microsoft.com/office/drawing/2014/chart" uri="{C3380CC4-5D6E-409C-BE32-E72D297353CC}">
                <c16:uniqueId val="{00000003-0D64-410C-BCE9-176AA976C575}"/>
              </c:ext>
            </c:extLst>
          </c:dPt>
          <c:val>
            <c:numRef>
              <c:f>Sheet1!$C$8:$C$9</c:f>
              <c:numCache>
                <c:formatCode>0%</c:formatCode>
                <c:ptCount val="2"/>
                <c:pt idx="0">
                  <c:v>0</c:v>
                </c:pt>
                <c:pt idx="1">
                  <c:v>0</c:v>
                </c:pt>
              </c:numCache>
            </c:numRef>
          </c:val>
          <c:extLst>
            <c:ext xmlns:c16="http://schemas.microsoft.com/office/drawing/2014/chart" uri="{C3380CC4-5D6E-409C-BE32-E72D297353CC}">
              <c16:uniqueId val="{00000004-0D64-410C-BCE9-176AA976C57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Copy.xlsx]Education by Attrition!Education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50000"/>
                </a:schemeClr>
              </a:gs>
              <a:gs pos="100000">
                <a:schemeClr val="accent1">
                  <a:lumMod val="45000"/>
                  <a:lumOff val="55000"/>
                </a:schemeClr>
              </a:gs>
              <a:gs pos="100000">
                <a:schemeClr val="accent1">
                  <a:lumMod val="45000"/>
                  <a:lumOff val="55000"/>
                </a:schemeClr>
              </a:gs>
              <a:gs pos="100000">
                <a:schemeClr val="accent1">
                  <a:lumMod val="30000"/>
                  <a:lumOff val="7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chemeClr val="accent6">
                    <a:lumMod val="50000"/>
                  </a:schemeClr>
                </a:gs>
                <a:gs pos="100000">
                  <a:schemeClr val="accent1">
                    <a:lumMod val="45000"/>
                    <a:lumOff val="55000"/>
                  </a:schemeClr>
                </a:gs>
                <a:gs pos="100000">
                  <a:schemeClr val="accent1">
                    <a:lumMod val="45000"/>
                    <a:lumOff val="55000"/>
                  </a:schemeClr>
                </a:gs>
                <a:gs pos="100000">
                  <a:schemeClr val="accent1">
                    <a:lumMod val="30000"/>
                    <a:lumOff val="7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c:f>
              <c:strCache>
                <c:ptCount val="1"/>
                <c:pt idx="0">
                  <c:v>Grand Total</c:v>
                </c:pt>
              </c:strCache>
            </c:strRef>
          </c:cat>
          <c:val>
            <c:numRef>
              <c:f>'Education by Attrition'!$B$4</c:f>
              <c:numCache>
                <c:formatCode>General</c:formatCode>
                <c:ptCount val="1"/>
              </c:numCache>
            </c:numRef>
          </c:val>
          <c:extLst>
            <c:ext xmlns:c16="http://schemas.microsoft.com/office/drawing/2014/chart" uri="{C3380CC4-5D6E-409C-BE32-E72D297353CC}">
              <c16:uniqueId val="{00000000-A64E-4374-B488-AFF45074D7BB}"/>
            </c:ext>
          </c:extLst>
        </c:ser>
        <c:dLbls>
          <c:dLblPos val="outEnd"/>
          <c:showLegendKey val="0"/>
          <c:showVal val="1"/>
          <c:showCatName val="0"/>
          <c:showSerName val="0"/>
          <c:showPercent val="0"/>
          <c:showBubbleSize val="0"/>
        </c:dLbls>
        <c:gapWidth val="75"/>
        <c:axId val="1204116751"/>
        <c:axId val="1204110991"/>
      </c:barChart>
      <c:catAx>
        <c:axId val="12041167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Bol"/>
                <a:ea typeface="+mn-ea"/>
                <a:cs typeface="+mn-cs"/>
              </a:defRPr>
            </a:pPr>
            <a:endParaRPr lang="en-US"/>
          </a:p>
        </c:txPr>
        <c:crossAx val="1204110991"/>
        <c:crosses val="autoZero"/>
        <c:auto val="1"/>
        <c:lblAlgn val="ctr"/>
        <c:lblOffset val="100"/>
        <c:noMultiLvlLbl val="0"/>
      </c:catAx>
      <c:valAx>
        <c:axId val="12041109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116751"/>
        <c:crosses val="autoZero"/>
        <c:crossBetween val="between"/>
      </c:valAx>
      <c:spPr>
        <a:noFill/>
        <a:ln>
          <a:noFill/>
        </a:ln>
        <a:effectLst>
          <a:softEdge rad="1397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
                  <a:lumOff val="95000"/>
                  <a:alpha val="98000"/>
                </a:schemeClr>
              </a:gs>
              <a:gs pos="0">
                <a:schemeClr val="accent2">
                  <a:lumMod val="52000"/>
                </a:schemeClr>
              </a:gs>
              <a:gs pos="100000">
                <a:schemeClr val="bg2">
                  <a:lumMod val="85000"/>
                </a:schemeClr>
              </a:gs>
              <a:gs pos="100000">
                <a:schemeClr val="accent1">
                  <a:lumMod val="30000"/>
                  <a:lumOff val="70000"/>
                </a:schemeClr>
              </a:gs>
            </a:gsLst>
            <a:lin ang="5400000" scaled="1"/>
          </a:gradFill>
          <a:ln w="19050">
            <a:solidFill>
              <a:schemeClr val="lt1"/>
            </a:solidFill>
          </a:ln>
          <a:effectLst/>
        </c:spPr>
      </c:pivotFmt>
      <c:pivotFmt>
        <c:idx val="7"/>
        <c:spPr>
          <a:gradFill>
            <a:gsLst>
              <a:gs pos="0">
                <a:schemeClr val="accent1">
                  <a:lumMod val="5000"/>
                  <a:lumOff val="95000"/>
                  <a:alpha val="98000"/>
                </a:schemeClr>
              </a:gs>
              <a:gs pos="0">
                <a:srgbClr val="7030A0"/>
              </a:gs>
              <a:gs pos="100000">
                <a:srgbClr val="478BD5"/>
              </a:gs>
              <a:gs pos="100000">
                <a:schemeClr val="accent1">
                  <a:lumMod val="30000"/>
                  <a:lumOff val="70000"/>
                </a:schemeClr>
              </a:gs>
            </a:gsLst>
            <a:lin ang="5400000" scaled="1"/>
          </a:gradFill>
          <a:ln w="19050">
            <a:solidFill>
              <a:schemeClr val="lt1"/>
            </a:solidFill>
          </a:ln>
          <a:effectLst/>
        </c:spPr>
      </c:pivotFmt>
      <c:pivotFmt>
        <c:idx val="8"/>
        <c:spPr>
          <a:gradFill>
            <a:gsLst>
              <a:gs pos="0">
                <a:schemeClr val="accent1">
                  <a:lumMod val="5000"/>
                  <a:lumOff val="95000"/>
                  <a:alpha val="98000"/>
                </a:schemeClr>
              </a:gs>
              <a:gs pos="0">
                <a:schemeClr val="accent6">
                  <a:lumMod val="50000"/>
                </a:schemeClr>
              </a:gs>
              <a:gs pos="100000">
                <a:schemeClr val="bg2">
                  <a:lumMod val="95000"/>
                </a:schemeClr>
              </a:gs>
              <a:gs pos="100000">
                <a:schemeClr val="accent1">
                  <a:lumMod val="30000"/>
                  <a:lumOff val="70000"/>
                </a:schemeClr>
              </a:gs>
            </a:gsLst>
            <a:lin ang="10800000" scaled="0"/>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77-413D-9515-4309849773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77-413D-9515-4309849773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77-413D-9515-430984977303}"/>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c:f>
              <c:strCache>
                <c:ptCount val="1"/>
                <c:pt idx="0">
                  <c:v>Grand Total</c:v>
                </c:pt>
              </c:strCache>
            </c:strRef>
          </c:cat>
          <c:val>
            <c:numRef>
              <c:f>'Dept Wise Attrition'!$B$4</c:f>
              <c:numCache>
                <c:formatCode>0.00%</c:formatCode>
                <c:ptCount val="1"/>
                <c:pt idx="0">
                  <c:v>#N/A</c:v>
                </c:pt>
              </c:numCache>
            </c:numRef>
          </c:val>
          <c:extLst>
            <c:ext xmlns:c16="http://schemas.microsoft.com/office/drawing/2014/chart" uri="{C3380CC4-5D6E-409C-BE32-E72D297353CC}">
              <c16:uniqueId val="{00000006-D677-413D-9515-43098497730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Copy.xlsx]Attrition by Age!Attrition by Age</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58000">
                <a:schemeClr val="accent2">
                  <a:lumMod val="60000"/>
                  <a:lumOff val="40000"/>
                </a:schemeClr>
              </a:gs>
              <a:gs pos="41000">
                <a:schemeClr val="accent2">
                  <a:lumMod val="50000"/>
                </a:schemeClr>
              </a:gs>
              <a:gs pos="10000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2">
                    <a:lumMod val="50000"/>
                  </a:schemeClr>
                </a:gs>
                <a:gs pos="58000">
                  <a:schemeClr val="accent2">
                    <a:lumMod val="60000"/>
                    <a:lumOff val="40000"/>
                  </a:schemeClr>
                </a:gs>
                <a:gs pos="41000">
                  <a:schemeClr val="accent2">
                    <a:lumMod val="50000"/>
                  </a:schemeClr>
                </a:gs>
                <a:gs pos="10000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c:f>
              <c:strCache>
                <c:ptCount val="1"/>
                <c:pt idx="0">
                  <c:v>Grand Total</c:v>
                </c:pt>
              </c:strCache>
            </c:strRef>
          </c:cat>
          <c:val>
            <c:numRef>
              <c:f>'Attrition by Age'!$B$4</c:f>
              <c:numCache>
                <c:formatCode>General</c:formatCode>
                <c:ptCount val="1"/>
              </c:numCache>
            </c:numRef>
          </c:val>
          <c:extLst>
            <c:ext xmlns:c16="http://schemas.microsoft.com/office/drawing/2014/chart" uri="{C3380CC4-5D6E-409C-BE32-E72D297353CC}">
              <c16:uniqueId val="{00000000-2C61-4632-9D9F-8C6980F8B24D}"/>
            </c:ext>
          </c:extLst>
        </c:ser>
        <c:dLbls>
          <c:dLblPos val="outEnd"/>
          <c:showLegendKey val="0"/>
          <c:showVal val="1"/>
          <c:showCatName val="0"/>
          <c:showSerName val="0"/>
          <c:showPercent val="0"/>
          <c:showBubbleSize val="0"/>
        </c:dLbls>
        <c:gapWidth val="107"/>
        <c:overlap val="-27"/>
        <c:axId val="1587557551"/>
        <c:axId val="1587558031"/>
      </c:barChart>
      <c:catAx>
        <c:axId val="158755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587558031"/>
        <c:crosses val="autoZero"/>
        <c:auto val="1"/>
        <c:lblAlgn val="ctr"/>
        <c:lblOffset val="100"/>
        <c:noMultiLvlLbl val="0"/>
      </c:catAx>
      <c:valAx>
        <c:axId val="1587558031"/>
        <c:scaling>
          <c:orientation val="minMax"/>
        </c:scaling>
        <c:delete val="1"/>
        <c:axPos val="l"/>
        <c:numFmt formatCode="General" sourceLinked="1"/>
        <c:majorTickMark val="none"/>
        <c:minorTickMark val="none"/>
        <c:tickLblPos val="nextTo"/>
        <c:crossAx val="1587557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251128D-ABDA-4771-8B80-4A4722D48BD3}">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plotArea>
      <cx:plotAreaRegion>
        <cx:series layoutId="funnel" uniqueId="{E5C72ABB-806A-4581-AD3D-03428A57C053}">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plotArea>
      <cx:plotAreaRegion>
        <cx:series layoutId="treemap" uniqueId="{5251128D-ABDA-4771-8B80-4A4722D48BD3}">
          <cx:dataPt idx="2">
            <cx:spPr>
              <a:solidFill>
                <a:srgbClr val="ED7D31">
                  <a:lumMod val="60000"/>
                  <a:lumOff val="40000"/>
                </a:srgbClr>
              </a:solidFill>
            </cx:spPr>
          </cx:dataPt>
          <cx:dataLabels pos="inEnd">
            <cx:visibility seriesName="0" categoryName="1" value="0"/>
          </cx:dataLabels>
          <cx:dataId val="0"/>
          <cx:layoutPr>
            <cx:parentLabelLayout val="overlapping"/>
          </cx:layoutPr>
        </cx:series>
      </cx:plotAreaRegion>
    </cx:plotArea>
  </cx:chart>
  <cx:spPr>
    <a:no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plotArea>
      <cx:plotAreaRegion>
        <cx:series layoutId="funnel" uniqueId="{E5C72ABB-806A-4581-AD3D-03428A57C053}">
          <cx:tx>
            <cx:txData>
              <cx:f>_xlchart.v2.9</cx:f>
              <cx:v>Attrition</cx:v>
            </cx:txData>
          </cx:tx>
          <cx:spPr>
            <a:gradFill>
              <a:gsLst>
                <a:gs pos="0">
                  <a:schemeClr val="accent4">
                    <a:lumMod val="50000"/>
                  </a:schemeClr>
                </a:gs>
                <a:gs pos="24000">
                  <a:schemeClr val="accent4">
                    <a:lumMod val="50000"/>
                  </a:schemeClr>
                </a:gs>
                <a:gs pos="100000">
                  <a:schemeClr val="accent4">
                    <a:lumMod val="60000"/>
                    <a:lumOff val="40000"/>
                  </a:schemeClr>
                </a:gs>
                <a:gs pos="80000">
                  <a:schemeClr val="accent4">
                    <a:lumMod val="75000"/>
                  </a:schemeClr>
                </a:gs>
              </a:gsLst>
              <a:lin ang="10800000" scaled="0"/>
            </a:gradFill>
          </cx:spPr>
          <cx:dataLabels>
            <cx:spPr>
              <a:noFill/>
              <a:ln>
                <a:noFill/>
              </a:ln>
              <a:effectLst>
                <a:outerShdw blurRad="50800" dist="50800" dir="5400000" sx="103000" sy="103000" algn="ctr" rotWithShape="0">
                  <a:schemeClr val="bg1">
                    <a:lumMod val="95000"/>
                  </a:schemeClr>
                </a:outerShdw>
              </a:effectLst>
            </cx:spPr>
            <cx:txPr>
              <a:bodyPr spcFirstLastPara="1" vertOverflow="ellipsis" horzOverflow="overflow" wrap="square" lIns="0" tIns="0" rIns="0" bIns="0" anchor="ctr" anchorCtr="1"/>
              <a:lstStyle/>
              <a:p>
                <a:pPr algn="ctr" rtl="0">
                  <a:defRPr sz="1400" b="1">
                    <a:noFill/>
                  </a:defRPr>
                </a:pPr>
                <a:endParaRPr lang="en-US" sz="1400" b="1" i="0" u="none" strike="noStrike" baseline="0">
                  <a:noFill/>
                  <a:latin typeface="Calibri"/>
                  <a:ea typeface="Calibri"/>
                  <a:cs typeface="Calibri"/>
                </a:endParaRPr>
              </a:p>
            </cx:txPr>
            <cx:visibility seriesName="0" categoryName="0" value="1"/>
            <cx:dataLabel idx="1">
              <cx:txPr>
                <a:bodyPr spcFirstLastPara="1" vertOverflow="ellipsis" horzOverflow="overflow" wrap="square" lIns="0" tIns="0" rIns="0" bIns="0" anchor="ctr" anchorCtr="1"/>
                <a:lstStyle/>
                <a:p>
                  <a:pPr algn="ctr" rtl="0">
                    <a:defRPr/>
                  </a:pPr>
                  <a:r>
                    <a:rPr lang="en-US" sz="1200" b="1" i="0" u="none" strike="noStrike" baseline="0">
                      <a:solidFill>
                        <a:srgbClr val="000000">
                          <a:lumMod val="65000"/>
                          <a:lumOff val="35000"/>
                        </a:srgbClr>
                      </a:solidFill>
                      <a:latin typeface="Calibri"/>
                      <a:ea typeface="Calibri"/>
                      <a:cs typeface="Calibri"/>
                    </a:rPr>
                    <a:t>27</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pPr>
            <a:endParaRPr lang="en-US" sz="12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microsoft.com/office/2014/relationships/chartEx" Target="../charts/chartEx3.xml"/><Relationship Id="rId3" Type="http://schemas.openxmlformats.org/officeDocument/2006/relationships/image" Target="../media/image2.png"/><Relationship Id="rId21" Type="http://schemas.microsoft.com/office/2014/relationships/chartEx" Target="../charts/chartEx4.xml"/><Relationship Id="rId7" Type="http://schemas.openxmlformats.org/officeDocument/2006/relationships/image" Target="../media/image6.png"/><Relationship Id="rId12" Type="http://schemas.openxmlformats.org/officeDocument/2006/relationships/chart" Target="../charts/chart11.xml"/><Relationship Id="rId17" Type="http://schemas.openxmlformats.org/officeDocument/2006/relationships/chart" Target="../charts/chart12.xml"/><Relationship Id="rId2" Type="http://schemas.openxmlformats.org/officeDocument/2006/relationships/image" Target="../media/image1.png"/><Relationship Id="rId16" Type="http://schemas.openxmlformats.org/officeDocument/2006/relationships/image" Target="../media/image11.svg"/><Relationship Id="rId20" Type="http://schemas.openxmlformats.org/officeDocument/2006/relationships/chart" Target="../charts/chart14.xml"/><Relationship Id="rId1" Type="http://schemas.openxmlformats.org/officeDocument/2006/relationships/chart" Target="../charts/chart7.xml"/><Relationship Id="rId6" Type="http://schemas.openxmlformats.org/officeDocument/2006/relationships/image" Target="../media/image5.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0.pn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editAs="oneCell">
    <xdr:from>
      <xdr:col>5</xdr:col>
      <xdr:colOff>160020</xdr:colOff>
      <xdr:row>3</xdr:row>
      <xdr:rowOff>160021</xdr:rowOff>
    </xdr:from>
    <xdr:to>
      <xdr:col>7</xdr:col>
      <xdr:colOff>640080</xdr:colOff>
      <xdr:row>8</xdr:row>
      <xdr:rowOff>99061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1F23AAA-43C7-76A3-5402-96DEA234206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71460" y="754381"/>
              <a:ext cx="182118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26670</xdr:colOff>
      <xdr:row>3</xdr:row>
      <xdr:rowOff>106680</xdr:rowOff>
    </xdr:from>
    <xdr:to>
      <xdr:col>4</xdr:col>
      <xdr:colOff>632460</xdr:colOff>
      <xdr:row>7</xdr:row>
      <xdr:rowOff>114300</xdr:rowOff>
    </xdr:to>
    <xdr:graphicFrame macro="">
      <xdr:nvGraphicFramePr>
        <xdr:cNvPr id="3" name="Chart 2">
          <a:extLst>
            <a:ext uri="{FF2B5EF4-FFF2-40B4-BE49-F238E27FC236}">
              <a16:creationId xmlns:a16="http://schemas.microsoft.com/office/drawing/2014/main" id="{C6D68904-B52E-1992-B370-B3F09D402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358140</xdr:colOff>
      <xdr:row>3</xdr:row>
      <xdr:rowOff>114300</xdr:rowOff>
    </xdr:from>
    <xdr:to>
      <xdr:col>8</xdr:col>
      <xdr:colOff>289560</xdr:colOff>
      <xdr:row>8</xdr:row>
      <xdr:rowOff>137159</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866F6F1D-F373-BC85-D9D9-333AAEA27F0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09260" y="708660"/>
              <a:ext cx="1272540" cy="1013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476250</xdr:colOff>
      <xdr:row>18</xdr:row>
      <xdr:rowOff>22860</xdr:rowOff>
    </xdr:from>
    <xdr:to>
      <xdr:col>5</xdr:col>
      <xdr:colOff>567690</xdr:colOff>
      <xdr:row>22</xdr:row>
      <xdr:rowOff>49530</xdr:rowOff>
    </xdr:to>
    <xdr:graphicFrame macro="">
      <xdr:nvGraphicFramePr>
        <xdr:cNvPr id="2" name="Chart 1">
          <a:extLst>
            <a:ext uri="{FF2B5EF4-FFF2-40B4-BE49-F238E27FC236}">
              <a16:creationId xmlns:a16="http://schemas.microsoft.com/office/drawing/2014/main" id="{492DE8F0-36F4-3959-125C-6C396FC94C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441960</xdr:colOff>
      <xdr:row>10</xdr:row>
      <xdr:rowOff>15240</xdr:rowOff>
    </xdr:from>
    <xdr:to>
      <xdr:col>9</xdr:col>
      <xdr:colOff>259080</xdr:colOff>
      <xdr:row>23</xdr:row>
      <xdr:rowOff>135255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A2A85FD6-38A8-994F-696F-D92619EBFEE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593080" y="19964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495300</xdr:colOff>
      <xdr:row>5</xdr:row>
      <xdr:rowOff>53341</xdr:rowOff>
    </xdr:from>
    <xdr:to>
      <xdr:col>7</xdr:col>
      <xdr:colOff>312420</xdr:colOff>
      <xdr:row>16</xdr:row>
      <xdr:rowOff>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9005F931-F8B0-7D56-1D63-FE0ED2BBDBA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94947" y="1039459"/>
              <a:ext cx="1834179" cy="21161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419100</xdr:colOff>
      <xdr:row>5</xdr:row>
      <xdr:rowOff>1</xdr:rowOff>
    </xdr:from>
    <xdr:to>
      <xdr:col>10</xdr:col>
      <xdr:colOff>236220</xdr:colOff>
      <xdr:row>10</xdr:row>
      <xdr:rowOff>91441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C817F4EA-364E-FE55-CDE2-8B63F2A9D3D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335806" y="986119"/>
              <a:ext cx="1834179" cy="10775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560070</xdr:colOff>
      <xdr:row>10</xdr:row>
      <xdr:rowOff>167640</xdr:rowOff>
    </xdr:from>
    <xdr:to>
      <xdr:col>15</xdr:col>
      <xdr:colOff>15240</xdr:colOff>
      <xdr:row>19</xdr:row>
      <xdr:rowOff>125730</xdr:rowOff>
    </xdr:to>
    <xdr:graphicFrame macro="">
      <xdr:nvGraphicFramePr>
        <xdr:cNvPr id="4" name="Chart 3">
          <a:extLst>
            <a:ext uri="{FF2B5EF4-FFF2-40B4-BE49-F238E27FC236}">
              <a16:creationId xmlns:a16="http://schemas.microsoft.com/office/drawing/2014/main" id="{4C44AFCA-054E-9D30-0646-A05793F2C2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5</xdr:row>
      <xdr:rowOff>144780</xdr:rowOff>
    </xdr:from>
    <xdr:to>
      <xdr:col>9</xdr:col>
      <xdr:colOff>41910</xdr:colOff>
      <xdr:row>19</xdr:row>
      <xdr:rowOff>114300</xdr:rowOff>
    </xdr:to>
    <xdr:graphicFrame macro="">
      <xdr:nvGraphicFramePr>
        <xdr:cNvPr id="3" name="Chart 2">
          <a:extLst>
            <a:ext uri="{FF2B5EF4-FFF2-40B4-BE49-F238E27FC236}">
              <a16:creationId xmlns:a16="http://schemas.microsoft.com/office/drawing/2014/main" id="{2045DC7E-B1B8-49BC-342C-054B8D277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605790</xdr:colOff>
      <xdr:row>5</xdr:row>
      <xdr:rowOff>140970</xdr:rowOff>
    </xdr:from>
    <xdr:to>
      <xdr:col>9</xdr:col>
      <xdr:colOff>49530</xdr:colOff>
      <xdr:row>19</xdr:row>
      <xdr:rowOff>110490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AA9F972-2A24-BBFD-C0E4-7F843E0C5F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2" name="Chart 1">
          <a:extLst>
            <a:ext uri="{FF2B5EF4-FFF2-40B4-BE49-F238E27FC236}">
              <a16:creationId xmlns:a16="http://schemas.microsoft.com/office/drawing/2014/main" id="{3B110939-5764-2846-B8EE-C807ED175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590550</xdr:colOff>
      <xdr:row>3</xdr:row>
      <xdr:rowOff>76200</xdr:rowOff>
    </xdr:from>
    <xdr:to>
      <xdr:col>9</xdr:col>
      <xdr:colOff>468630</xdr:colOff>
      <xdr:row>17</xdr:row>
      <xdr:rowOff>45720</xdr:rowOff>
    </xdr:to>
    <xdr:graphicFrame macro="">
      <xdr:nvGraphicFramePr>
        <xdr:cNvPr id="3" name="Chart 2">
          <a:extLst>
            <a:ext uri="{FF2B5EF4-FFF2-40B4-BE49-F238E27FC236}">
              <a16:creationId xmlns:a16="http://schemas.microsoft.com/office/drawing/2014/main" id="{B3A6EDE6-CD1B-D24A-49B2-E958A5282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331470</xdr:colOff>
      <xdr:row>5</xdr:row>
      <xdr:rowOff>140970</xdr:rowOff>
    </xdr:from>
    <xdr:to>
      <xdr:col>12</xdr:col>
      <xdr:colOff>209550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2D6CF8C-2F5A-4F31-165C-68F8BC7BAD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601980</xdr:colOff>
      <xdr:row>5</xdr:row>
      <xdr:rowOff>45720</xdr:rowOff>
    </xdr:from>
    <xdr:to>
      <xdr:col>7</xdr:col>
      <xdr:colOff>419100</xdr:colOff>
      <xdr:row>18</xdr:row>
      <xdr:rowOff>165735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78DAC1F1-4BF0-9D24-E0E5-5276FFDC8A4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389120" y="10363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411480</xdr:colOff>
      <xdr:row>7</xdr:row>
      <xdr:rowOff>129540</xdr:rowOff>
    </xdr:from>
    <xdr:to>
      <xdr:col>8</xdr:col>
      <xdr:colOff>228600</xdr:colOff>
      <xdr:row>21</xdr:row>
      <xdr:rowOff>51435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FE8C3845-DF4A-4069-8E86-539FA98A7BD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869180" y="15163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17</xdr:col>
      <xdr:colOff>568036</xdr:colOff>
      <xdr:row>1</xdr:row>
      <xdr:rowOff>41564</xdr:rowOff>
    </xdr:from>
    <xdr:to>
      <xdr:col>22</xdr:col>
      <xdr:colOff>0</xdr:colOff>
      <xdr:row>4</xdr:row>
      <xdr:rowOff>27709</xdr:rowOff>
    </xdr:to>
    <xdr:graphicFrame macro="">
      <xdr:nvGraphicFramePr>
        <xdr:cNvPr id="37" name="Chart 36">
          <a:extLst>
            <a:ext uri="{FF2B5EF4-FFF2-40B4-BE49-F238E27FC236}">
              <a16:creationId xmlns:a16="http://schemas.microsoft.com/office/drawing/2014/main" id="{48221FF4-0324-4842-8C2A-871C27E61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0</xdr:colOff>
      <xdr:row>0</xdr:row>
      <xdr:rowOff>55419</xdr:rowOff>
    </xdr:from>
    <xdr:ext cx="14830425" cy="7381875"/>
    <xdr:grpSp>
      <xdr:nvGrpSpPr>
        <xdr:cNvPr id="3" name="Shape 2">
          <a:extLst>
            <a:ext uri="{FF2B5EF4-FFF2-40B4-BE49-F238E27FC236}">
              <a16:creationId xmlns:a16="http://schemas.microsoft.com/office/drawing/2014/main" id="{E1A5F911-FAE2-4B24-90F7-B4B2E78A2D89}"/>
            </a:ext>
          </a:extLst>
        </xdr:cNvPr>
        <xdr:cNvGrpSpPr/>
      </xdr:nvGrpSpPr>
      <xdr:grpSpPr>
        <a:xfrm>
          <a:off x="0" y="55419"/>
          <a:ext cx="14830425" cy="7381875"/>
          <a:chOff x="0" y="89063"/>
          <a:chExt cx="10692000" cy="7381875"/>
        </a:xfrm>
        <a:gradFill>
          <a:gsLst>
            <a:gs pos="0">
              <a:schemeClr val="accent1">
                <a:lumMod val="5000"/>
                <a:lumOff val="95000"/>
                <a:alpha val="98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600000" scaled="0"/>
        </a:gradFill>
      </xdr:grpSpPr>
      <xdr:grpSp>
        <xdr:nvGrpSpPr>
          <xdr:cNvPr id="4" name="Shape 79">
            <a:extLst>
              <a:ext uri="{FF2B5EF4-FFF2-40B4-BE49-F238E27FC236}">
                <a16:creationId xmlns:a16="http://schemas.microsoft.com/office/drawing/2014/main" id="{35B6397A-5457-47E8-6331-11DF5F3DDF5B}"/>
              </a:ext>
            </a:extLst>
          </xdr:cNvPr>
          <xdr:cNvGrpSpPr/>
        </xdr:nvGrpSpPr>
        <xdr:grpSpPr>
          <a:xfrm>
            <a:off x="0" y="89063"/>
            <a:ext cx="10692000" cy="7381875"/>
            <a:chOff x="1752600" y="190500"/>
            <a:chExt cx="13468350" cy="7776000"/>
          </a:xfrm>
          <a:grpFill/>
        </xdr:grpSpPr>
        <xdr:sp macro="" textlink="">
          <xdr:nvSpPr>
            <xdr:cNvPr id="5" name="Shape 4">
              <a:extLst>
                <a:ext uri="{FF2B5EF4-FFF2-40B4-BE49-F238E27FC236}">
                  <a16:creationId xmlns:a16="http://schemas.microsoft.com/office/drawing/2014/main" id="{E206BCE4-0F27-B531-9422-931AD64DACC7}"/>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800">
                <a:solidFill>
                  <a:srgbClr val="606928"/>
                </a:solidFill>
              </a:endParaRPr>
            </a:p>
          </xdr:txBody>
        </xdr:sp>
        <xdr:sp macro="" textlink="">
          <xdr:nvSpPr>
            <xdr:cNvPr id="6" name="Shape 80">
              <a:extLst>
                <a:ext uri="{FF2B5EF4-FFF2-40B4-BE49-F238E27FC236}">
                  <a16:creationId xmlns:a16="http://schemas.microsoft.com/office/drawing/2014/main" id="{26779DC8-38BC-25D7-0442-5EF4D9BE2808}"/>
                </a:ext>
              </a:extLst>
            </xdr:cNvPr>
            <xdr:cNvSpPr/>
          </xdr:nvSpPr>
          <xdr:spPr>
            <a:xfrm>
              <a:off x="1752600" y="190500"/>
              <a:ext cx="13468350" cy="7776000"/>
            </a:xfrm>
            <a:prstGeom prst="roundRect">
              <a:avLst>
                <a:gd name="adj" fmla="val 1112"/>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606928"/>
                  </a:solidFill>
                  <a:latin typeface="Calibri"/>
                  <a:ea typeface="Calibri"/>
                  <a:cs typeface="Calibri"/>
                  <a:sym typeface="Calibri"/>
                </a:rPr>
                <a:t>`</a:t>
              </a:r>
              <a:endParaRPr sz="1800">
                <a:solidFill>
                  <a:srgbClr val="606928"/>
                </a:solidFill>
              </a:endParaRPr>
            </a:p>
          </xdr:txBody>
        </xdr:sp>
        <xdr:sp macro="" textlink="">
          <xdr:nvSpPr>
            <xdr:cNvPr id="7" name="Shape 81">
              <a:extLst>
                <a:ext uri="{FF2B5EF4-FFF2-40B4-BE49-F238E27FC236}">
                  <a16:creationId xmlns:a16="http://schemas.microsoft.com/office/drawing/2014/main" id="{8A4AD972-A052-6C9E-AA2B-D0FC8A257B7F}"/>
                </a:ext>
              </a:extLst>
            </xdr:cNvPr>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IN" sz="3600" b="1">
                  <a:solidFill>
                    <a:schemeClr val="accent1">
                      <a:lumMod val="50000"/>
                    </a:schemeClr>
                  </a:solidFill>
                  <a:latin typeface="Lato Black" panose="020F0A02020204030203" pitchFamily="34" charset="0"/>
                  <a:ea typeface="Lato"/>
                  <a:cs typeface="Lato"/>
                  <a:sym typeface="Lato"/>
                </a:rPr>
                <a:t>HR ANALYTICS DASHBOARD</a:t>
              </a:r>
              <a:endParaRPr sz="3600" b="1">
                <a:solidFill>
                  <a:schemeClr val="accent1">
                    <a:lumMod val="50000"/>
                  </a:schemeClr>
                </a:solidFill>
                <a:latin typeface="Lato Black" panose="020F0A02020204030203" pitchFamily="34" charset="0"/>
                <a:ea typeface="Lato"/>
                <a:cs typeface="Lato"/>
                <a:sym typeface="Lato"/>
              </a:endParaRPr>
            </a:p>
          </xdr:txBody>
        </xdr:sp>
        <xdr:sp macro="" textlink="">
          <xdr:nvSpPr>
            <xdr:cNvPr id="8" name="Shape 82">
              <a:extLst>
                <a:ext uri="{FF2B5EF4-FFF2-40B4-BE49-F238E27FC236}">
                  <a16:creationId xmlns:a16="http://schemas.microsoft.com/office/drawing/2014/main" id="{32C53AD9-6062-354D-FBD0-4D257B7EEF07}"/>
                </a:ext>
              </a:extLst>
            </xdr:cNvPr>
            <xdr:cNvSpPr/>
          </xdr:nvSpPr>
          <xdr:spPr>
            <a:xfrm>
              <a:off x="9658349" y="270899"/>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sp macro="" textlink="">
          <xdr:nvSpPr>
            <xdr:cNvPr id="9" name="Shape 83">
              <a:extLst>
                <a:ext uri="{FF2B5EF4-FFF2-40B4-BE49-F238E27FC236}">
                  <a16:creationId xmlns:a16="http://schemas.microsoft.com/office/drawing/2014/main" id="{24EFCB98-1965-23D2-5BA3-7B87EF7C7059}"/>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grpSp>
          <xdr:nvGrpSpPr>
            <xdr:cNvPr id="10" name="Shape 84">
              <a:extLst>
                <a:ext uri="{FF2B5EF4-FFF2-40B4-BE49-F238E27FC236}">
                  <a16:creationId xmlns:a16="http://schemas.microsoft.com/office/drawing/2014/main" id="{2B1FAA8C-5348-8C9D-AB2A-C596D9480A9D}"/>
                </a:ext>
              </a:extLst>
            </xdr:cNvPr>
            <xdr:cNvGrpSpPr/>
          </xdr:nvGrpSpPr>
          <xdr:grpSpPr>
            <a:xfrm>
              <a:off x="1846116" y="1215714"/>
              <a:ext cx="13289109" cy="998848"/>
              <a:chOff x="1846116" y="1215714"/>
              <a:chExt cx="13403409" cy="998848"/>
            </a:xfrm>
            <a:grpFill/>
          </xdr:grpSpPr>
          <xdr:sp macro="" textlink="">
            <xdr:nvSpPr>
              <xdr:cNvPr id="25" name="Shape 85">
                <a:extLst>
                  <a:ext uri="{FF2B5EF4-FFF2-40B4-BE49-F238E27FC236}">
                    <a16:creationId xmlns:a16="http://schemas.microsoft.com/office/drawing/2014/main" id="{8F323D5E-E0BA-D522-55D6-DA48C980EF6D}"/>
                  </a:ext>
                </a:extLst>
              </xdr:cNvPr>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sp macro="" textlink="">
            <xdr:nvSpPr>
              <xdr:cNvPr id="26" name="Shape 86">
                <a:extLst>
                  <a:ext uri="{FF2B5EF4-FFF2-40B4-BE49-F238E27FC236}">
                    <a16:creationId xmlns:a16="http://schemas.microsoft.com/office/drawing/2014/main" id="{4955D15D-7C3E-6C20-E548-6191BE0B5D1A}"/>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sp macro="" textlink="">
            <xdr:nvSpPr>
              <xdr:cNvPr id="27" name="Shape 87">
                <a:extLst>
                  <a:ext uri="{FF2B5EF4-FFF2-40B4-BE49-F238E27FC236}">
                    <a16:creationId xmlns:a16="http://schemas.microsoft.com/office/drawing/2014/main" id="{DAB68004-5DBE-87D5-0D2E-1CCEC5C2BA5A}"/>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sp macro="" textlink="">
            <xdr:nvSpPr>
              <xdr:cNvPr id="28" name="Shape 88">
                <a:extLst>
                  <a:ext uri="{FF2B5EF4-FFF2-40B4-BE49-F238E27FC236}">
                    <a16:creationId xmlns:a16="http://schemas.microsoft.com/office/drawing/2014/main" id="{D90F4CA7-B28D-6ED7-F85E-CF4E1FC7D7DC}"/>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sp macro="" textlink="">
            <xdr:nvSpPr>
              <xdr:cNvPr id="29" name="Shape 89">
                <a:extLst>
                  <a:ext uri="{FF2B5EF4-FFF2-40B4-BE49-F238E27FC236}">
                    <a16:creationId xmlns:a16="http://schemas.microsoft.com/office/drawing/2014/main" id="{F98E0DE0-42FD-1051-627B-A82C54F6C2CE}"/>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grpSp>
        <xdr:grpSp>
          <xdr:nvGrpSpPr>
            <xdr:cNvPr id="11" name="Shape 90">
              <a:extLst>
                <a:ext uri="{FF2B5EF4-FFF2-40B4-BE49-F238E27FC236}">
                  <a16:creationId xmlns:a16="http://schemas.microsoft.com/office/drawing/2014/main" id="{6AE15808-CBCA-90CF-A904-EE904FCA19DD}"/>
                </a:ext>
              </a:extLst>
            </xdr:cNvPr>
            <xdr:cNvGrpSpPr/>
          </xdr:nvGrpSpPr>
          <xdr:grpSpPr>
            <a:xfrm>
              <a:off x="1847145" y="5162550"/>
              <a:ext cx="3867930" cy="2709509"/>
              <a:chOff x="1847145" y="2304895"/>
              <a:chExt cx="3867930" cy="2772878"/>
            </a:xfrm>
            <a:grpFill/>
          </xdr:grpSpPr>
          <xdr:sp macro="" textlink="">
            <xdr:nvSpPr>
              <xdr:cNvPr id="23" name="Shape 91">
                <a:extLst>
                  <a:ext uri="{FF2B5EF4-FFF2-40B4-BE49-F238E27FC236}">
                    <a16:creationId xmlns:a16="http://schemas.microsoft.com/office/drawing/2014/main" id="{BEC64380-145F-9E6B-100B-B7C6FF151C4F}"/>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cxnSp macro="">
            <xdr:nvCxnSpPr>
              <xdr:cNvPr id="24" name="Shape 92">
                <a:extLst>
                  <a:ext uri="{FF2B5EF4-FFF2-40B4-BE49-F238E27FC236}">
                    <a16:creationId xmlns:a16="http://schemas.microsoft.com/office/drawing/2014/main" id="{941CCFA8-9F9E-4A70-6A13-76D5CEA1AF20}"/>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12" name="Shape 93">
              <a:extLst>
                <a:ext uri="{FF2B5EF4-FFF2-40B4-BE49-F238E27FC236}">
                  <a16:creationId xmlns:a16="http://schemas.microsoft.com/office/drawing/2014/main" id="{3396E33A-8052-9C05-B876-3D335F971289}"/>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3" name="Shape 94">
              <a:extLst>
                <a:ext uri="{FF2B5EF4-FFF2-40B4-BE49-F238E27FC236}">
                  <a16:creationId xmlns:a16="http://schemas.microsoft.com/office/drawing/2014/main" id="{D397F34B-C128-F443-0355-65C13103341E}"/>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cxnSp macro="">
          <xdr:nvCxnSpPr>
            <xdr:cNvPr id="14" name="Shape 95">
              <a:extLst>
                <a:ext uri="{FF2B5EF4-FFF2-40B4-BE49-F238E27FC236}">
                  <a16:creationId xmlns:a16="http://schemas.microsoft.com/office/drawing/2014/main" id="{4E7D04A9-EB3B-0B98-E2C0-679B82E6A2BB}"/>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5" name="Shape 96">
              <a:extLst>
                <a:ext uri="{FF2B5EF4-FFF2-40B4-BE49-F238E27FC236}">
                  <a16:creationId xmlns:a16="http://schemas.microsoft.com/office/drawing/2014/main" id="{BC53A96F-ABBA-7FD0-C1F7-211437BDCFCC}"/>
                </a:ext>
              </a:extLst>
            </xdr:cNvPr>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cxnSp macro="">
          <xdr:nvCxnSpPr>
            <xdr:cNvPr id="16" name="Shape 97">
              <a:extLst>
                <a:ext uri="{FF2B5EF4-FFF2-40B4-BE49-F238E27FC236}">
                  <a16:creationId xmlns:a16="http://schemas.microsoft.com/office/drawing/2014/main" id="{367BD2CC-914A-A73A-7667-984DD918A877}"/>
                </a:ext>
              </a:extLst>
            </xdr:cNvPr>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7" name="Shape 98">
              <a:extLst>
                <a:ext uri="{FF2B5EF4-FFF2-40B4-BE49-F238E27FC236}">
                  <a16:creationId xmlns:a16="http://schemas.microsoft.com/office/drawing/2014/main" id="{C4D62389-9236-EDBC-B22B-02CE0C4D7CB0}"/>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cxnSp macro="">
          <xdr:nvCxnSpPr>
            <xdr:cNvPr id="18" name="Shape 99">
              <a:extLst>
                <a:ext uri="{FF2B5EF4-FFF2-40B4-BE49-F238E27FC236}">
                  <a16:creationId xmlns:a16="http://schemas.microsoft.com/office/drawing/2014/main" id="{FE3E460F-6DF7-CEA5-13E8-FE3A28306F89}"/>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9" name="Shape 100">
              <a:extLst>
                <a:ext uri="{FF2B5EF4-FFF2-40B4-BE49-F238E27FC236}">
                  <a16:creationId xmlns:a16="http://schemas.microsoft.com/office/drawing/2014/main" id="{AE2E83A9-9863-C3C1-FFD4-7B1C656D3BA6}"/>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cxnSp macro="">
          <xdr:nvCxnSpPr>
            <xdr:cNvPr id="20" name="Shape 101">
              <a:extLst>
                <a:ext uri="{FF2B5EF4-FFF2-40B4-BE49-F238E27FC236}">
                  <a16:creationId xmlns:a16="http://schemas.microsoft.com/office/drawing/2014/main" id="{FEC9F18B-21FB-BA67-EC40-9149ADDB0D7D}"/>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1" name="Shape 102">
              <a:extLst>
                <a:ext uri="{FF2B5EF4-FFF2-40B4-BE49-F238E27FC236}">
                  <a16:creationId xmlns:a16="http://schemas.microsoft.com/office/drawing/2014/main" id="{68E70434-3D49-704B-CCC0-E5331A8DEA51}"/>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solidFill>
                  <a:srgbClr val="606928"/>
                </a:solidFill>
              </a:endParaRPr>
            </a:p>
          </xdr:txBody>
        </xdr:sp>
        <xdr:cxnSp macro="">
          <xdr:nvCxnSpPr>
            <xdr:cNvPr id="22" name="Shape 103">
              <a:extLst>
                <a:ext uri="{FF2B5EF4-FFF2-40B4-BE49-F238E27FC236}">
                  <a16:creationId xmlns:a16="http://schemas.microsoft.com/office/drawing/2014/main" id="{75A911FA-D021-E9DB-60C6-C286689F6EE8}"/>
                </a:ext>
              </a:extLst>
            </xdr:cNvPr>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530087</xdr:colOff>
      <xdr:row>5</xdr:row>
      <xdr:rowOff>125896</xdr:rowOff>
    </xdr:from>
    <xdr:to>
      <xdr:col>3</xdr:col>
      <xdr:colOff>655983</xdr:colOff>
      <xdr:row>7</xdr:row>
      <xdr:rowOff>33131</xdr:rowOff>
    </xdr:to>
    <xdr:sp macro="" textlink="">
      <xdr:nvSpPr>
        <xdr:cNvPr id="30" name="TextBox 29">
          <a:extLst>
            <a:ext uri="{FF2B5EF4-FFF2-40B4-BE49-F238E27FC236}">
              <a16:creationId xmlns:a16="http://schemas.microsoft.com/office/drawing/2014/main" id="{DF07A29D-67DE-10BB-39A9-C04833797AB2}"/>
            </a:ext>
          </a:extLst>
        </xdr:cNvPr>
        <xdr:cNvSpPr txBox="1"/>
      </xdr:nvSpPr>
      <xdr:spPr>
        <a:xfrm>
          <a:off x="530087" y="1119809"/>
          <a:ext cx="2133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800" b="0">
              <a:solidFill>
                <a:srgbClr val="602928"/>
              </a:solidFill>
              <a:latin typeface="Lato Black" panose="020F0A02020204030203" pitchFamily="34" charset="0"/>
            </a:rPr>
            <a:t>Total Employees</a:t>
          </a:r>
        </a:p>
      </xdr:txBody>
    </xdr:sp>
    <xdr:clientData/>
  </xdr:twoCellAnchor>
  <xdr:twoCellAnchor>
    <xdr:from>
      <xdr:col>0</xdr:col>
      <xdr:colOff>612913</xdr:colOff>
      <xdr:row>7</xdr:row>
      <xdr:rowOff>47844</xdr:rowOff>
    </xdr:from>
    <xdr:to>
      <xdr:col>3</xdr:col>
      <xdr:colOff>334617</xdr:colOff>
      <xdr:row>9</xdr:row>
      <xdr:rowOff>54470</xdr:rowOff>
    </xdr:to>
    <xdr:sp macro="" textlink="KPI!A7">
      <xdr:nvSpPr>
        <xdr:cNvPr id="32" name="TextBox 31">
          <a:extLst>
            <a:ext uri="{FF2B5EF4-FFF2-40B4-BE49-F238E27FC236}">
              <a16:creationId xmlns:a16="http://schemas.microsoft.com/office/drawing/2014/main" id="{A071891C-1F1D-0E1F-2EF8-CEE3AE4E87FC}"/>
            </a:ext>
          </a:extLst>
        </xdr:cNvPr>
        <xdr:cNvSpPr txBox="1"/>
      </xdr:nvSpPr>
      <xdr:spPr>
        <a:xfrm>
          <a:off x="612913" y="1405589"/>
          <a:ext cx="1716759" cy="394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617CAE3-32B1-4AB4-813F-2266E7D58092}" type="TxLink">
            <a:rPr lang="en-US" sz="2600">
              <a:solidFill>
                <a:schemeClr val="accent1">
                  <a:lumMod val="50000"/>
                </a:schemeClr>
              </a:solidFill>
              <a:latin typeface="Lato Black" panose="020F0A02020204030203" pitchFamily="34" charset="0"/>
              <a:ea typeface="+mn-ea"/>
              <a:cs typeface="+mn-cs"/>
            </a:rPr>
            <a:pPr marL="0" indent="0" algn="ctr"/>
            <a:t>0</a:t>
          </a:fld>
          <a:endParaRPr lang="en-IN" sz="2600">
            <a:solidFill>
              <a:schemeClr val="accent1">
                <a:lumMod val="50000"/>
              </a:schemeClr>
            </a:solidFill>
            <a:latin typeface="Lato Black" panose="020F0A02020204030203" pitchFamily="34" charset="0"/>
            <a:ea typeface="+mn-ea"/>
            <a:cs typeface="+mn-cs"/>
          </a:endParaRPr>
        </a:p>
      </xdr:txBody>
    </xdr:sp>
    <xdr:clientData/>
  </xdr:twoCellAnchor>
  <xdr:twoCellAnchor>
    <xdr:from>
      <xdr:col>0</xdr:col>
      <xdr:colOff>0</xdr:colOff>
      <xdr:row>0</xdr:row>
      <xdr:rowOff>0</xdr:rowOff>
    </xdr:from>
    <xdr:to>
      <xdr:col>3</xdr:col>
      <xdr:colOff>125896</xdr:colOff>
      <xdr:row>1</xdr:row>
      <xdr:rowOff>106017</xdr:rowOff>
    </xdr:to>
    <xdr:sp macro="" textlink="">
      <xdr:nvSpPr>
        <xdr:cNvPr id="39" name="TextBox 38">
          <a:extLst>
            <a:ext uri="{FF2B5EF4-FFF2-40B4-BE49-F238E27FC236}">
              <a16:creationId xmlns:a16="http://schemas.microsoft.com/office/drawing/2014/main" id="{B3745BA2-512B-4EEB-ACAB-1BDC2863DACA}"/>
            </a:ext>
          </a:extLst>
        </xdr:cNvPr>
        <xdr:cNvSpPr txBox="1"/>
      </xdr:nvSpPr>
      <xdr:spPr>
        <a:xfrm>
          <a:off x="0" y="0"/>
          <a:ext cx="2133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400" b="0">
            <a:solidFill>
              <a:srgbClr val="602928"/>
            </a:solidFill>
            <a:latin typeface="Lato Black" panose="020F0A02020204030203" pitchFamily="34" charset="0"/>
          </a:endParaRPr>
        </a:p>
      </xdr:txBody>
    </xdr:sp>
    <xdr:clientData/>
  </xdr:twoCellAnchor>
  <xdr:twoCellAnchor>
    <xdr:from>
      <xdr:col>5</xdr:col>
      <xdr:colOff>33131</xdr:colOff>
      <xdr:row>5</xdr:row>
      <xdr:rowOff>125895</xdr:rowOff>
    </xdr:from>
    <xdr:to>
      <xdr:col>8</xdr:col>
      <xdr:colOff>159027</xdr:colOff>
      <xdr:row>7</xdr:row>
      <xdr:rowOff>98089</xdr:rowOff>
    </xdr:to>
    <xdr:sp macro="" textlink="">
      <xdr:nvSpPr>
        <xdr:cNvPr id="41" name="TextBox 40">
          <a:extLst>
            <a:ext uri="{FF2B5EF4-FFF2-40B4-BE49-F238E27FC236}">
              <a16:creationId xmlns:a16="http://schemas.microsoft.com/office/drawing/2014/main" id="{D7EAB6EC-7583-4A28-AB88-C67D3FF82169}"/>
            </a:ext>
          </a:extLst>
        </xdr:cNvPr>
        <xdr:cNvSpPr txBox="1"/>
      </xdr:nvSpPr>
      <xdr:spPr>
        <a:xfrm>
          <a:off x="3379305" y="1119808"/>
          <a:ext cx="2133600" cy="369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a:solidFill>
                <a:srgbClr val="602928"/>
              </a:solidFill>
              <a:latin typeface="Lato Black" panose="020F0A02020204030203" pitchFamily="34" charset="0"/>
            </a:rPr>
            <a:t>Attrition</a:t>
          </a:r>
        </a:p>
      </xdr:txBody>
    </xdr:sp>
    <xdr:clientData/>
  </xdr:twoCellAnchor>
  <xdr:twoCellAnchor>
    <xdr:from>
      <xdr:col>5</xdr:col>
      <xdr:colOff>204108</xdr:colOff>
      <xdr:row>7</xdr:row>
      <xdr:rowOff>4774</xdr:rowOff>
    </xdr:from>
    <xdr:to>
      <xdr:col>7</xdr:col>
      <xdr:colOff>595047</xdr:colOff>
      <xdr:row>9</xdr:row>
      <xdr:rowOff>97541</xdr:rowOff>
    </xdr:to>
    <xdr:sp macro="" textlink="KPI!B7">
      <xdr:nvSpPr>
        <xdr:cNvPr id="42" name="TextBox 41">
          <a:extLst>
            <a:ext uri="{FF2B5EF4-FFF2-40B4-BE49-F238E27FC236}">
              <a16:creationId xmlns:a16="http://schemas.microsoft.com/office/drawing/2014/main" id="{5D8A6C9A-19E2-41B8-B978-B4020530D640}"/>
            </a:ext>
          </a:extLst>
        </xdr:cNvPr>
        <xdr:cNvSpPr txBox="1"/>
      </xdr:nvSpPr>
      <xdr:spPr>
        <a:xfrm>
          <a:off x="3529199" y="1362519"/>
          <a:ext cx="1720975" cy="480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0BE7EDD-F87A-4CCF-9BFD-DA28B79A30E4}" type="TxLink">
            <a:rPr lang="en-US" sz="2600">
              <a:solidFill>
                <a:schemeClr val="accent1">
                  <a:lumMod val="50000"/>
                </a:schemeClr>
              </a:solidFill>
              <a:latin typeface="Lato Black" panose="020F0A02020204030203" pitchFamily="34" charset="0"/>
              <a:ea typeface="+mn-ea"/>
              <a:cs typeface="+mn-cs"/>
            </a:rPr>
            <a:pPr marL="0" indent="0" algn="ctr"/>
            <a:t>0</a:t>
          </a:fld>
          <a:endParaRPr lang="en-IN" sz="2600">
            <a:solidFill>
              <a:schemeClr val="accent1">
                <a:lumMod val="50000"/>
              </a:schemeClr>
            </a:solidFill>
            <a:latin typeface="Lato Black" panose="020F0A02020204030203" pitchFamily="34" charset="0"/>
            <a:ea typeface="+mn-ea"/>
            <a:cs typeface="+mn-cs"/>
          </a:endParaRPr>
        </a:p>
      </xdr:txBody>
    </xdr:sp>
    <xdr:clientData/>
  </xdr:twoCellAnchor>
  <xdr:twoCellAnchor>
    <xdr:from>
      <xdr:col>9</xdr:col>
      <xdr:colOff>266936</xdr:colOff>
      <xdr:row>5</xdr:row>
      <xdr:rowOff>150033</xdr:rowOff>
    </xdr:from>
    <xdr:to>
      <xdr:col>12</xdr:col>
      <xdr:colOff>392832</xdr:colOff>
      <xdr:row>7</xdr:row>
      <xdr:rowOff>57268</xdr:rowOff>
    </xdr:to>
    <xdr:sp macro="" textlink="">
      <xdr:nvSpPr>
        <xdr:cNvPr id="101" name="TextBox 100">
          <a:extLst>
            <a:ext uri="{FF2B5EF4-FFF2-40B4-BE49-F238E27FC236}">
              <a16:creationId xmlns:a16="http://schemas.microsoft.com/office/drawing/2014/main" id="{30ED1EF0-C3FA-41A2-B506-AA296F45FDC8}"/>
            </a:ext>
          </a:extLst>
        </xdr:cNvPr>
        <xdr:cNvSpPr txBox="1"/>
      </xdr:nvSpPr>
      <xdr:spPr>
        <a:xfrm>
          <a:off x="6341165" y="1129747"/>
          <a:ext cx="2150638" cy="299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a:solidFill>
                <a:srgbClr val="602928"/>
              </a:solidFill>
              <a:latin typeface="Lato Black" panose="020F0A02020204030203" pitchFamily="34" charset="0"/>
            </a:rPr>
            <a:t>Average age</a:t>
          </a:r>
        </a:p>
      </xdr:txBody>
    </xdr:sp>
    <xdr:clientData/>
  </xdr:twoCellAnchor>
  <xdr:twoCellAnchor>
    <xdr:from>
      <xdr:col>9</xdr:col>
      <xdr:colOff>464537</xdr:colOff>
      <xdr:row>7</xdr:row>
      <xdr:rowOff>47844</xdr:rowOff>
    </xdr:from>
    <xdr:to>
      <xdr:col>12</xdr:col>
      <xdr:colOff>186241</xdr:colOff>
      <xdr:row>9</xdr:row>
      <xdr:rowOff>54470</xdr:rowOff>
    </xdr:to>
    <xdr:sp macro="" textlink="KPI!C7">
      <xdr:nvSpPr>
        <xdr:cNvPr id="102" name="TextBox 101">
          <a:extLst>
            <a:ext uri="{FF2B5EF4-FFF2-40B4-BE49-F238E27FC236}">
              <a16:creationId xmlns:a16="http://schemas.microsoft.com/office/drawing/2014/main" id="{78E6C5E3-7131-406C-9BE1-A91B26F6485F}"/>
            </a:ext>
          </a:extLst>
        </xdr:cNvPr>
        <xdr:cNvSpPr txBox="1"/>
      </xdr:nvSpPr>
      <xdr:spPr>
        <a:xfrm>
          <a:off x="6449701" y="1405589"/>
          <a:ext cx="1716758" cy="394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B69F14D-5380-4FF5-B171-0BCAE03D9165}" type="TxLink">
            <a:rPr lang="en-US" sz="2600">
              <a:solidFill>
                <a:schemeClr val="accent1">
                  <a:lumMod val="50000"/>
                </a:schemeClr>
              </a:solidFill>
              <a:latin typeface="Lato Black" panose="020F0A02020204030203" pitchFamily="34" charset="0"/>
              <a:ea typeface="+mn-ea"/>
              <a:cs typeface="+mn-cs"/>
            </a:rPr>
            <a:pPr marL="0" indent="0" algn="ctr"/>
            <a:t>0</a:t>
          </a:fld>
          <a:endParaRPr lang="en-IN" sz="2600">
            <a:solidFill>
              <a:schemeClr val="accent1">
                <a:lumMod val="50000"/>
              </a:schemeClr>
            </a:solidFill>
            <a:latin typeface="Lato Black" panose="020F0A02020204030203" pitchFamily="34" charset="0"/>
            <a:ea typeface="+mn-ea"/>
            <a:cs typeface="+mn-cs"/>
          </a:endParaRPr>
        </a:p>
      </xdr:txBody>
    </xdr:sp>
    <xdr:clientData/>
  </xdr:twoCellAnchor>
  <xdr:twoCellAnchor>
    <xdr:from>
      <xdr:col>13</xdr:col>
      <xdr:colOff>517307</xdr:colOff>
      <xdr:row>5</xdr:row>
      <xdr:rowOff>150033</xdr:rowOff>
    </xdr:from>
    <xdr:to>
      <xdr:col>16</xdr:col>
      <xdr:colOff>643202</xdr:colOff>
      <xdr:row>7</xdr:row>
      <xdr:rowOff>57268</xdr:rowOff>
    </xdr:to>
    <xdr:sp macro="" textlink="">
      <xdr:nvSpPr>
        <xdr:cNvPr id="105" name="TextBox 104">
          <a:extLst>
            <a:ext uri="{FF2B5EF4-FFF2-40B4-BE49-F238E27FC236}">
              <a16:creationId xmlns:a16="http://schemas.microsoft.com/office/drawing/2014/main" id="{5B953F53-614C-4BE5-B5CB-0CFC535A8882}"/>
            </a:ext>
          </a:extLst>
        </xdr:cNvPr>
        <xdr:cNvSpPr txBox="1"/>
      </xdr:nvSpPr>
      <xdr:spPr>
        <a:xfrm>
          <a:off x="9291193" y="1129747"/>
          <a:ext cx="2150638" cy="299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a:solidFill>
                <a:srgbClr val="602928"/>
              </a:solidFill>
              <a:latin typeface="Lato Black" panose="020F0A02020204030203" pitchFamily="34" charset="0"/>
              <a:ea typeface="+mn-ea"/>
              <a:cs typeface="+mn-cs"/>
            </a:rPr>
            <a:t>Active</a:t>
          </a:r>
          <a:r>
            <a:rPr lang="en-IN" sz="1800" b="0" i="0" u="none" strike="noStrike">
              <a:solidFill>
                <a:schemeClr val="dk1"/>
              </a:solidFill>
              <a:effectLst/>
              <a:latin typeface="+mn-lt"/>
              <a:ea typeface="+mn-ea"/>
              <a:cs typeface="+mn-cs"/>
            </a:rPr>
            <a:t> </a:t>
          </a:r>
          <a:r>
            <a:rPr lang="en-IN" sz="1800" b="0">
              <a:solidFill>
                <a:srgbClr val="602928"/>
              </a:solidFill>
              <a:latin typeface="Lato Black" panose="020F0A02020204030203" pitchFamily="34" charset="0"/>
              <a:ea typeface="+mn-ea"/>
              <a:cs typeface="+mn-cs"/>
            </a:rPr>
            <a:t>Employees</a:t>
          </a:r>
          <a:r>
            <a:rPr lang="en-IN" sz="1800"/>
            <a:t> </a:t>
          </a:r>
          <a:endParaRPr lang="en-IN" sz="1800" b="0">
            <a:solidFill>
              <a:srgbClr val="602928"/>
            </a:solidFill>
            <a:latin typeface="Lato Black" panose="020F0A02020204030203" pitchFamily="34" charset="0"/>
          </a:endParaRPr>
        </a:p>
      </xdr:txBody>
    </xdr:sp>
    <xdr:clientData/>
  </xdr:twoCellAnchor>
  <xdr:twoCellAnchor>
    <xdr:from>
      <xdr:col>14</xdr:col>
      <xdr:colOff>55731</xdr:colOff>
      <xdr:row>7</xdr:row>
      <xdr:rowOff>47844</xdr:rowOff>
    </xdr:from>
    <xdr:to>
      <xdr:col>16</xdr:col>
      <xdr:colOff>452348</xdr:colOff>
      <xdr:row>9</xdr:row>
      <xdr:rowOff>54470</xdr:rowOff>
    </xdr:to>
    <xdr:sp macro="" textlink="KPI!D7">
      <xdr:nvSpPr>
        <xdr:cNvPr id="106" name="TextBox 105">
          <a:extLst>
            <a:ext uri="{FF2B5EF4-FFF2-40B4-BE49-F238E27FC236}">
              <a16:creationId xmlns:a16="http://schemas.microsoft.com/office/drawing/2014/main" id="{A0CF6C94-6D0B-4017-A582-8BF26A27EC43}"/>
            </a:ext>
          </a:extLst>
        </xdr:cNvPr>
        <xdr:cNvSpPr txBox="1"/>
      </xdr:nvSpPr>
      <xdr:spPr>
        <a:xfrm>
          <a:off x="9365986" y="1405589"/>
          <a:ext cx="1726653" cy="394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B5E2F27-D8C8-4A0E-802C-6355F66AB627}" type="TxLink">
            <a:rPr lang="en-US" sz="2600">
              <a:solidFill>
                <a:schemeClr val="accent1">
                  <a:lumMod val="50000"/>
                </a:schemeClr>
              </a:solidFill>
              <a:latin typeface="Lato Black" panose="020F0A02020204030203" pitchFamily="34" charset="0"/>
              <a:ea typeface="+mn-ea"/>
              <a:cs typeface="+mn-cs"/>
            </a:rPr>
            <a:pPr marL="0" indent="0" algn="ctr"/>
            <a:t>0</a:t>
          </a:fld>
          <a:endParaRPr lang="en-IN" sz="2600">
            <a:solidFill>
              <a:schemeClr val="accent1">
                <a:lumMod val="50000"/>
              </a:schemeClr>
            </a:solidFill>
            <a:latin typeface="Lato Black" panose="020F0A02020204030203" pitchFamily="34" charset="0"/>
            <a:ea typeface="+mn-ea"/>
            <a:cs typeface="+mn-cs"/>
          </a:endParaRPr>
        </a:p>
      </xdr:txBody>
    </xdr:sp>
    <xdr:clientData/>
  </xdr:twoCellAnchor>
  <xdr:twoCellAnchor>
    <xdr:from>
      <xdr:col>17</xdr:col>
      <xdr:colOff>653143</xdr:colOff>
      <xdr:row>5</xdr:row>
      <xdr:rowOff>76200</xdr:rowOff>
    </xdr:from>
    <xdr:to>
      <xdr:col>21</xdr:col>
      <xdr:colOff>104124</xdr:colOff>
      <xdr:row>7</xdr:row>
      <xdr:rowOff>32657</xdr:rowOff>
    </xdr:to>
    <xdr:sp macro="" textlink="">
      <xdr:nvSpPr>
        <xdr:cNvPr id="107" name="TextBox 106">
          <a:extLst>
            <a:ext uri="{FF2B5EF4-FFF2-40B4-BE49-F238E27FC236}">
              <a16:creationId xmlns:a16="http://schemas.microsoft.com/office/drawing/2014/main" id="{DCCA0518-5AB5-4567-A435-006FF8CDE2E5}"/>
            </a:ext>
          </a:extLst>
        </xdr:cNvPr>
        <xdr:cNvSpPr txBox="1"/>
      </xdr:nvSpPr>
      <xdr:spPr>
        <a:xfrm>
          <a:off x="12126686" y="1055914"/>
          <a:ext cx="2150638"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a:solidFill>
                <a:srgbClr val="602928"/>
              </a:solidFill>
              <a:latin typeface="Lato Black" panose="020F0A02020204030203" pitchFamily="34" charset="0"/>
            </a:rPr>
            <a:t>Attrition Rate</a:t>
          </a:r>
        </a:p>
      </xdr:txBody>
    </xdr:sp>
    <xdr:clientData/>
  </xdr:twoCellAnchor>
  <xdr:twoCellAnchor>
    <xdr:from>
      <xdr:col>18</xdr:col>
      <xdr:colOff>321841</xdr:colOff>
      <xdr:row>7</xdr:row>
      <xdr:rowOff>16046</xdr:rowOff>
    </xdr:from>
    <xdr:to>
      <xdr:col>21</xdr:col>
      <xdr:colOff>43544</xdr:colOff>
      <xdr:row>9</xdr:row>
      <xdr:rowOff>86269</xdr:rowOff>
    </xdr:to>
    <xdr:sp macro="" textlink="KPI!E7">
      <xdr:nvSpPr>
        <xdr:cNvPr id="108" name="TextBox 107">
          <a:extLst>
            <a:ext uri="{FF2B5EF4-FFF2-40B4-BE49-F238E27FC236}">
              <a16:creationId xmlns:a16="http://schemas.microsoft.com/office/drawing/2014/main" id="{4B7278E8-1451-4552-97C1-198FDBB83C3F}"/>
            </a:ext>
          </a:extLst>
        </xdr:cNvPr>
        <xdr:cNvSpPr txBox="1"/>
      </xdr:nvSpPr>
      <xdr:spPr>
        <a:xfrm>
          <a:off x="12292168" y="1373791"/>
          <a:ext cx="1716758" cy="45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13D2C3-8BFF-4374-AC36-2A10C7FF8791}" type="TxLink">
            <a:rPr lang="en-US" sz="2600">
              <a:solidFill>
                <a:schemeClr val="accent1">
                  <a:lumMod val="50000"/>
                </a:schemeClr>
              </a:solidFill>
              <a:latin typeface="Lato Black" panose="020F0A02020204030203" pitchFamily="34" charset="0"/>
              <a:ea typeface="+mn-ea"/>
              <a:cs typeface="+mn-cs"/>
            </a:rPr>
            <a:pPr marL="0" indent="0" algn="ctr"/>
            <a:t>#DIV/0!</a:t>
          </a:fld>
          <a:endParaRPr lang="en-IN" sz="2600">
            <a:solidFill>
              <a:schemeClr val="accent1">
                <a:lumMod val="50000"/>
              </a:schemeClr>
            </a:solidFill>
            <a:latin typeface="Lato Black" panose="020F0A02020204030203" pitchFamily="34" charset="0"/>
            <a:ea typeface="+mn-ea"/>
            <a:cs typeface="+mn-cs"/>
          </a:endParaRPr>
        </a:p>
      </xdr:txBody>
    </xdr:sp>
    <xdr:clientData/>
  </xdr:twoCellAnchor>
  <xdr:oneCellAnchor>
    <xdr:from>
      <xdr:col>3</xdr:col>
      <xdr:colOff>424543</xdr:colOff>
      <xdr:row>5</xdr:row>
      <xdr:rowOff>152401</xdr:rowOff>
    </xdr:from>
    <xdr:ext cx="333375" cy="314325"/>
    <xdr:pic>
      <xdr:nvPicPr>
        <xdr:cNvPr id="109" name="image4.png">
          <a:extLst>
            <a:ext uri="{FF2B5EF4-FFF2-40B4-BE49-F238E27FC236}">
              <a16:creationId xmlns:a16="http://schemas.microsoft.com/office/drawing/2014/main" id="{12E562C0-6AB3-489B-BA1F-A36A93D4F481}"/>
            </a:ext>
          </a:extLst>
        </xdr:cNvPr>
        <xdr:cNvPicPr preferRelativeResize="0"/>
      </xdr:nvPicPr>
      <xdr:blipFill>
        <a:blip xmlns:r="http://schemas.openxmlformats.org/officeDocument/2006/relationships" r:embed="rId2" cstate="print"/>
        <a:stretch>
          <a:fillRect/>
        </a:stretch>
      </xdr:blipFill>
      <xdr:spPr>
        <a:xfrm>
          <a:off x="2449286" y="1132115"/>
          <a:ext cx="333375" cy="314325"/>
        </a:xfrm>
        <a:prstGeom prst="rect">
          <a:avLst/>
        </a:prstGeom>
        <a:noFill/>
      </xdr:spPr>
    </xdr:pic>
    <xdr:clientData fLocksWithSheet="0"/>
  </xdr:oneCellAnchor>
  <xdr:oneCellAnchor>
    <xdr:from>
      <xdr:col>16</xdr:col>
      <xdr:colOff>570790</xdr:colOff>
      <xdr:row>5</xdr:row>
      <xdr:rowOff>140094</xdr:rowOff>
    </xdr:from>
    <xdr:ext cx="419100" cy="304800"/>
    <xdr:pic>
      <xdr:nvPicPr>
        <xdr:cNvPr id="110" name="image5.png">
          <a:extLst>
            <a:ext uri="{FF2B5EF4-FFF2-40B4-BE49-F238E27FC236}">
              <a16:creationId xmlns:a16="http://schemas.microsoft.com/office/drawing/2014/main" id="{0E3647C8-808A-460C-9261-CB968D1216CC}"/>
            </a:ext>
          </a:extLst>
        </xdr:cNvPr>
        <xdr:cNvPicPr preferRelativeResize="0"/>
      </xdr:nvPicPr>
      <xdr:blipFill>
        <a:blip xmlns:r="http://schemas.openxmlformats.org/officeDocument/2006/relationships" r:embed="rId3" cstate="print"/>
        <a:stretch>
          <a:fillRect/>
        </a:stretch>
      </xdr:blipFill>
      <xdr:spPr>
        <a:xfrm>
          <a:off x="11369419" y="1119808"/>
          <a:ext cx="419100" cy="304800"/>
        </a:xfrm>
        <a:prstGeom prst="rect">
          <a:avLst/>
        </a:prstGeom>
        <a:noFill/>
      </xdr:spPr>
    </xdr:pic>
    <xdr:clientData fLocksWithSheet="0"/>
  </xdr:oneCellAnchor>
  <xdr:oneCellAnchor>
    <xdr:from>
      <xdr:col>7</xdr:col>
      <xdr:colOff>527248</xdr:colOff>
      <xdr:row>5</xdr:row>
      <xdr:rowOff>161866</xdr:rowOff>
    </xdr:from>
    <xdr:ext cx="390525" cy="314325"/>
    <xdr:pic>
      <xdr:nvPicPr>
        <xdr:cNvPr id="111" name="image2.png">
          <a:extLst>
            <a:ext uri="{FF2B5EF4-FFF2-40B4-BE49-F238E27FC236}">
              <a16:creationId xmlns:a16="http://schemas.microsoft.com/office/drawing/2014/main" id="{1495A9BF-940F-4C63-AC92-B4F3C13E5F46}"/>
            </a:ext>
          </a:extLst>
        </xdr:cNvPr>
        <xdr:cNvPicPr preferRelativeResize="0"/>
      </xdr:nvPicPr>
      <xdr:blipFill>
        <a:blip xmlns:r="http://schemas.openxmlformats.org/officeDocument/2006/relationships" r:embed="rId4" cstate="print"/>
        <a:stretch>
          <a:fillRect/>
        </a:stretch>
      </xdr:blipFill>
      <xdr:spPr>
        <a:xfrm>
          <a:off x="5251648" y="1141580"/>
          <a:ext cx="390525" cy="314325"/>
        </a:xfrm>
        <a:prstGeom prst="rect">
          <a:avLst/>
        </a:prstGeom>
        <a:noFill/>
      </xdr:spPr>
    </xdr:pic>
    <xdr:clientData fLocksWithSheet="0"/>
  </xdr:oneCellAnchor>
  <xdr:oneCellAnchor>
    <xdr:from>
      <xdr:col>12</xdr:col>
      <xdr:colOff>283029</xdr:colOff>
      <xdr:row>5</xdr:row>
      <xdr:rowOff>163286</xdr:rowOff>
    </xdr:from>
    <xdr:ext cx="391885" cy="348579"/>
    <xdr:pic>
      <xdr:nvPicPr>
        <xdr:cNvPr id="112" name="image6.png">
          <a:extLst>
            <a:ext uri="{FF2B5EF4-FFF2-40B4-BE49-F238E27FC236}">
              <a16:creationId xmlns:a16="http://schemas.microsoft.com/office/drawing/2014/main" id="{2E820E93-F7D0-486F-9094-CA807D7A0FDD}"/>
            </a:ext>
          </a:extLst>
        </xdr:cNvPr>
        <xdr:cNvPicPr preferRelativeResize="0"/>
      </xdr:nvPicPr>
      <xdr:blipFill>
        <a:blip xmlns:r="http://schemas.openxmlformats.org/officeDocument/2006/relationships" r:embed="rId5" cstate="print"/>
        <a:stretch>
          <a:fillRect/>
        </a:stretch>
      </xdr:blipFill>
      <xdr:spPr>
        <a:xfrm>
          <a:off x="8382000" y="1143000"/>
          <a:ext cx="391885" cy="348579"/>
        </a:xfrm>
        <a:prstGeom prst="rect">
          <a:avLst/>
        </a:prstGeom>
        <a:noFill/>
      </xdr:spPr>
    </xdr:pic>
    <xdr:clientData fLocksWithSheet="0"/>
  </xdr:oneCellAnchor>
  <xdr:oneCellAnchor>
    <xdr:from>
      <xdr:col>20</xdr:col>
      <xdr:colOff>587828</xdr:colOff>
      <xdr:row>5</xdr:row>
      <xdr:rowOff>119743</xdr:rowOff>
    </xdr:from>
    <xdr:ext cx="485775" cy="400050"/>
    <xdr:pic>
      <xdr:nvPicPr>
        <xdr:cNvPr id="113" name="image7.png">
          <a:extLst>
            <a:ext uri="{FF2B5EF4-FFF2-40B4-BE49-F238E27FC236}">
              <a16:creationId xmlns:a16="http://schemas.microsoft.com/office/drawing/2014/main" id="{C7F96EE5-D401-43CE-8950-C809A65A2E7B}"/>
            </a:ext>
          </a:extLst>
        </xdr:cNvPr>
        <xdr:cNvPicPr preferRelativeResize="0"/>
      </xdr:nvPicPr>
      <xdr:blipFill>
        <a:blip xmlns:r="http://schemas.openxmlformats.org/officeDocument/2006/relationships" r:embed="rId6" cstate="print"/>
        <a:stretch>
          <a:fillRect/>
        </a:stretch>
      </xdr:blipFill>
      <xdr:spPr>
        <a:xfrm>
          <a:off x="14086114" y="1099457"/>
          <a:ext cx="485775" cy="400050"/>
        </a:xfrm>
        <a:prstGeom prst="rect">
          <a:avLst/>
        </a:prstGeom>
        <a:noFill/>
      </xdr:spPr>
    </xdr:pic>
    <xdr:clientData fLocksWithSheet="0"/>
  </xdr:oneCellAnchor>
  <xdr:oneCellAnchor>
    <xdr:from>
      <xdr:col>0</xdr:col>
      <xdr:colOff>446316</xdr:colOff>
      <xdr:row>1</xdr:row>
      <xdr:rowOff>76200</xdr:rowOff>
    </xdr:from>
    <xdr:ext cx="500742" cy="469446"/>
    <xdr:pic>
      <xdr:nvPicPr>
        <xdr:cNvPr id="114" name="image1.png">
          <a:extLst>
            <a:ext uri="{FF2B5EF4-FFF2-40B4-BE49-F238E27FC236}">
              <a16:creationId xmlns:a16="http://schemas.microsoft.com/office/drawing/2014/main" id="{E34219FA-9D8B-45F6-892E-8D59AC188E97}"/>
            </a:ext>
          </a:extLst>
        </xdr:cNvPr>
        <xdr:cNvPicPr preferRelativeResize="0"/>
      </xdr:nvPicPr>
      <xdr:blipFill>
        <a:blip xmlns:r="http://schemas.openxmlformats.org/officeDocument/2006/relationships" r:embed="rId7" cstate="print"/>
        <a:stretch>
          <a:fillRect/>
        </a:stretch>
      </xdr:blipFill>
      <xdr:spPr>
        <a:xfrm>
          <a:off x="446316" y="272143"/>
          <a:ext cx="500742" cy="469446"/>
        </a:xfrm>
        <a:prstGeom prst="rect">
          <a:avLst/>
        </a:prstGeom>
        <a:noFill/>
      </xdr:spPr>
    </xdr:pic>
    <xdr:clientData fLocksWithSheet="0"/>
  </xdr:oneCellAnchor>
  <xdr:oneCellAnchor>
    <xdr:from>
      <xdr:col>13</xdr:col>
      <xdr:colOff>239486</xdr:colOff>
      <xdr:row>1</xdr:row>
      <xdr:rowOff>55418</xdr:rowOff>
    </xdr:from>
    <xdr:ext cx="647205" cy="553440"/>
    <xdr:pic>
      <xdr:nvPicPr>
        <xdr:cNvPr id="115" name="image3.png">
          <a:extLst>
            <a:ext uri="{FF2B5EF4-FFF2-40B4-BE49-F238E27FC236}">
              <a16:creationId xmlns:a16="http://schemas.microsoft.com/office/drawing/2014/main" id="{2051A047-DDE5-40FF-892F-E72BBFDAAD45}"/>
            </a:ext>
          </a:extLst>
        </xdr:cNvPr>
        <xdr:cNvPicPr preferRelativeResize="0"/>
      </xdr:nvPicPr>
      <xdr:blipFill>
        <a:blip xmlns:r="http://schemas.openxmlformats.org/officeDocument/2006/relationships" r:embed="rId8" cstate="print"/>
        <a:stretch>
          <a:fillRect/>
        </a:stretch>
      </xdr:blipFill>
      <xdr:spPr>
        <a:xfrm>
          <a:off x="8884722" y="249382"/>
          <a:ext cx="647205" cy="553440"/>
        </a:xfrm>
        <a:prstGeom prst="rect">
          <a:avLst/>
        </a:prstGeom>
        <a:noFill/>
      </xdr:spPr>
    </xdr:pic>
    <xdr:clientData fLocksWithSheet="0"/>
  </xdr:oneCellAnchor>
  <xdr:twoCellAnchor>
    <xdr:from>
      <xdr:col>14</xdr:col>
      <xdr:colOff>217714</xdr:colOff>
      <xdr:row>0</xdr:row>
      <xdr:rowOff>141514</xdr:rowOff>
    </xdr:from>
    <xdr:to>
      <xdr:col>16</xdr:col>
      <xdr:colOff>415636</xdr:colOff>
      <xdr:row>4</xdr:row>
      <xdr:rowOff>32658</xdr:rowOff>
    </xdr:to>
    <xdr:sp macro="" textlink="">
      <xdr:nvSpPr>
        <xdr:cNvPr id="116" name="TextBox 115">
          <a:extLst>
            <a:ext uri="{FF2B5EF4-FFF2-40B4-BE49-F238E27FC236}">
              <a16:creationId xmlns:a16="http://schemas.microsoft.com/office/drawing/2014/main" id="{BB810DEA-5FA4-C8BC-71D4-725F971EC798}"/>
            </a:ext>
          </a:extLst>
        </xdr:cNvPr>
        <xdr:cNvSpPr txBox="1"/>
      </xdr:nvSpPr>
      <xdr:spPr>
        <a:xfrm>
          <a:off x="9527969" y="141514"/>
          <a:ext cx="1527958" cy="666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ln>
                <a:noFill/>
              </a:ln>
              <a:solidFill>
                <a:srgbClr val="602928"/>
              </a:solidFill>
              <a:latin typeface="Lato Black" panose="020F0A02020204030203" pitchFamily="34" charset="0"/>
              <a:ea typeface="+mn-ea"/>
              <a:cs typeface="+mn-cs"/>
            </a:rPr>
            <a:t>JOB</a:t>
          </a:r>
          <a:r>
            <a:rPr lang="en-IN" sz="1200" baseline="0">
              <a:ln>
                <a:noFill/>
              </a:ln>
              <a:latin typeface="Lato Black" panose="020F0A02020204030203" pitchFamily="34" charset="0"/>
            </a:rPr>
            <a:t> </a:t>
          </a:r>
          <a:r>
            <a:rPr lang="en-IN" sz="1200" b="0">
              <a:ln>
                <a:noFill/>
              </a:ln>
              <a:solidFill>
                <a:srgbClr val="602928"/>
              </a:solidFill>
              <a:latin typeface="Lato Black" panose="020F0A02020204030203" pitchFamily="34" charset="0"/>
              <a:ea typeface="+mn-ea"/>
              <a:cs typeface="+mn-cs"/>
            </a:rPr>
            <a:t>SATISFACTION</a:t>
          </a:r>
          <a:r>
            <a:rPr lang="en-IN" sz="1200" baseline="0">
              <a:ln>
                <a:noFill/>
              </a:ln>
              <a:latin typeface="Lato Black" panose="020F0A02020204030203" pitchFamily="34" charset="0"/>
            </a:rPr>
            <a:t> </a:t>
          </a:r>
          <a:r>
            <a:rPr lang="en-IN" sz="1200" b="0">
              <a:ln>
                <a:noFill/>
              </a:ln>
              <a:solidFill>
                <a:srgbClr val="602928"/>
              </a:solidFill>
              <a:latin typeface="Lato Black" panose="020F0A02020204030203" pitchFamily="34" charset="0"/>
              <a:ea typeface="+mn-ea"/>
              <a:cs typeface="+mn-cs"/>
            </a:rPr>
            <a:t>RATING</a:t>
          </a:r>
        </a:p>
      </xdr:txBody>
    </xdr:sp>
    <xdr:clientData/>
  </xdr:twoCellAnchor>
  <xdr:twoCellAnchor>
    <xdr:from>
      <xdr:col>16</xdr:col>
      <xdr:colOff>97971</xdr:colOff>
      <xdr:row>0</xdr:row>
      <xdr:rowOff>65313</xdr:rowOff>
    </xdr:from>
    <xdr:to>
      <xdr:col>18</xdr:col>
      <xdr:colOff>206829</xdr:colOff>
      <xdr:row>5</xdr:row>
      <xdr:rowOff>54428</xdr:rowOff>
    </xdr:to>
    <xdr:graphicFrame macro="">
      <xdr:nvGraphicFramePr>
        <xdr:cNvPr id="118" name="Chart 117">
          <a:extLst>
            <a:ext uri="{FF2B5EF4-FFF2-40B4-BE49-F238E27FC236}">
              <a16:creationId xmlns:a16="http://schemas.microsoft.com/office/drawing/2014/main" id="{5CE4CD65-92BC-4D7A-B61B-5063B12EF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595748</xdr:colOff>
      <xdr:row>0</xdr:row>
      <xdr:rowOff>166255</xdr:rowOff>
    </xdr:from>
    <xdr:to>
      <xdr:col>20</xdr:col>
      <xdr:colOff>324678</xdr:colOff>
      <xdr:row>4</xdr:row>
      <xdr:rowOff>90488</xdr:rowOff>
    </xdr:to>
    <xdr:graphicFrame macro="">
      <xdr:nvGraphicFramePr>
        <xdr:cNvPr id="38" name="Chart 37">
          <a:extLst>
            <a:ext uri="{FF2B5EF4-FFF2-40B4-BE49-F238E27FC236}">
              <a16:creationId xmlns:a16="http://schemas.microsoft.com/office/drawing/2014/main" id="{5287394D-9C3C-4171-87DA-FB37C1197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664887</xdr:colOff>
      <xdr:row>1</xdr:row>
      <xdr:rowOff>58515</xdr:rowOff>
    </xdr:from>
    <xdr:to>
      <xdr:col>20</xdr:col>
      <xdr:colOff>535980</xdr:colOff>
      <xdr:row>3</xdr:row>
      <xdr:rowOff>176851</xdr:rowOff>
    </xdr:to>
    <xdr:sp macro="" textlink="">
      <xdr:nvSpPr>
        <xdr:cNvPr id="40" name="Freeform: Shape 39">
          <a:extLst>
            <a:ext uri="{FF2B5EF4-FFF2-40B4-BE49-F238E27FC236}">
              <a16:creationId xmlns:a16="http://schemas.microsoft.com/office/drawing/2014/main" id="{740BEFC9-3C63-EFCD-229A-606AC6CECFCD}"/>
            </a:ext>
          </a:extLst>
        </xdr:cNvPr>
        <xdr:cNvSpPr/>
      </xdr:nvSpPr>
      <xdr:spPr>
        <a:xfrm>
          <a:off x="12041878" y="257298"/>
          <a:ext cx="1878798" cy="515901"/>
        </a:xfrm>
        <a:custGeom>
          <a:avLst/>
          <a:gdLst>
            <a:gd name="connsiteX0" fmla="*/ 1496144 w 1809136"/>
            <a:gd name="connsiteY0" fmla="*/ 58994 h 501445"/>
            <a:gd name="connsiteX1" fmla="*/ 1453205 w 1809136"/>
            <a:gd name="connsiteY1" fmla="*/ 205463 h 501445"/>
            <a:gd name="connsiteX2" fmla="*/ 1314247 w 1809136"/>
            <a:gd name="connsiteY2" fmla="*/ 205462 h 501445"/>
            <a:gd name="connsiteX3" fmla="*/ 1426667 w 1809136"/>
            <a:gd name="connsiteY3" fmla="*/ 295983 h 501445"/>
            <a:gd name="connsiteX4" fmla="*/ 1383726 w 1809136"/>
            <a:gd name="connsiteY4" fmla="*/ 442451 h 501445"/>
            <a:gd name="connsiteX5" fmla="*/ 1496144 w 1809136"/>
            <a:gd name="connsiteY5" fmla="*/ 351928 h 501445"/>
            <a:gd name="connsiteX6" fmla="*/ 1608562 w 1809136"/>
            <a:gd name="connsiteY6" fmla="*/ 442451 h 501445"/>
            <a:gd name="connsiteX7" fmla="*/ 1565621 w 1809136"/>
            <a:gd name="connsiteY7" fmla="*/ 295983 h 501445"/>
            <a:gd name="connsiteX8" fmla="*/ 1678041 w 1809136"/>
            <a:gd name="connsiteY8" fmla="*/ 205462 h 501445"/>
            <a:gd name="connsiteX9" fmla="*/ 1539083 w 1809136"/>
            <a:gd name="connsiteY9" fmla="*/ 205463 h 501445"/>
            <a:gd name="connsiteX10" fmla="*/ 1086465 w 1809136"/>
            <a:gd name="connsiteY10" fmla="*/ 58994 h 501445"/>
            <a:gd name="connsiteX11" fmla="*/ 1043526 w 1809136"/>
            <a:gd name="connsiteY11" fmla="*/ 205463 h 501445"/>
            <a:gd name="connsiteX12" fmla="*/ 904568 w 1809136"/>
            <a:gd name="connsiteY12" fmla="*/ 205462 h 501445"/>
            <a:gd name="connsiteX13" fmla="*/ 1016988 w 1809136"/>
            <a:gd name="connsiteY13" fmla="*/ 295983 h 501445"/>
            <a:gd name="connsiteX14" fmla="*/ 974047 w 1809136"/>
            <a:gd name="connsiteY14" fmla="*/ 442451 h 501445"/>
            <a:gd name="connsiteX15" fmla="*/ 1086465 w 1809136"/>
            <a:gd name="connsiteY15" fmla="*/ 351928 h 501445"/>
            <a:gd name="connsiteX16" fmla="*/ 1198883 w 1809136"/>
            <a:gd name="connsiteY16" fmla="*/ 442451 h 501445"/>
            <a:gd name="connsiteX17" fmla="*/ 1155942 w 1809136"/>
            <a:gd name="connsiteY17" fmla="*/ 295983 h 501445"/>
            <a:gd name="connsiteX18" fmla="*/ 1268362 w 1809136"/>
            <a:gd name="connsiteY18" fmla="*/ 205462 h 501445"/>
            <a:gd name="connsiteX19" fmla="*/ 1129404 w 1809136"/>
            <a:gd name="connsiteY19" fmla="*/ 205463 h 501445"/>
            <a:gd name="connsiteX20" fmla="*/ 676786 w 1809136"/>
            <a:gd name="connsiteY20" fmla="*/ 58994 h 501445"/>
            <a:gd name="connsiteX21" fmla="*/ 633847 w 1809136"/>
            <a:gd name="connsiteY21" fmla="*/ 205463 h 501445"/>
            <a:gd name="connsiteX22" fmla="*/ 494889 w 1809136"/>
            <a:gd name="connsiteY22" fmla="*/ 205462 h 501445"/>
            <a:gd name="connsiteX23" fmla="*/ 607309 w 1809136"/>
            <a:gd name="connsiteY23" fmla="*/ 295983 h 501445"/>
            <a:gd name="connsiteX24" fmla="*/ 564368 w 1809136"/>
            <a:gd name="connsiteY24" fmla="*/ 442451 h 501445"/>
            <a:gd name="connsiteX25" fmla="*/ 676786 w 1809136"/>
            <a:gd name="connsiteY25" fmla="*/ 351928 h 501445"/>
            <a:gd name="connsiteX26" fmla="*/ 789204 w 1809136"/>
            <a:gd name="connsiteY26" fmla="*/ 442451 h 501445"/>
            <a:gd name="connsiteX27" fmla="*/ 746263 w 1809136"/>
            <a:gd name="connsiteY27" fmla="*/ 295983 h 501445"/>
            <a:gd name="connsiteX28" fmla="*/ 858683 w 1809136"/>
            <a:gd name="connsiteY28" fmla="*/ 205462 h 501445"/>
            <a:gd name="connsiteX29" fmla="*/ 719725 w 1809136"/>
            <a:gd name="connsiteY29" fmla="*/ 205463 h 501445"/>
            <a:gd name="connsiteX30" fmla="*/ 267107 w 1809136"/>
            <a:gd name="connsiteY30" fmla="*/ 58994 h 501445"/>
            <a:gd name="connsiteX31" fmla="*/ 224168 w 1809136"/>
            <a:gd name="connsiteY31" fmla="*/ 205463 h 501445"/>
            <a:gd name="connsiteX32" fmla="*/ 85210 w 1809136"/>
            <a:gd name="connsiteY32" fmla="*/ 205462 h 501445"/>
            <a:gd name="connsiteX33" fmla="*/ 197630 w 1809136"/>
            <a:gd name="connsiteY33" fmla="*/ 295983 h 501445"/>
            <a:gd name="connsiteX34" fmla="*/ 154689 w 1809136"/>
            <a:gd name="connsiteY34" fmla="*/ 442451 h 501445"/>
            <a:gd name="connsiteX35" fmla="*/ 267107 w 1809136"/>
            <a:gd name="connsiteY35" fmla="*/ 351928 h 501445"/>
            <a:gd name="connsiteX36" fmla="*/ 379525 w 1809136"/>
            <a:gd name="connsiteY36" fmla="*/ 442451 h 501445"/>
            <a:gd name="connsiteX37" fmla="*/ 336584 w 1809136"/>
            <a:gd name="connsiteY37" fmla="*/ 295983 h 501445"/>
            <a:gd name="connsiteX38" fmla="*/ 449004 w 1809136"/>
            <a:gd name="connsiteY38" fmla="*/ 205462 h 501445"/>
            <a:gd name="connsiteX39" fmla="*/ 310046 w 1809136"/>
            <a:gd name="connsiteY39" fmla="*/ 205463 h 501445"/>
            <a:gd name="connsiteX40" fmla="*/ 0 w 1809136"/>
            <a:gd name="connsiteY40" fmla="*/ 0 h 501445"/>
            <a:gd name="connsiteX41" fmla="*/ 1809136 w 1809136"/>
            <a:gd name="connsiteY41" fmla="*/ 0 h 501445"/>
            <a:gd name="connsiteX42" fmla="*/ 1809136 w 1809136"/>
            <a:gd name="connsiteY42" fmla="*/ 501445 h 501445"/>
            <a:gd name="connsiteX43" fmla="*/ 0 w 1809136"/>
            <a:gd name="connsiteY43" fmla="*/ 501445 h 5014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09136" h="501445">
              <a:moveTo>
                <a:pt x="1496144" y="58994"/>
              </a:moveTo>
              <a:lnTo>
                <a:pt x="1453205" y="205463"/>
              </a:lnTo>
              <a:lnTo>
                <a:pt x="1314247" y="205462"/>
              </a:lnTo>
              <a:lnTo>
                <a:pt x="1426667" y="295983"/>
              </a:lnTo>
              <a:lnTo>
                <a:pt x="1383726" y="442451"/>
              </a:lnTo>
              <a:lnTo>
                <a:pt x="1496144" y="351928"/>
              </a:lnTo>
              <a:lnTo>
                <a:pt x="1608562" y="442451"/>
              </a:lnTo>
              <a:lnTo>
                <a:pt x="1565621" y="295983"/>
              </a:lnTo>
              <a:lnTo>
                <a:pt x="1678041" y="205462"/>
              </a:lnTo>
              <a:lnTo>
                <a:pt x="1539083" y="205463"/>
              </a:lnTo>
              <a:close/>
              <a:moveTo>
                <a:pt x="1086465" y="58994"/>
              </a:moveTo>
              <a:lnTo>
                <a:pt x="1043526" y="205463"/>
              </a:lnTo>
              <a:lnTo>
                <a:pt x="904568" y="205462"/>
              </a:lnTo>
              <a:lnTo>
                <a:pt x="1016988" y="295983"/>
              </a:lnTo>
              <a:lnTo>
                <a:pt x="974047" y="442451"/>
              </a:lnTo>
              <a:lnTo>
                <a:pt x="1086465" y="351928"/>
              </a:lnTo>
              <a:lnTo>
                <a:pt x="1198883" y="442451"/>
              </a:lnTo>
              <a:lnTo>
                <a:pt x="1155942" y="295983"/>
              </a:lnTo>
              <a:lnTo>
                <a:pt x="1268362" y="205462"/>
              </a:lnTo>
              <a:lnTo>
                <a:pt x="1129404" y="205463"/>
              </a:lnTo>
              <a:close/>
              <a:moveTo>
                <a:pt x="676786" y="58994"/>
              </a:moveTo>
              <a:lnTo>
                <a:pt x="633847" y="205463"/>
              </a:lnTo>
              <a:lnTo>
                <a:pt x="494889" y="205462"/>
              </a:lnTo>
              <a:lnTo>
                <a:pt x="607309" y="295983"/>
              </a:lnTo>
              <a:lnTo>
                <a:pt x="564368" y="442451"/>
              </a:lnTo>
              <a:lnTo>
                <a:pt x="676786" y="351928"/>
              </a:lnTo>
              <a:lnTo>
                <a:pt x="789204" y="442451"/>
              </a:lnTo>
              <a:lnTo>
                <a:pt x="746263" y="295983"/>
              </a:lnTo>
              <a:lnTo>
                <a:pt x="858683" y="205462"/>
              </a:lnTo>
              <a:lnTo>
                <a:pt x="719725" y="205463"/>
              </a:lnTo>
              <a:close/>
              <a:moveTo>
                <a:pt x="267107" y="58994"/>
              </a:moveTo>
              <a:lnTo>
                <a:pt x="224168" y="205463"/>
              </a:lnTo>
              <a:lnTo>
                <a:pt x="85210" y="205462"/>
              </a:lnTo>
              <a:lnTo>
                <a:pt x="197630" y="295983"/>
              </a:lnTo>
              <a:lnTo>
                <a:pt x="154689" y="442451"/>
              </a:lnTo>
              <a:lnTo>
                <a:pt x="267107" y="351928"/>
              </a:lnTo>
              <a:lnTo>
                <a:pt x="379525" y="442451"/>
              </a:lnTo>
              <a:lnTo>
                <a:pt x="336584" y="295983"/>
              </a:lnTo>
              <a:lnTo>
                <a:pt x="449004" y="205462"/>
              </a:lnTo>
              <a:lnTo>
                <a:pt x="310046" y="205463"/>
              </a:lnTo>
              <a:close/>
              <a:moveTo>
                <a:pt x="0" y="0"/>
              </a:moveTo>
              <a:lnTo>
                <a:pt x="1809136" y="0"/>
              </a:lnTo>
              <a:lnTo>
                <a:pt x="1809136" y="501445"/>
              </a:lnTo>
              <a:lnTo>
                <a:pt x="0" y="50144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620486</xdr:colOff>
      <xdr:row>2</xdr:row>
      <xdr:rowOff>0</xdr:rowOff>
    </xdr:from>
    <xdr:to>
      <xdr:col>17</xdr:col>
      <xdr:colOff>348343</xdr:colOff>
      <xdr:row>3</xdr:row>
      <xdr:rowOff>65314</xdr:rowOff>
    </xdr:to>
    <xdr:sp macro="" textlink="">
      <xdr:nvSpPr>
        <xdr:cNvPr id="43" name="TextBox 42">
          <a:extLst>
            <a:ext uri="{FF2B5EF4-FFF2-40B4-BE49-F238E27FC236}">
              <a16:creationId xmlns:a16="http://schemas.microsoft.com/office/drawing/2014/main" id="{EBBA7984-E681-AD46-7F3E-DF4D64647318}"/>
            </a:ext>
          </a:extLst>
        </xdr:cNvPr>
        <xdr:cNvSpPr txBox="1"/>
      </xdr:nvSpPr>
      <xdr:spPr>
        <a:xfrm>
          <a:off x="11419115" y="391886"/>
          <a:ext cx="402771"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002060"/>
              </a:solidFill>
              <a:latin typeface="Lato Black" panose="020F0A02020204030203" pitchFamily="34" charset="0"/>
            </a:rPr>
            <a:t>2.6</a:t>
          </a:r>
        </a:p>
      </xdr:txBody>
    </xdr:sp>
    <xdr:clientData/>
  </xdr:twoCellAnchor>
  <xdr:twoCellAnchor>
    <xdr:from>
      <xdr:col>0</xdr:col>
      <xdr:colOff>107867</xdr:colOff>
      <xdr:row>16</xdr:row>
      <xdr:rowOff>43670</xdr:rowOff>
    </xdr:from>
    <xdr:to>
      <xdr:col>2</xdr:col>
      <xdr:colOff>198038</xdr:colOff>
      <xdr:row>23</xdr:row>
      <xdr:rowOff>112070</xdr:rowOff>
    </xdr:to>
    <xdr:graphicFrame macro="">
      <xdr:nvGraphicFramePr>
        <xdr:cNvPr id="33" name="Chart 32">
          <a:extLst>
            <a:ext uri="{FF2B5EF4-FFF2-40B4-BE49-F238E27FC236}">
              <a16:creationId xmlns:a16="http://schemas.microsoft.com/office/drawing/2014/main" id="{041F0E3B-B6BE-4046-BB81-562BC411D7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191985</xdr:colOff>
      <xdr:row>16</xdr:row>
      <xdr:rowOff>43670</xdr:rowOff>
    </xdr:from>
    <xdr:to>
      <xdr:col>6</xdr:col>
      <xdr:colOff>282156</xdr:colOff>
      <xdr:row>23</xdr:row>
      <xdr:rowOff>112070</xdr:rowOff>
    </xdr:to>
    <xdr:graphicFrame macro="">
      <xdr:nvGraphicFramePr>
        <xdr:cNvPr id="34" name="Chart 33">
          <a:extLst>
            <a:ext uri="{FF2B5EF4-FFF2-40B4-BE49-F238E27FC236}">
              <a16:creationId xmlns:a16="http://schemas.microsoft.com/office/drawing/2014/main" id="{D0E66393-B623-4F45-A708-8D1441788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xdr:col>
      <xdr:colOff>315685</xdr:colOff>
      <xdr:row>17</xdr:row>
      <xdr:rowOff>175842</xdr:rowOff>
    </xdr:from>
    <xdr:to>
      <xdr:col>4</xdr:col>
      <xdr:colOff>360771</xdr:colOff>
      <xdr:row>21</xdr:row>
      <xdr:rowOff>112071</xdr:rowOff>
    </xdr:to>
    <xdr:pic>
      <xdr:nvPicPr>
        <xdr:cNvPr id="36" name="Graphic 35" descr="Male profile with solid fill">
          <a:extLst>
            <a:ext uri="{FF2B5EF4-FFF2-40B4-BE49-F238E27FC236}">
              <a16:creationId xmlns:a16="http://schemas.microsoft.com/office/drawing/2014/main" id="{E1AB490E-F6AD-6DCD-26AB-3EDD8574D64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340428" y="3506871"/>
          <a:ext cx="720000" cy="720000"/>
        </a:xfrm>
        <a:prstGeom prst="rect">
          <a:avLst/>
        </a:prstGeom>
      </xdr:spPr>
    </xdr:pic>
    <xdr:clientData/>
  </xdr:twoCellAnchor>
  <xdr:twoCellAnchor editAs="oneCell">
    <xdr:from>
      <xdr:col>2</xdr:col>
      <xdr:colOff>62912</xdr:colOff>
      <xdr:row>17</xdr:row>
      <xdr:rowOff>186728</xdr:rowOff>
    </xdr:from>
    <xdr:to>
      <xdr:col>3</xdr:col>
      <xdr:colOff>107998</xdr:colOff>
      <xdr:row>21</xdr:row>
      <xdr:rowOff>122957</xdr:rowOff>
    </xdr:to>
    <xdr:pic>
      <xdr:nvPicPr>
        <xdr:cNvPr id="45" name="Graphic 44" descr="Female Profile with solid fill">
          <a:extLst>
            <a:ext uri="{FF2B5EF4-FFF2-40B4-BE49-F238E27FC236}">
              <a16:creationId xmlns:a16="http://schemas.microsoft.com/office/drawing/2014/main" id="{3EFF83CC-E52D-9629-3C33-9965C4F20E63}"/>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412741" y="3517757"/>
          <a:ext cx="720000" cy="720000"/>
        </a:xfrm>
        <a:prstGeom prst="rect">
          <a:avLst/>
        </a:prstGeom>
      </xdr:spPr>
    </xdr:pic>
    <xdr:clientData/>
  </xdr:twoCellAnchor>
  <xdr:oneCellAnchor>
    <xdr:from>
      <xdr:col>0</xdr:col>
      <xdr:colOff>443801</xdr:colOff>
      <xdr:row>18</xdr:row>
      <xdr:rowOff>120691</xdr:rowOff>
    </xdr:from>
    <xdr:ext cx="764826" cy="492443"/>
    <xdr:sp macro="" textlink="Sheet1!B8">
      <xdr:nvSpPr>
        <xdr:cNvPr id="46" name="TextBox 45">
          <a:extLst>
            <a:ext uri="{FF2B5EF4-FFF2-40B4-BE49-F238E27FC236}">
              <a16:creationId xmlns:a16="http://schemas.microsoft.com/office/drawing/2014/main" id="{813C68A4-8B02-86CB-B336-1784A69597E4}"/>
            </a:ext>
          </a:extLst>
        </xdr:cNvPr>
        <xdr:cNvSpPr txBox="1"/>
      </xdr:nvSpPr>
      <xdr:spPr>
        <a:xfrm>
          <a:off x="443801" y="3647662"/>
          <a:ext cx="76482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4F84180-BEB2-43DC-BF62-C563750D462B}" type="TxLink">
            <a:rPr lang="en-US" sz="2000">
              <a:solidFill>
                <a:schemeClr val="accent1">
                  <a:lumMod val="50000"/>
                </a:schemeClr>
              </a:solidFill>
              <a:latin typeface="Lato Black" panose="020F0A02020204030203" pitchFamily="34" charset="0"/>
              <a:ea typeface="+mn-ea"/>
              <a:cs typeface="+mn-cs"/>
            </a:rPr>
            <a:pPr marL="0" indent="0" algn="ctr"/>
            <a:t>0</a:t>
          </a:fld>
          <a:endParaRPr lang="en-IN" sz="2000">
            <a:solidFill>
              <a:schemeClr val="accent1">
                <a:lumMod val="50000"/>
              </a:schemeClr>
            </a:solidFill>
            <a:latin typeface="Lato Black" panose="020F0A02020204030203" pitchFamily="34" charset="0"/>
            <a:ea typeface="+mn-ea"/>
            <a:cs typeface="+mn-cs"/>
          </a:endParaRPr>
        </a:p>
      </xdr:txBody>
    </xdr:sp>
    <xdr:clientData/>
  </xdr:oneCellAnchor>
  <xdr:oneCellAnchor>
    <xdr:from>
      <xdr:col>4</xdr:col>
      <xdr:colOff>523315</xdr:colOff>
      <xdr:row>18</xdr:row>
      <xdr:rowOff>153348</xdr:rowOff>
    </xdr:from>
    <xdr:ext cx="764826" cy="492443"/>
    <xdr:sp macro="" textlink="Sheet1!B9">
      <xdr:nvSpPr>
        <xdr:cNvPr id="47" name="TextBox 46">
          <a:extLst>
            <a:ext uri="{FF2B5EF4-FFF2-40B4-BE49-F238E27FC236}">
              <a16:creationId xmlns:a16="http://schemas.microsoft.com/office/drawing/2014/main" id="{3C3F7A0A-4D90-4284-A8C4-4CAC629B9D33}"/>
            </a:ext>
          </a:extLst>
        </xdr:cNvPr>
        <xdr:cNvSpPr txBox="1"/>
      </xdr:nvSpPr>
      <xdr:spPr>
        <a:xfrm>
          <a:off x="3222972" y="3680319"/>
          <a:ext cx="76482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B35A73B-4BFE-4458-B70C-A9C086BA423C}" type="TxLink">
            <a:rPr lang="en-US" sz="2000">
              <a:solidFill>
                <a:schemeClr val="accent1">
                  <a:lumMod val="50000"/>
                </a:schemeClr>
              </a:solidFill>
              <a:latin typeface="Lato Black" panose="020F0A02020204030203" pitchFamily="34" charset="0"/>
              <a:ea typeface="+mn-ea"/>
              <a:cs typeface="+mn-cs"/>
            </a:rPr>
            <a:pPr marL="0" indent="0" algn="ctr"/>
            <a:t>0</a:t>
          </a:fld>
          <a:endParaRPr lang="en-IN" sz="2000">
            <a:solidFill>
              <a:schemeClr val="accent1">
                <a:lumMod val="50000"/>
              </a:schemeClr>
            </a:solidFill>
            <a:latin typeface="Lato Black" panose="020F0A02020204030203" pitchFamily="34" charset="0"/>
            <a:ea typeface="+mn-ea"/>
            <a:cs typeface="+mn-cs"/>
          </a:endParaRPr>
        </a:p>
      </xdr:txBody>
    </xdr:sp>
    <xdr:clientData/>
  </xdr:oneCellAnchor>
  <xdr:twoCellAnchor>
    <xdr:from>
      <xdr:col>0</xdr:col>
      <xdr:colOff>163286</xdr:colOff>
      <xdr:row>10</xdr:row>
      <xdr:rowOff>163286</xdr:rowOff>
    </xdr:from>
    <xdr:to>
      <xdr:col>5</xdr:col>
      <xdr:colOff>653144</xdr:colOff>
      <xdr:row>12</xdr:row>
      <xdr:rowOff>10886</xdr:rowOff>
    </xdr:to>
    <xdr:sp macro="" textlink="">
      <xdr:nvSpPr>
        <xdr:cNvPr id="96" name="TextBox 95">
          <a:extLst>
            <a:ext uri="{FF2B5EF4-FFF2-40B4-BE49-F238E27FC236}">
              <a16:creationId xmlns:a16="http://schemas.microsoft.com/office/drawing/2014/main" id="{CDC3CEA5-7D47-9EC4-E551-2BE394C2D1BE}"/>
            </a:ext>
          </a:extLst>
        </xdr:cNvPr>
        <xdr:cNvSpPr txBox="1"/>
      </xdr:nvSpPr>
      <xdr:spPr>
        <a:xfrm>
          <a:off x="163286" y="2122715"/>
          <a:ext cx="3864429" cy="239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602928"/>
              </a:solidFill>
              <a:latin typeface="Lato Black" panose="020F0A02020204030203" pitchFamily="34" charset="0"/>
              <a:ea typeface="+mn-ea"/>
              <a:cs typeface="+mn-cs"/>
            </a:rPr>
            <a:t>Total</a:t>
          </a:r>
          <a:r>
            <a:rPr lang="en-IN" sz="1400">
              <a:solidFill>
                <a:srgbClr val="391A05"/>
              </a:solidFill>
              <a:latin typeface="Lato Black" panose="020F0A02020204030203" pitchFamily="34" charset="0"/>
            </a:rPr>
            <a:t> </a:t>
          </a:r>
          <a:r>
            <a:rPr lang="en-IN" sz="1400" b="0">
              <a:solidFill>
                <a:srgbClr val="602928"/>
              </a:solidFill>
              <a:latin typeface="Lato Black" panose="020F0A02020204030203" pitchFamily="34" charset="0"/>
              <a:ea typeface="+mn-ea"/>
              <a:cs typeface="+mn-cs"/>
            </a:rPr>
            <a:t>Employees</a:t>
          </a:r>
          <a:r>
            <a:rPr lang="en-IN" sz="1400">
              <a:solidFill>
                <a:srgbClr val="391A05"/>
              </a:solidFill>
              <a:latin typeface="Lato Black" panose="020F0A02020204030203" pitchFamily="34" charset="0"/>
            </a:rPr>
            <a:t> </a:t>
          </a:r>
          <a:r>
            <a:rPr lang="en-IN" sz="1400" b="0">
              <a:solidFill>
                <a:srgbClr val="602928"/>
              </a:solidFill>
              <a:latin typeface="Lato Black" panose="020F0A02020204030203" pitchFamily="34" charset="0"/>
              <a:ea typeface="+mn-ea"/>
              <a:cs typeface="+mn-cs"/>
            </a:rPr>
            <a:t>by</a:t>
          </a:r>
          <a:r>
            <a:rPr lang="en-IN" sz="1400">
              <a:solidFill>
                <a:srgbClr val="391A05"/>
              </a:solidFill>
              <a:latin typeface="Lato Black" panose="020F0A02020204030203" pitchFamily="34" charset="0"/>
            </a:rPr>
            <a:t> </a:t>
          </a:r>
          <a:r>
            <a:rPr lang="en-IN" sz="1400" b="0">
              <a:solidFill>
                <a:srgbClr val="602928"/>
              </a:solidFill>
              <a:latin typeface="Lato Black" panose="020F0A02020204030203" pitchFamily="34" charset="0"/>
              <a:ea typeface="+mn-ea"/>
              <a:cs typeface="+mn-cs"/>
            </a:rPr>
            <a:t>Gender</a:t>
          </a:r>
        </a:p>
      </xdr:txBody>
    </xdr:sp>
    <xdr:clientData/>
  </xdr:twoCellAnchor>
  <xdr:twoCellAnchor editAs="oneCell">
    <xdr:from>
      <xdr:col>1</xdr:col>
      <xdr:colOff>576945</xdr:colOff>
      <xdr:row>13</xdr:row>
      <xdr:rowOff>153392</xdr:rowOff>
    </xdr:from>
    <xdr:to>
      <xdr:col>4</xdr:col>
      <xdr:colOff>511630</xdr:colOff>
      <xdr:row>17</xdr:row>
      <xdr:rowOff>43543</xdr:rowOff>
    </xdr:to>
    <mc:AlternateContent xmlns:mc="http://schemas.openxmlformats.org/markup-compatibility/2006" xmlns:a14="http://schemas.microsoft.com/office/drawing/2010/main">
      <mc:Choice Requires="a14">
        <xdr:graphicFrame macro="">
          <xdr:nvGraphicFramePr>
            <xdr:cNvPr id="97" name="Gender 3">
              <a:extLst>
                <a:ext uri="{FF2B5EF4-FFF2-40B4-BE49-F238E27FC236}">
                  <a16:creationId xmlns:a16="http://schemas.microsoft.com/office/drawing/2014/main" id="{631EA027-4868-4EF1-A060-0B7D7358703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251859" y="2700649"/>
              <a:ext cx="1959428" cy="6739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642257</xdr:colOff>
      <xdr:row>12</xdr:row>
      <xdr:rowOff>65316</xdr:rowOff>
    </xdr:from>
    <xdr:to>
      <xdr:col>14</xdr:col>
      <xdr:colOff>191590</xdr:colOff>
      <xdr:row>23</xdr:row>
      <xdr:rowOff>119744</xdr:rowOff>
    </xdr:to>
    <xdr:graphicFrame macro="">
      <xdr:nvGraphicFramePr>
        <xdr:cNvPr id="2" name="Chart 1">
          <a:extLst>
            <a:ext uri="{FF2B5EF4-FFF2-40B4-BE49-F238E27FC236}">
              <a16:creationId xmlns:a16="http://schemas.microsoft.com/office/drawing/2014/main" id="{711B8090-E644-4981-96A6-3836BD779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569843</xdr:colOff>
      <xdr:row>10</xdr:row>
      <xdr:rowOff>152400</xdr:rowOff>
    </xdr:from>
    <xdr:to>
      <xdr:col>12</xdr:col>
      <xdr:colOff>390467</xdr:colOff>
      <xdr:row>12</xdr:row>
      <xdr:rowOff>72887</xdr:rowOff>
    </xdr:to>
    <xdr:sp macro="" textlink="">
      <xdr:nvSpPr>
        <xdr:cNvPr id="153" name="TextBox 152">
          <a:extLst>
            <a:ext uri="{FF2B5EF4-FFF2-40B4-BE49-F238E27FC236}">
              <a16:creationId xmlns:a16="http://schemas.microsoft.com/office/drawing/2014/main" id="{01965DF8-E0B7-4D84-BCA2-185CDF18762A}"/>
            </a:ext>
          </a:extLst>
        </xdr:cNvPr>
        <xdr:cNvSpPr txBox="1"/>
      </xdr:nvSpPr>
      <xdr:spPr>
        <a:xfrm>
          <a:off x="4585252" y="2140226"/>
          <a:ext cx="3836032" cy="318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b="0">
              <a:solidFill>
                <a:srgbClr val="602928"/>
              </a:solidFill>
              <a:latin typeface="Lato Black" panose="020F0A02020204030203" pitchFamily="34" charset="0"/>
              <a:ea typeface="+mn-ea"/>
              <a:cs typeface="+mn-cs"/>
            </a:rPr>
            <a:t>Education wise Attrition</a:t>
          </a:r>
        </a:p>
      </xdr:txBody>
    </xdr:sp>
    <xdr:clientData/>
  </xdr:twoCellAnchor>
  <xdr:twoCellAnchor>
    <xdr:from>
      <xdr:col>14</xdr:col>
      <xdr:colOff>533400</xdr:colOff>
      <xdr:row>12</xdr:row>
      <xdr:rowOff>21771</xdr:rowOff>
    </xdr:from>
    <xdr:to>
      <xdr:col>21</xdr:col>
      <xdr:colOff>637309</xdr:colOff>
      <xdr:row>23</xdr:row>
      <xdr:rowOff>142504</xdr:rowOff>
    </xdr:to>
    <mc:AlternateContent xmlns:mc="http://schemas.openxmlformats.org/markup-compatibility/2006">
      <mc:Choice xmlns:cx1="http://schemas.microsoft.com/office/drawing/2015/9/8/chartex" Requires="cx1">
        <xdr:graphicFrame macro="">
          <xdr:nvGraphicFramePr>
            <xdr:cNvPr id="154" name="Chart 153">
              <a:extLst>
                <a:ext uri="{FF2B5EF4-FFF2-40B4-BE49-F238E27FC236}">
                  <a16:creationId xmlns:a16="http://schemas.microsoft.com/office/drawing/2014/main" id="{98D97049-B682-49B8-8129-3BFB28E9AF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843655" y="2349335"/>
              <a:ext cx="4759036" cy="22543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576943</xdr:colOff>
      <xdr:row>10</xdr:row>
      <xdr:rowOff>152401</xdr:rowOff>
    </xdr:from>
    <xdr:to>
      <xdr:col>20</xdr:col>
      <xdr:colOff>391886</xdr:colOff>
      <xdr:row>12</xdr:row>
      <xdr:rowOff>1</xdr:rowOff>
    </xdr:to>
    <xdr:sp macro="" textlink="">
      <xdr:nvSpPr>
        <xdr:cNvPr id="407" name="TextBox 406">
          <a:extLst>
            <a:ext uri="{FF2B5EF4-FFF2-40B4-BE49-F238E27FC236}">
              <a16:creationId xmlns:a16="http://schemas.microsoft.com/office/drawing/2014/main" id="{D3E1E08A-6FE2-43A6-B7C2-2DA5117307C8}"/>
            </a:ext>
          </a:extLst>
        </xdr:cNvPr>
        <xdr:cNvSpPr txBox="1"/>
      </xdr:nvSpPr>
      <xdr:spPr>
        <a:xfrm>
          <a:off x="10025743" y="2111830"/>
          <a:ext cx="3864429" cy="239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602928"/>
              </a:solidFill>
              <a:latin typeface="Lato Black" panose="020F0A02020204030203" pitchFamily="34" charset="0"/>
              <a:ea typeface="+mn-ea"/>
              <a:cs typeface="+mn-cs"/>
            </a:rPr>
            <a:t>Attrition by Job Role</a:t>
          </a:r>
        </a:p>
      </xdr:txBody>
    </xdr:sp>
    <xdr:clientData/>
  </xdr:twoCellAnchor>
  <xdr:twoCellAnchor>
    <xdr:from>
      <xdr:col>0</xdr:col>
      <xdr:colOff>228600</xdr:colOff>
      <xdr:row>26</xdr:row>
      <xdr:rowOff>54429</xdr:rowOff>
    </xdr:from>
    <xdr:to>
      <xdr:col>6</xdr:col>
      <xdr:colOff>206828</xdr:colOff>
      <xdr:row>37</xdr:row>
      <xdr:rowOff>76200</xdr:rowOff>
    </xdr:to>
    <xdr:graphicFrame macro="">
      <xdr:nvGraphicFramePr>
        <xdr:cNvPr id="408" name="Chart 407">
          <a:extLst>
            <a:ext uri="{FF2B5EF4-FFF2-40B4-BE49-F238E27FC236}">
              <a16:creationId xmlns:a16="http://schemas.microsoft.com/office/drawing/2014/main" id="{032942AF-25DB-43D6-8982-5BB8DF2B23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167640</xdr:colOff>
      <xdr:row>24</xdr:row>
      <xdr:rowOff>93519</xdr:rowOff>
    </xdr:from>
    <xdr:to>
      <xdr:col>5</xdr:col>
      <xdr:colOff>657498</xdr:colOff>
      <xdr:row>25</xdr:row>
      <xdr:rowOff>139239</xdr:rowOff>
    </xdr:to>
    <xdr:sp macro="" textlink="">
      <xdr:nvSpPr>
        <xdr:cNvPr id="414" name="TextBox 413">
          <a:extLst>
            <a:ext uri="{FF2B5EF4-FFF2-40B4-BE49-F238E27FC236}">
              <a16:creationId xmlns:a16="http://schemas.microsoft.com/office/drawing/2014/main" id="{8DF32496-0DF8-49B4-AEC4-8EA1C1625141}"/>
            </a:ext>
          </a:extLst>
        </xdr:cNvPr>
        <xdr:cNvSpPr txBox="1"/>
      </xdr:nvSpPr>
      <xdr:spPr>
        <a:xfrm>
          <a:off x="167640" y="4848399"/>
          <a:ext cx="3842658"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602928"/>
              </a:solidFill>
              <a:latin typeface="Lato Black" panose="020F0A02020204030203" pitchFamily="34" charset="0"/>
              <a:ea typeface="+mn-ea"/>
              <a:cs typeface="+mn-cs"/>
            </a:rPr>
            <a:t>Department Wise Attrition</a:t>
          </a:r>
        </a:p>
      </xdr:txBody>
    </xdr:sp>
    <xdr:clientData/>
  </xdr:twoCellAnchor>
  <xdr:twoCellAnchor>
    <xdr:from>
      <xdr:col>6</xdr:col>
      <xdr:colOff>457201</xdr:colOff>
      <xdr:row>26</xdr:row>
      <xdr:rowOff>76200</xdr:rowOff>
    </xdr:from>
    <xdr:to>
      <xdr:col>12</xdr:col>
      <xdr:colOff>283030</xdr:colOff>
      <xdr:row>37</xdr:row>
      <xdr:rowOff>66303</xdr:rowOff>
    </xdr:to>
    <xdr:graphicFrame macro="">
      <xdr:nvGraphicFramePr>
        <xdr:cNvPr id="415" name="Chart 414">
          <a:extLst>
            <a:ext uri="{FF2B5EF4-FFF2-40B4-BE49-F238E27FC236}">
              <a16:creationId xmlns:a16="http://schemas.microsoft.com/office/drawing/2014/main" id="{4AF83FC1-72FF-4803-A5AA-FD7EB1888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6</xdr:col>
      <xdr:colOff>500743</xdr:colOff>
      <xdr:row>24</xdr:row>
      <xdr:rowOff>88075</xdr:rowOff>
    </xdr:from>
    <xdr:to>
      <xdr:col>12</xdr:col>
      <xdr:colOff>315687</xdr:colOff>
      <xdr:row>25</xdr:row>
      <xdr:rowOff>133795</xdr:rowOff>
    </xdr:to>
    <xdr:sp macro="" textlink="">
      <xdr:nvSpPr>
        <xdr:cNvPr id="417" name="TextBox 416">
          <a:extLst>
            <a:ext uri="{FF2B5EF4-FFF2-40B4-BE49-F238E27FC236}">
              <a16:creationId xmlns:a16="http://schemas.microsoft.com/office/drawing/2014/main" id="{60311353-AF9B-43DC-ABCB-06EC8755D6AF}"/>
            </a:ext>
          </a:extLst>
        </xdr:cNvPr>
        <xdr:cNvSpPr txBox="1"/>
      </xdr:nvSpPr>
      <xdr:spPr>
        <a:xfrm>
          <a:off x="4550229" y="4790704"/>
          <a:ext cx="3864429" cy="241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602928"/>
              </a:solidFill>
              <a:latin typeface="Lato Black" panose="020F0A02020204030203" pitchFamily="34" charset="0"/>
              <a:ea typeface="+mn-ea"/>
              <a:cs typeface="+mn-cs"/>
            </a:rPr>
            <a:t>Age wise Attrition</a:t>
          </a:r>
        </a:p>
      </xdr:txBody>
    </xdr:sp>
    <xdr:clientData/>
  </xdr:twoCellAnchor>
  <xdr:twoCellAnchor>
    <xdr:from>
      <xdr:col>12</xdr:col>
      <xdr:colOff>526473</xdr:colOff>
      <xdr:row>26</xdr:row>
      <xdr:rowOff>43544</xdr:rowOff>
    </xdr:from>
    <xdr:to>
      <xdr:col>17</xdr:col>
      <xdr:colOff>141514</xdr:colOff>
      <xdr:row>37</xdr:row>
      <xdr:rowOff>44534</xdr:rowOff>
    </xdr:to>
    <mc:AlternateContent xmlns:mc="http://schemas.openxmlformats.org/markup-compatibility/2006">
      <mc:Choice xmlns:cx2="http://schemas.microsoft.com/office/drawing/2015/10/21/chartex" Requires="cx2">
        <xdr:graphicFrame macro="">
          <xdr:nvGraphicFramePr>
            <xdr:cNvPr id="418" name="Chart 417">
              <a:extLst>
                <a:ext uri="{FF2B5EF4-FFF2-40B4-BE49-F238E27FC236}">
                  <a16:creationId xmlns:a16="http://schemas.microsoft.com/office/drawing/2014/main" id="{F506D0B8-4471-4685-AAF4-FC91B51A08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8506691" y="5086599"/>
              <a:ext cx="2940132" cy="21345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587829</xdr:colOff>
      <xdr:row>24</xdr:row>
      <xdr:rowOff>88075</xdr:rowOff>
    </xdr:from>
    <xdr:to>
      <xdr:col>18</xdr:col>
      <xdr:colOff>402772</xdr:colOff>
      <xdr:row>25</xdr:row>
      <xdr:rowOff>133795</xdr:rowOff>
    </xdr:to>
    <xdr:sp macro="" textlink="">
      <xdr:nvSpPr>
        <xdr:cNvPr id="419" name="TextBox 418">
          <a:extLst>
            <a:ext uri="{FF2B5EF4-FFF2-40B4-BE49-F238E27FC236}">
              <a16:creationId xmlns:a16="http://schemas.microsoft.com/office/drawing/2014/main" id="{7B07247B-C331-4302-8A93-2D23C061BCCA}"/>
            </a:ext>
          </a:extLst>
        </xdr:cNvPr>
        <xdr:cNvSpPr txBox="1"/>
      </xdr:nvSpPr>
      <xdr:spPr>
        <a:xfrm>
          <a:off x="8686800" y="4790704"/>
          <a:ext cx="3864429" cy="241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602928"/>
              </a:solidFill>
              <a:latin typeface="Lato Black" panose="020F0A02020204030203" pitchFamily="34" charset="0"/>
              <a:ea typeface="+mn-ea"/>
              <a:cs typeface="+mn-cs"/>
            </a:rPr>
            <a:t>Attrition by Marital Status</a:t>
          </a:r>
        </a:p>
      </xdr:txBody>
    </xdr:sp>
    <xdr:clientData/>
  </xdr:twoCellAnchor>
  <xdr:twoCellAnchor editAs="oneCell">
    <xdr:from>
      <xdr:col>20</xdr:col>
      <xdr:colOff>212034</xdr:colOff>
      <xdr:row>27</xdr:row>
      <xdr:rowOff>112643</xdr:rowOff>
    </xdr:from>
    <xdr:to>
      <xdr:col>21</xdr:col>
      <xdr:colOff>596347</xdr:colOff>
      <xdr:row>34</xdr:row>
      <xdr:rowOff>33130</xdr:rowOff>
    </xdr:to>
    <mc:AlternateContent xmlns:mc="http://schemas.openxmlformats.org/markup-compatibility/2006">
      <mc:Choice xmlns:a14="http://schemas.microsoft.com/office/drawing/2010/main" Requires="a14">
        <xdr:graphicFrame macro="">
          <xdr:nvGraphicFramePr>
            <xdr:cNvPr id="420" name="Department 1">
              <a:extLst>
                <a:ext uri="{FF2B5EF4-FFF2-40B4-BE49-F238E27FC236}">
                  <a16:creationId xmlns:a16="http://schemas.microsoft.com/office/drawing/2014/main" id="{02859951-832B-4FA3-99A2-86F2B37C579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512398" y="5349661"/>
              <a:ext cx="1049331" cy="12782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472344</xdr:colOff>
      <xdr:row>25</xdr:row>
      <xdr:rowOff>182691</xdr:rowOff>
    </xdr:from>
    <xdr:to>
      <xdr:col>20</xdr:col>
      <xdr:colOff>189317</xdr:colOff>
      <xdr:row>36</xdr:row>
      <xdr:rowOff>150032</xdr:rowOff>
    </xdr:to>
    <mc:AlternateContent xmlns:mc="http://schemas.openxmlformats.org/markup-compatibility/2006">
      <mc:Choice xmlns:a14="http://schemas.microsoft.com/office/drawing/2010/main" Requires="a14">
        <xdr:graphicFrame macro="">
          <xdr:nvGraphicFramePr>
            <xdr:cNvPr id="421" name="Education Field 3">
              <a:extLst>
                <a:ext uri="{FF2B5EF4-FFF2-40B4-BE49-F238E27FC236}">
                  <a16:creationId xmlns:a16="http://schemas.microsoft.com/office/drawing/2014/main" id="{77E62F65-F636-4906-BFCF-3DCCE512686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777653" y="5031782"/>
              <a:ext cx="1712028" cy="21009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490330</xdr:colOff>
      <xdr:row>25</xdr:row>
      <xdr:rowOff>165652</xdr:rowOff>
    </xdr:from>
    <xdr:to>
      <xdr:col>19</xdr:col>
      <xdr:colOff>231913</xdr:colOff>
      <xdr:row>26</xdr:row>
      <xdr:rowOff>178904</xdr:rowOff>
    </xdr:to>
    <xdr:sp macro="" textlink="">
      <xdr:nvSpPr>
        <xdr:cNvPr id="422" name="TextBox 421">
          <a:extLst>
            <a:ext uri="{FF2B5EF4-FFF2-40B4-BE49-F238E27FC236}">
              <a16:creationId xmlns:a16="http://schemas.microsoft.com/office/drawing/2014/main" id="{12AFEFD2-B5E1-8F75-CEAF-1F511DEE0F79}"/>
            </a:ext>
          </a:extLst>
        </xdr:cNvPr>
        <xdr:cNvSpPr txBox="1"/>
      </xdr:nvSpPr>
      <xdr:spPr>
        <a:xfrm>
          <a:off x="11867321" y="5135217"/>
          <a:ext cx="1080053" cy="21203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accent1">
                  <a:lumMod val="50000"/>
                </a:schemeClr>
              </a:solidFill>
            </a:rPr>
            <a:t>Education</a:t>
          </a:r>
          <a:r>
            <a:rPr lang="en-IN" sz="1100" b="1" baseline="0">
              <a:solidFill>
                <a:schemeClr val="accent1">
                  <a:lumMod val="50000"/>
                </a:schemeClr>
              </a:solidFill>
            </a:rPr>
            <a:t> </a:t>
          </a:r>
          <a:r>
            <a:rPr lang="en-IN" sz="1100" b="1">
              <a:solidFill>
                <a:schemeClr val="accent1">
                  <a:lumMod val="50000"/>
                </a:schemeClr>
              </a:solidFill>
            </a:rPr>
            <a:t>Field</a:t>
          </a:r>
        </a:p>
      </xdr:txBody>
    </xdr:sp>
    <xdr:clientData/>
  </xdr:twoCellAnchor>
  <xdr:twoCellAnchor>
    <xdr:from>
      <xdr:col>20</xdr:col>
      <xdr:colOff>265044</xdr:colOff>
      <xdr:row>25</xdr:row>
      <xdr:rowOff>165652</xdr:rowOff>
    </xdr:from>
    <xdr:to>
      <xdr:col>21</xdr:col>
      <xdr:colOff>516836</xdr:colOff>
      <xdr:row>27</xdr:row>
      <xdr:rowOff>59634</xdr:rowOff>
    </xdr:to>
    <xdr:sp macro="" textlink="">
      <xdr:nvSpPr>
        <xdr:cNvPr id="424" name="TextBox 423">
          <a:extLst>
            <a:ext uri="{FF2B5EF4-FFF2-40B4-BE49-F238E27FC236}">
              <a16:creationId xmlns:a16="http://schemas.microsoft.com/office/drawing/2014/main" id="{DE46AD32-F1A3-40FC-B4C9-10D56ACC2CC3}"/>
            </a:ext>
          </a:extLst>
        </xdr:cNvPr>
        <xdr:cNvSpPr txBox="1"/>
      </xdr:nvSpPr>
      <xdr:spPr>
        <a:xfrm>
          <a:off x="13649740" y="5135217"/>
          <a:ext cx="921026" cy="29154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accent1">
                  <a:lumMod val="50000"/>
                </a:schemeClr>
              </a:solidFill>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ritam pradhan pradhan" refreshedDate="45814.687332870373" createdVersion="8" refreshedVersion="8" minRefreshableVersion="3" recordCount="1470" xr:uid="{E9F99113-2C77-4E2D-9DB6-1742496E2BD4}">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880998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5D4FE5-E833-4DF7-A1FD-3530B32EC5E5}" name="KPI"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x="3"/>
        <item h="1" x="2"/>
        <item h="1" x="1"/>
        <item h="1"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3">
    <format dxfId="188">
      <pivotArea dataOnly="0" labelOnly="1" outline="0" fieldPosition="0">
        <references count="1">
          <reference field="4294967294" count="3">
            <x v="0"/>
            <x v="1"/>
            <x v="2"/>
          </reference>
        </references>
      </pivotArea>
    </format>
    <format dxfId="187">
      <pivotArea outline="0" collapsedLevelsAreSubtotals="1" fieldPosition="0"/>
    </format>
    <format dxfId="186">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409414-E247-4D78-BB1C-DE85608554F6}"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A4" firstHeaderRow="1"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8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497D87-516C-4C85-9C6F-E35A458443AA}" name="Gender"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x="3"/>
        <item h="1" x="2"/>
        <item h="1" x="1"/>
        <item h="1"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B081A8-0EC5-433F-98BF-5AC30AA5A000}" name="Education by Attrition"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4"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1">
    <i t="grand">
      <x/>
    </i>
  </rowItems>
  <colItems count="1">
    <i/>
  </colItems>
  <dataFields count="1">
    <dataField name="Sum of CF_attrition count" fld="17" baseField="0" baseItem="0"/>
  </dataFields>
  <chartFormats count="3">
    <chartFormat chart="2"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F2F00E-56B3-4650-B1DF-475032DA413A}" name="Attrition By Job"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x="3"/>
        <item h="1" x="2"/>
        <item h="1" x="1"/>
        <item h="1"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52BC2B-6B54-44CD-8796-59D856369A75}" name="Dept Wise Attrition"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4" firstHeaderRow="1" firstDataRow="1" firstDataCol="1"/>
  <pivotFields count="44">
    <pivotField showAll="0"/>
    <pivotField showAll="0"/>
    <pivotField showAll="0"/>
    <pivotField showAll="0"/>
    <pivotField axis="axisRow" showAll="0">
      <items count="4">
        <item h="1" x="2"/>
        <item x="1"/>
        <item h="1" x="0"/>
        <item t="default"/>
      </items>
    </pivotField>
    <pivotField showAll="0">
      <items count="7">
        <item h="1" x="5"/>
        <item h="1" x="0"/>
        <item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6A3331-0B20-4465-AEBE-2CFE6C66ED2D}" name="Attrition by Age"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4"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x="1"/>
        <item h="1" x="0"/>
        <item t="default"/>
      </items>
    </pivotField>
    <pivotField showAll="0">
      <items count="7">
        <item h="1" x="5"/>
        <item h="1" x="0"/>
        <item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
    <i t="grand">
      <x/>
    </i>
  </rowItems>
  <colItems count="1">
    <i/>
  </colItems>
  <dataFields count="1">
    <dataField name="Sum of CF_attrition counts" fld="18" baseField="0" baseItem="0"/>
  </dataFields>
  <chartFormats count="3">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A4A13D2-2C48-4BB7-9544-58508FBEC95D}" name="Marital Status"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1" firstDataRow="1" firstDataCol="1"/>
  <pivotFields count="44">
    <pivotField dataField="1" showAll="0">
      <items count="3">
        <item x="1"/>
        <item x="0"/>
        <item t="default"/>
      </items>
    </pivotField>
    <pivotField showAll="0"/>
    <pivotField showAll="0"/>
    <pivotField showAll="0"/>
    <pivotField showAll="0">
      <items count="4">
        <item h="1" x="2"/>
        <item x="1"/>
        <item h="1" x="0"/>
        <item t="default"/>
      </items>
    </pivotField>
    <pivotField showAll="0">
      <items count="7">
        <item h="1" x="5"/>
        <item h="1" x="0"/>
        <item x="3"/>
        <item h="1" x="2"/>
        <item h="1" x="1"/>
        <item h="1" x="4"/>
        <item t="default"/>
      </items>
    </pivotField>
    <pivotField showAll="0"/>
    <pivotField showAll="0"/>
    <pivotField showAll="0">
      <items count="3">
        <item h="1"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A2DB1078-5753-4294-9B59-B6040D7F0EEA}" sourceName="Gender">
  <pivotTables>
    <pivotTable tabId="10" name="Gender"/>
    <pivotTable tabId="14" name="Attrition by Age"/>
    <pivotTable tabId="12" name="Attrition By Job"/>
    <pivotTable tabId="13" name="Dept Wise Attrition"/>
    <pivotTable tabId="11" name="Education by Attrition"/>
    <pivotTable tabId="7" name="KPI"/>
    <pivotTable tabId="15" name="Marital Status"/>
    <pivotTable tabId="9" name="PivotTable3"/>
  </pivotTables>
  <data>
    <tabular pivotCacheId="1988099810">
      <items count="2">
        <i x="0" nd="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4ACDB37-659A-4190-9F63-7C62B15541C8}" sourceName="Department">
  <pivotTables>
    <pivotTable tabId="15" name="Marital Status"/>
    <pivotTable tabId="14" name="Attrition by Age"/>
    <pivotTable tabId="12" name="Attrition By Job"/>
    <pivotTable tabId="13" name="Dept Wise Attrition"/>
    <pivotTable tabId="11" name="Education by Attrition"/>
    <pivotTable tabId="7" name="KPI"/>
    <pivotTable tabId="9" name="PivotTable3"/>
    <pivotTable tabId="10" name="Gender"/>
  </pivotTables>
  <data>
    <tabular pivotCacheId="1988099810">
      <items count="3">
        <i x="0"/>
        <i x="2" nd="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1C48667C-6343-4A93-A31C-59EE60318DC9}" sourceName="Education Field">
  <pivotTables>
    <pivotTable tabId="15" name="Marital Status"/>
    <pivotTable tabId="14" name="Attrition by Age"/>
    <pivotTable tabId="12" name="Attrition By Job"/>
    <pivotTable tabId="13" name="Dept Wise Attrition"/>
    <pivotTable tabId="11" name="Education by Attrition"/>
    <pivotTable tabId="7" name="KPI"/>
    <pivotTable tabId="9" name="PivotTable3"/>
    <pivotTable tabId="10" name="Gender"/>
  </pivotTables>
  <data>
    <tabular pivotCacheId="1988099810">
      <items count="6">
        <i x="0"/>
        <i x="2"/>
        <i x="1"/>
        <i x="4"/>
        <i x="5"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E463D6C-29CA-49ED-AE55-0BBA4CCD761F}"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A419F7A-651A-4AB9-B154-4991EBF5A24B}" cache="Slicer_Gender2" caption="Gender" rowHeight="260350"/>
  <slicer name="Education Field" xr10:uid="{BD32B62D-94F1-422D-BD94-E95F580FE20D}"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80E18E6-A24B-4DB9-85B2-2635BBF09290}" cache="Slicer_Gender2" caption="Gender" rowHeight="260350"/>
  <slicer name="Education Field 1" xr10:uid="{6D6F62F4-8FCA-4FD8-BCA0-268A8C285344}"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7A64821-867C-4488-9284-60DD62F49D84}" cache="Slicer_Department" caption="Department" rowHeight="260350"/>
  <slicer name="Education Field 2" xr10:uid="{E2C05695-B05A-41CD-AA39-5E1C90C7F83C}"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2CE4EEF-1B99-46B3-B020-30C14D949F87}" cache="Slicer_Gender2" caption="Gender" columnCount="2" rowHeight="260350"/>
  <slicer name="Department 1" xr10:uid="{A5A482A0-8096-483C-94CE-5B4F0DBC4FF5}" cache="Slicer_Department" style="Slicer HR " rowHeight="260350"/>
  <slicer name="Education Field 3" xr10:uid="{A794741D-8735-46F9-95B0-3EB45AF0CA78}" cache="Slicer_Education_Field2" style="Slicer HR "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11E92-41DF-4FBF-A02A-038CAA06B583}">
  <dimension ref="A3:E7"/>
  <sheetViews>
    <sheetView workbookViewId="0">
      <selection activeCell="E6" sqref="E6"/>
    </sheetView>
  </sheetViews>
  <sheetFormatPr defaultRowHeight="15.6" x14ac:dyDescent="0.3"/>
  <cols>
    <col min="1" max="1" width="24.5" bestFit="1" customWidth="1"/>
    <col min="2" max="2" width="22.796875" bestFit="1" customWidth="1"/>
    <col min="3" max="3" width="13.5" bestFit="1" customWidth="1"/>
    <col min="4" max="4" width="20.3984375" customWidth="1"/>
    <col min="5" max="5" width="20" customWidth="1"/>
  </cols>
  <sheetData>
    <row r="3" spans="1:5" s="7" customFormat="1" x14ac:dyDescent="0.3">
      <c r="A3" s="4" t="s">
        <v>1554</v>
      </c>
      <c r="B3" s="5" t="s">
        <v>1555</v>
      </c>
      <c r="C3" s="6" t="s">
        <v>1556</v>
      </c>
    </row>
    <row r="4" spans="1:5" s="7" customFormat="1" x14ac:dyDescent="0.3">
      <c r="A4" s="19"/>
      <c r="B4" s="20"/>
      <c r="C4" s="10"/>
    </row>
    <row r="6" spans="1:5" s="3" customFormat="1" x14ac:dyDescent="0.3">
      <c r="A6" s="3" t="s">
        <v>1557</v>
      </c>
      <c r="B6" s="3" t="s">
        <v>1560</v>
      </c>
      <c r="C6" s="3" t="s">
        <v>1558</v>
      </c>
      <c r="D6" s="3" t="s">
        <v>1559</v>
      </c>
      <c r="E6" s="3" t="s">
        <v>1561</v>
      </c>
    </row>
    <row r="7" spans="1:5" s="7" customFormat="1" x14ac:dyDescent="0.3">
      <c r="A7" s="7">
        <f>GETPIVOTDATA("Count of Employee Number",KPI!$A$3)</f>
        <v>0</v>
      </c>
      <c r="B7" s="7">
        <f>GETPIVOTDATA("Sum of CF_attrition count",$A$3)</f>
        <v>0</v>
      </c>
      <c r="C7" s="9">
        <f>GETPIVOTDATA("Average of Age",$A$3)</f>
        <v>0</v>
      </c>
      <c r="D7" s="7">
        <f>A7-B7</f>
        <v>0</v>
      </c>
      <c r="E7" s="8" t="e">
        <f>B7/A7</f>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F0D2F-0399-403A-BEB8-219EFB8EFD6D}">
  <dimension ref="A3:C6"/>
  <sheetViews>
    <sheetView workbookViewId="0">
      <selection activeCell="A4" sqref="A4"/>
    </sheetView>
  </sheetViews>
  <sheetFormatPr defaultRowHeight="15.6" x14ac:dyDescent="0.3"/>
  <cols>
    <col min="1" max="1" width="23.59765625" bestFit="1" customWidth="1"/>
  </cols>
  <sheetData>
    <row r="3" spans="1:3" x14ac:dyDescent="0.3">
      <c r="A3" s="2" t="s">
        <v>1562</v>
      </c>
    </row>
    <row r="4" spans="1:3" x14ac:dyDescent="0.3">
      <c r="A4" s="11"/>
    </row>
    <row r="5" spans="1:3" x14ac:dyDescent="0.3">
      <c r="A5" t="s">
        <v>1563</v>
      </c>
      <c r="B5" s="12">
        <f>GETPIVOTDATA("Job Satisfaction",$A$3)</f>
        <v>0</v>
      </c>
      <c r="C5">
        <f>B5/4</f>
        <v>0</v>
      </c>
    </row>
    <row r="6" spans="1:3" x14ac:dyDescent="0.3">
      <c r="A6" t="s">
        <v>1564</v>
      </c>
      <c r="B6" s="12">
        <f>4-B5</f>
        <v>4</v>
      </c>
      <c r="C6">
        <f>B6/4</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99C9-9C7A-4C61-97B3-F18C97315CBB}">
  <dimension ref="A3:C9"/>
  <sheetViews>
    <sheetView zoomScale="85" zoomScaleNormal="85" workbookViewId="0">
      <selection activeCell="A8" sqref="A8"/>
    </sheetView>
  </sheetViews>
  <sheetFormatPr defaultRowHeight="15.6" x14ac:dyDescent="0.3"/>
  <cols>
    <col min="1" max="1" width="12.5" bestFit="1" customWidth="1"/>
    <col min="2" max="2" width="21.296875" bestFit="1" customWidth="1"/>
  </cols>
  <sheetData>
    <row r="3" spans="1:3" x14ac:dyDescent="0.3">
      <c r="A3" s="13" t="s">
        <v>1565</v>
      </c>
      <c r="B3" s="2" t="s">
        <v>1567</v>
      </c>
    </row>
    <row r="4" spans="1:3" x14ac:dyDescent="0.3">
      <c r="A4" s="14" t="s">
        <v>1566</v>
      </c>
      <c r="B4" s="17"/>
    </row>
    <row r="8" spans="1:3" x14ac:dyDescent="0.3">
      <c r="A8" s="15" t="s">
        <v>51</v>
      </c>
      <c r="B8">
        <f>IFERROR(GETPIVOTDATA("Employee Count",$A$3,"Gender","Female"),0)</f>
        <v>0</v>
      </c>
      <c r="C8" s="16">
        <f>IFERROR(B8/($B$8+$B$9),0)</f>
        <v>0</v>
      </c>
    </row>
    <row r="9" spans="1:3" x14ac:dyDescent="0.3">
      <c r="A9" s="15" t="s">
        <v>62</v>
      </c>
      <c r="B9">
        <f>IFERROR(GETPIVOTDATA("Employee Count",$A$3,"Gender","Male"),0)</f>
        <v>0</v>
      </c>
      <c r="C9" s="16">
        <f>IFERROR(B9/($B$8+$B$9),0)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D362D-1BC9-4638-9B89-6090BFB16F78}">
  <dimension ref="A3:B4"/>
  <sheetViews>
    <sheetView workbookViewId="0">
      <selection activeCell="E4" sqref="E4"/>
    </sheetView>
  </sheetViews>
  <sheetFormatPr defaultRowHeight="15.6" x14ac:dyDescent="0.3"/>
  <cols>
    <col min="1" max="1" width="12.19921875" bestFit="1" customWidth="1"/>
    <col min="2" max="2" width="22.796875" bestFit="1" customWidth="1"/>
  </cols>
  <sheetData>
    <row r="3" spans="1:2" x14ac:dyDescent="0.3">
      <c r="A3" s="13" t="s">
        <v>1565</v>
      </c>
      <c r="B3" s="2" t="s">
        <v>1555</v>
      </c>
    </row>
    <row r="4" spans="1:2" x14ac:dyDescent="0.3">
      <c r="A4" s="14" t="s">
        <v>1566</v>
      </c>
      <c r="B4" s="1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8DD9-72C0-4379-A46F-A45FC5DABB84}">
  <dimension ref="A3:E12"/>
  <sheetViews>
    <sheetView workbookViewId="0">
      <selection activeCell="D4" sqref="D4:E12"/>
    </sheetView>
  </sheetViews>
  <sheetFormatPr defaultRowHeight="15.6" x14ac:dyDescent="0.3"/>
  <cols>
    <col min="1" max="1" width="12.19921875" bestFit="1" customWidth="1"/>
    <col min="2" max="2" width="22.796875" bestFit="1" customWidth="1"/>
    <col min="4" max="4" width="23.296875" bestFit="1" customWidth="1"/>
  </cols>
  <sheetData>
    <row r="3" spans="1:5" x14ac:dyDescent="0.3">
      <c r="A3" s="13" t="s">
        <v>1565</v>
      </c>
      <c r="B3" s="2" t="s">
        <v>1555</v>
      </c>
      <c r="D3" t="s">
        <v>9</v>
      </c>
      <c r="E3" t="s">
        <v>0</v>
      </c>
    </row>
    <row r="4" spans="1:5" x14ac:dyDescent="0.3">
      <c r="A4" s="14" t="s">
        <v>1566</v>
      </c>
      <c r="B4" s="17"/>
      <c r="D4" t="str">
        <f>A4</f>
        <v>Grand Total</v>
      </c>
      <c r="E4" t="e">
        <f>GETPIVOTDATA("CF_attrition count",$A$3,"Job Role",A4)</f>
        <v>#REF!</v>
      </c>
    </row>
    <row r="5" spans="1:5" x14ac:dyDescent="0.3">
      <c r="D5">
        <f t="shared" ref="D5:D12" si="0">A5</f>
        <v>0</v>
      </c>
      <c r="E5" t="e">
        <f t="shared" ref="E5:E12" si="1">GETPIVOTDATA("CF_attrition count",$A$3,"Job Role",A5)</f>
        <v>#REF!</v>
      </c>
    </row>
    <row r="6" spans="1:5" x14ac:dyDescent="0.3">
      <c r="D6">
        <f t="shared" si="0"/>
        <v>0</v>
      </c>
      <c r="E6" t="e">
        <f t="shared" si="1"/>
        <v>#REF!</v>
      </c>
    </row>
    <row r="7" spans="1:5" x14ac:dyDescent="0.3">
      <c r="D7">
        <f t="shared" si="0"/>
        <v>0</v>
      </c>
      <c r="E7" t="e">
        <f t="shared" si="1"/>
        <v>#REF!</v>
      </c>
    </row>
    <row r="8" spans="1:5" x14ac:dyDescent="0.3">
      <c r="D8">
        <f t="shared" si="0"/>
        <v>0</v>
      </c>
      <c r="E8" t="e">
        <f t="shared" si="1"/>
        <v>#REF!</v>
      </c>
    </row>
    <row r="9" spans="1:5" x14ac:dyDescent="0.3">
      <c r="D9">
        <f t="shared" si="0"/>
        <v>0</v>
      </c>
      <c r="E9" t="e">
        <f t="shared" si="1"/>
        <v>#REF!</v>
      </c>
    </row>
    <row r="10" spans="1:5" x14ac:dyDescent="0.3">
      <c r="D10">
        <f t="shared" si="0"/>
        <v>0</v>
      </c>
      <c r="E10" t="e">
        <f t="shared" si="1"/>
        <v>#REF!</v>
      </c>
    </row>
    <row r="11" spans="1:5" x14ac:dyDescent="0.3">
      <c r="D11">
        <f t="shared" si="0"/>
        <v>0</v>
      </c>
      <c r="E11" t="e">
        <f t="shared" si="1"/>
        <v>#REF!</v>
      </c>
    </row>
    <row r="12" spans="1:5" x14ac:dyDescent="0.3">
      <c r="D12">
        <f t="shared" si="0"/>
        <v>0</v>
      </c>
      <c r="E12" t="e">
        <f t="shared" si="1"/>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75BC-F84A-4830-A46C-6BC019878CF6}">
  <dimension ref="A3:B4"/>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3" t="s">
        <v>1565</v>
      </c>
      <c r="B3" s="2" t="s">
        <v>1555</v>
      </c>
    </row>
    <row r="4" spans="1:2" x14ac:dyDescent="0.3">
      <c r="A4" s="14" t="s">
        <v>1566</v>
      </c>
      <c r="B4" s="18" t="e">
        <v>#DIV/0!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ABD8-B226-4BBA-8688-A8B3947F6312}">
  <dimension ref="A3:B4"/>
  <sheetViews>
    <sheetView workbookViewId="0">
      <selection activeCell="A4" sqref="A4:B8"/>
    </sheetView>
  </sheetViews>
  <sheetFormatPr defaultRowHeight="15.6" x14ac:dyDescent="0.3"/>
  <cols>
    <col min="1" max="1" width="12.19921875" bestFit="1" customWidth="1"/>
    <col min="2" max="2" width="23.59765625" bestFit="1" customWidth="1"/>
  </cols>
  <sheetData>
    <row r="3" spans="1:2" x14ac:dyDescent="0.3">
      <c r="A3" s="13" t="s">
        <v>1565</v>
      </c>
      <c r="B3" s="2" t="s">
        <v>1568</v>
      </c>
    </row>
    <row r="4" spans="1:2" x14ac:dyDescent="0.3">
      <c r="A4" s="14" t="s">
        <v>1566</v>
      </c>
      <c r="B4" s="17"/>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B288-EA06-4D84-A36B-F0D4E029F19D}">
  <dimension ref="A3:E6"/>
  <sheetViews>
    <sheetView workbookViewId="0">
      <selection activeCell="B4" sqref="B4"/>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3" t="s">
        <v>1565</v>
      </c>
      <c r="B3" s="2" t="s">
        <v>1569</v>
      </c>
      <c r="D3" t="s">
        <v>10</v>
      </c>
      <c r="E3" t="s">
        <v>0</v>
      </c>
    </row>
    <row r="4" spans="1:5" x14ac:dyDescent="0.3">
      <c r="A4" s="14" t="s">
        <v>1566</v>
      </c>
      <c r="B4" s="17"/>
      <c r="D4" t="str">
        <f>A4</f>
        <v>Grand Total</v>
      </c>
      <c r="E4" t="e">
        <f>GETPIVOTDATA("Attrition",$A$3,"Marital Status",A4)</f>
        <v>#REF!</v>
      </c>
    </row>
    <row r="5" spans="1:5" x14ac:dyDescent="0.3">
      <c r="D5">
        <f>A5</f>
        <v>0</v>
      </c>
      <c r="E5" t="e">
        <f>GETPIVOTDATA("Attrition",$A$3,"Marital Status",A5)</f>
        <v>#REF!</v>
      </c>
    </row>
    <row r="6" spans="1:5" x14ac:dyDescent="0.3">
      <c r="D6">
        <f>A6</f>
        <v>0</v>
      </c>
      <c r="E6" t="e">
        <f>GETPIVOTDATA("Attrition",$A$3,"Marital Status",A6)</f>
        <v>#REF!</v>
      </c>
    </row>
  </sheetData>
  <sortState xmlns:xlrd2="http://schemas.microsoft.com/office/spreadsheetml/2017/richdata2" ref="D4:E6">
    <sortCondition descending="1" ref="E4:E6"/>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09FC-341E-4221-A5C1-3CC91BACE990}">
  <dimension ref="B8"/>
  <sheetViews>
    <sheetView showGridLines="0" tabSelected="1" zoomScale="55" zoomScaleNormal="55" workbookViewId="0">
      <selection activeCell="AF35" sqref="AF35"/>
    </sheetView>
  </sheetViews>
  <sheetFormatPr defaultRowHeight="15.6" x14ac:dyDescent="0.3"/>
  <sheetData>
    <row r="8" spans="2:2" x14ac:dyDescent="0.3">
      <c r="B8">
        <f>Sheet1!I9</f>
        <v>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Sheet1</vt:lpstr>
      <vt:lpstr>Education by Attrition</vt:lpstr>
      <vt:lpstr>Attrition By Job</vt:lpstr>
      <vt:lpstr>Dept Wise Attrition</vt:lpstr>
      <vt:lpstr>Attrition by Age</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smritam pradhan pradhan</cp:lastModifiedBy>
  <dcterms:created xsi:type="dcterms:W3CDTF">2022-12-29T16:02:46Z</dcterms:created>
  <dcterms:modified xsi:type="dcterms:W3CDTF">2025-06-30T08:21:53Z</dcterms:modified>
</cp:coreProperties>
</file>