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Task 6.1\Data\Prepared data\"/>
    </mc:Choice>
  </mc:AlternateContent>
  <xr:revisionPtr revIDLastSave="0" documentId="13_ncr:9_{37E2188D-7756-4593-84BC-3C9E5A2242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id_Data (version 1)" sheetId="1" r:id="rId1"/>
    <sheet name="Sheet2" sheetId="4" state="hidden" r:id="rId2"/>
    <sheet name="world-countries" sheetId="3" state="hidden" r:id="rId3"/>
    <sheet name="Sheet1" sheetId="2" state="hidden" r:id="rId4"/>
  </sheets>
  <definedNames>
    <definedName name="_xlnm._FilterDatabase" localSheetId="0" hidden="1">'Covid_Data (version 1)'!$C$1:$S$210</definedName>
    <definedName name="ExternalData_1" localSheetId="2" hidden="1">'world-countries'!$A$1:$B$3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0" i="1" l="1"/>
  <c r="K118" i="1"/>
  <c r="K129" i="1"/>
  <c r="K94" i="1"/>
  <c r="K111" i="1"/>
  <c r="K130" i="1"/>
  <c r="K127" i="1"/>
  <c r="K35" i="1"/>
  <c r="K150" i="1"/>
  <c r="K199" i="1"/>
  <c r="K200" i="1"/>
  <c r="K201" i="1"/>
  <c r="K202" i="1"/>
  <c r="K43" i="1"/>
  <c r="K143" i="1"/>
  <c r="K85" i="1"/>
  <c r="K32" i="1"/>
  <c r="K170" i="1"/>
  <c r="K42" i="1"/>
  <c r="K174" i="1"/>
  <c r="K112" i="1"/>
  <c r="K146" i="1"/>
  <c r="K139" i="1"/>
  <c r="K64" i="1"/>
  <c r="K13" i="1"/>
  <c r="K113" i="1"/>
  <c r="K158" i="1"/>
  <c r="K90" i="1"/>
  <c r="K186" i="1"/>
  <c r="K203" i="1"/>
  <c r="K204" i="1"/>
  <c r="K205" i="1"/>
  <c r="K206" i="1"/>
  <c r="K152" i="1"/>
  <c r="K137" i="1"/>
  <c r="K191" i="1"/>
  <c r="K61" i="1"/>
  <c r="K31" i="1"/>
  <c r="K47" i="1"/>
  <c r="K162" i="1"/>
  <c r="K207" i="1"/>
  <c r="K208" i="1"/>
  <c r="K209" i="1"/>
  <c r="K210" i="1"/>
  <c r="K110" i="1"/>
  <c r="K114" i="1"/>
  <c r="K195" i="1"/>
  <c r="K30" i="1"/>
  <c r="K126" i="1"/>
  <c r="K89" i="1"/>
  <c r="K38" i="1"/>
  <c r="K92" i="1"/>
  <c r="K120" i="1"/>
  <c r="K63" i="1"/>
  <c r="K123" i="1"/>
  <c r="K60" i="1"/>
  <c r="K122" i="1"/>
  <c r="K128" i="1"/>
  <c r="K159" i="1"/>
  <c r="K119" i="1"/>
  <c r="K56" i="1"/>
  <c r="K173" i="1"/>
  <c r="K148" i="1"/>
  <c r="K117" i="1"/>
  <c r="K46" i="1"/>
  <c r="K184" i="1"/>
  <c r="K172" i="1"/>
  <c r="K147" i="1"/>
  <c r="K164" i="1"/>
  <c r="K121" i="1"/>
  <c r="K67" i="1"/>
  <c r="K101" i="1"/>
  <c r="K29" i="1"/>
  <c r="K51" i="1"/>
  <c r="K157" i="1"/>
  <c r="K154" i="1"/>
  <c r="K145" i="1"/>
  <c r="K84" i="1"/>
  <c r="K153" i="1"/>
  <c r="K133" i="1"/>
  <c r="K132" i="1"/>
  <c r="K28" i="1"/>
  <c r="K68" i="1"/>
  <c r="K16" i="1"/>
  <c r="K53" i="1"/>
  <c r="K109" i="1"/>
  <c r="K73" i="1"/>
  <c r="K59" i="1"/>
  <c r="K136" i="1"/>
  <c r="K36" i="1"/>
  <c r="K86" i="1"/>
  <c r="K83" i="1"/>
  <c r="K80" i="1"/>
  <c r="K91" i="1"/>
  <c r="K156" i="1"/>
  <c r="K183" i="1"/>
  <c r="K66" i="1"/>
  <c r="K23" i="1"/>
  <c r="K190" i="1"/>
  <c r="K196" i="1"/>
  <c r="K168" i="1"/>
  <c r="K142" i="1"/>
  <c r="K179" i="1"/>
  <c r="K103" i="1"/>
  <c r="K166" i="1"/>
  <c r="K189" i="1"/>
  <c r="K105" i="1"/>
  <c r="K138" i="1"/>
  <c r="K169" i="1"/>
  <c r="K140" i="1"/>
  <c r="K25" i="1"/>
  <c r="K151" i="1"/>
  <c r="K49" i="1"/>
  <c r="K163" i="1"/>
  <c r="K50" i="1"/>
  <c r="K65" i="1"/>
  <c r="K107" i="1"/>
  <c r="K193" i="1"/>
  <c r="K98" i="1"/>
  <c r="K106" i="1"/>
  <c r="K165" i="1"/>
  <c r="K71" i="1"/>
  <c r="K99" i="1"/>
  <c r="K37" i="1"/>
  <c r="K176" i="1"/>
  <c r="K141" i="1"/>
  <c r="K124" i="1"/>
  <c r="K167" i="1"/>
  <c r="K77" i="1"/>
  <c r="K24" i="1"/>
  <c r="K100" i="1"/>
  <c r="K161" i="1"/>
  <c r="K102" i="1"/>
  <c r="K11" i="1"/>
  <c r="K182" i="1"/>
  <c r="K81" i="1"/>
  <c r="K75" i="1"/>
  <c r="K21" i="1"/>
  <c r="K144" i="1"/>
  <c r="K48" i="1"/>
  <c r="K115" i="1"/>
  <c r="K82" i="1"/>
  <c r="K76" i="1"/>
  <c r="K40" i="1"/>
  <c r="K125" i="1"/>
  <c r="K187" i="1"/>
  <c r="K93" i="1"/>
  <c r="K116" i="1"/>
  <c r="K62" i="1"/>
  <c r="K54" i="1"/>
  <c r="K194" i="1"/>
  <c r="K44" i="1"/>
  <c r="K198" i="1"/>
  <c r="K197" i="1"/>
  <c r="K155" i="1"/>
  <c r="K192" i="1"/>
  <c r="K41" i="1"/>
  <c r="K27" i="1"/>
  <c r="K58" i="1"/>
  <c r="K52" i="1"/>
  <c r="K181" i="1"/>
  <c r="K178" i="1"/>
  <c r="K33" i="1"/>
  <c r="K72" i="1"/>
  <c r="K96" i="1"/>
  <c r="K70" i="1"/>
  <c r="K12" i="1"/>
  <c r="K34" i="1"/>
  <c r="K55" i="1"/>
  <c r="K88" i="1"/>
  <c r="K135" i="1"/>
  <c r="K180" i="1"/>
  <c r="K108" i="1"/>
  <c r="K171" i="1"/>
  <c r="K69" i="1"/>
  <c r="K134" i="1"/>
  <c r="K8" i="1"/>
  <c r="K15" i="1"/>
  <c r="K185" i="1"/>
  <c r="K175" i="1"/>
  <c r="K39" i="1"/>
  <c r="K10" i="1"/>
  <c r="K104" i="1"/>
  <c r="K188" i="1"/>
  <c r="K9" i="1"/>
  <c r="K74" i="1"/>
  <c r="K57" i="1"/>
  <c r="K78" i="1"/>
  <c r="K20" i="1"/>
  <c r="K177" i="1"/>
  <c r="K14" i="1"/>
  <c r="K79" i="1"/>
  <c r="K95" i="1"/>
  <c r="K2" i="1"/>
  <c r="K45" i="1"/>
  <c r="K131" i="1"/>
  <c r="K17" i="1"/>
  <c r="K18" i="1"/>
  <c r="K19" i="1"/>
  <c r="K3" i="1"/>
  <c r="K22" i="1"/>
  <c r="K4" i="1"/>
  <c r="K26" i="1"/>
  <c r="K5" i="1"/>
  <c r="K97" i="1"/>
  <c r="K149" i="1"/>
  <c r="K6" i="1"/>
  <c r="K7" i="1"/>
  <c r="K87" i="1"/>
  <c r="G211" i="1"/>
  <c r="H211" i="1"/>
  <c r="I211" i="1"/>
  <c r="J211" i="1"/>
  <c r="L211" i="1"/>
  <c r="M211" i="1"/>
  <c r="N211" i="1"/>
  <c r="O211" i="1"/>
  <c r="P211" i="1"/>
  <c r="Q211" i="1"/>
  <c r="F211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5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1E92C-BA1F-4A15-81C4-77F46488934F}" keepAlive="1" name="Query - world-countries" description="Connection to the 'world-countries' query in the workbook." type="5" refreshedVersion="8" background="1" saveData="1">
    <dbPr connection="Provider=Microsoft.Mashup.OleDb.1;Data Source=$Workbook$;Location=world-countries;Extended Properties=&quot;&quot;" command="SELECT * FROM [world-countries]"/>
  </connection>
</connections>
</file>

<file path=xl/sharedStrings.xml><?xml version="1.0" encoding="utf-8"?>
<sst xmlns="http://schemas.openxmlformats.org/spreadsheetml/2006/main" count="842" uniqueCount="247">
  <si>
    <t>Country/Region</t>
  </si>
  <si>
    <t>Continent</t>
  </si>
  <si>
    <t>Population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</si>
  <si>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</si>
  <si>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</si>
  <si>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</si>
  <si>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</si>
  <si>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</si>
  <si>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</si>
  <si>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</si>
  <si>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</si>
  <si>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</si>
  <si>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</si>
  <si>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</si>
  <si>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</si>
  <si>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</si>
  <si>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</si>
  <si>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</si>
  <si>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</si>
  <si>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</si>
  <si>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</si>
  <si>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</si>
  <si>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</si>
  <si>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</si>
  <si>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</si>
  <si>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</si>
  <si>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</si>
  <si>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</si>
  <si>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</si>
  <si>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</si>
  <si>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</si>
  <si>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</si>
  <si>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</si>
  <si>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</si>
  <si>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</si>
  <si>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</si>
  <si>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</si>
  <si>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</si>
  <si>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</si>
  <si>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</si>
  <si>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</si>
  <si>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</si>
  <si>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</si>
  <si>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</si>
  <si>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</si>
  <si>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</si>
  <si>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</si>
  <si>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</si>
  <si>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</si>
  <si>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</si>
  <si>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</si>
  <si>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</si>
  <si>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</si>
  <si>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</si>
  <si>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</si>
  <si>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</si>
  <si>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</si>
  <si>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</si>
  <si>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</si>
  <si>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</si>
  <si>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</si>
  <si>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</si>
  <si>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</si>
  <si>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</si>
  <si>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</si>
  <si>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</si>
  <si>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</si>
  <si>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</si>
  <si>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</si>
  <si>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</si>
  <si>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</si>
  <si>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</si>
  <si>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</si>
  <si>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</si>
  <si>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</si>
  <si>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</si>
  <si>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</si>
  <si>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</si>
  <si>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</si>
  <si>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</si>
  <si>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</si>
  <si>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</si>
  <si>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</si>
  <si>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</si>
  <si>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</si>
  <si>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</si>
  <si>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</si>
  <si>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</si>
  <si>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</si>
  <si>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</si>
  <si>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</si>
  <si>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</si>
  <si>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</si>
  <si>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</si>
  <si>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</si>
  <si>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</si>
  <si>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</si>
  <si>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</si>
  <si>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</si>
  <si>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</si>
  <si>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</si>
  <si>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</si>
  <si>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</si>
  <si>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</si>
  <si>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</si>
  <si>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</si>
  <si>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</si>
  <si>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</si>
  <si>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</si>
  <si>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</si>
  <si>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</si>
  <si>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</si>
  <si>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</si>
  <si>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</si>
  <si>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</si>
  <si>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</si>
  <si>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</si>
  <si>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</si>
  <si>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</si>
  <si>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</si>
  <si>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</si>
  <si>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</si>
  <si>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</si>
  <si>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</si>
  <si>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</si>
  <si>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</si>
  <si>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</si>
  <si>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</si>
  <si>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</si>
  <si>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</si>
  <si>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</si>
  <si>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</si>
  <si>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</si>
  <si>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</si>
  <si>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</si>
  <si>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</si>
  <si>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</si>
  <si>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</si>
  <si>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</si>
  <si>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</si>
  <si>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</si>
  <si>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</si>
  <si>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</si>
  <si>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</si>
  <si>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</si>
  <si>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</si>
  <si>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</si>
  <si>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</si>
  <si>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</si>
  <si>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</si>
  <si>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</si>
  <si>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</si>
  <si>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</si>
  <si>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</si>
  <si>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</si>
  <si>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</si>
  <si>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</si>
  <si>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</si>
  <si>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</si>
  <si>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</si>
  <si>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</si>
  <si>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</si>
  <si>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</si>
  <si>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</si>
  <si>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</si>
  <si>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</si>
  <si>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</si>
  <si>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</si>
  <si>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</si>
  <si>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</si>
  <si>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</si>
  <si>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</si>
  <si>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</si>
  <si>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</si>
  <si>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</si>
  <si>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</si>
  <si>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</si>
  <si>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</si>
  <si>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</si>
  <si>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</si>
  <si>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</si>
  <si>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</si>
  <si>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</si>
  <si>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</si>
  <si>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</si>
  <si>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</si>
  <si>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</si>
  <si>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</si>
  <si>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</si>
  <si>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</si>
  <si>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</si>
  <si>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</si>
  <si>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</si>
  <si>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</si>
  <si>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</si>
  <si>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</si>
  <si>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</si>
  <si>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</si>
  <si>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</si>
  <si>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</si>
  <si>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</si>
  <si>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</si>
  <si>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</si>
  <si>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</si>
  <si>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</si>
  <si>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</si>
  <si>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</si>
  <si>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</si>
  <si>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</si>
  <si>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</si>
  <si>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</si>
  <si>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</si>
  <si>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</si>
  <si>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</si>
  <si>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</si>
  <si>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</si>
  <si>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</si>
  <si>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</si>
  <si>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</si>
  <si>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</si>
  <si>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</si>
  <si>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</si>
  <si>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</si>
  <si>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</si>
  <si>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</si>
  <si>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</si>
  <si>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</si>
  <si>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Active Cases</t>
  </si>
  <si>
    <t>Total Recovered</t>
  </si>
  <si>
    <t>Total Deaths</t>
  </si>
  <si>
    <t>Total Cases</t>
  </si>
  <si>
    <t>New Cases</t>
  </si>
  <si>
    <t>New Deaths</t>
  </si>
  <si>
    <t>New Recovered</t>
  </si>
  <si>
    <t>Serious, Critical</t>
  </si>
  <si>
    <t>Name</t>
  </si>
  <si>
    <t>Value</t>
  </si>
  <si>
    <t>type</t>
  </si>
  <si>
    <t>FeatureCollection</t>
  </si>
  <si>
    <t>features</t>
  </si>
  <si>
    <t>[List]</t>
  </si>
  <si>
    <t xml:space="preserve">Country </t>
  </si>
  <si>
    <t>Latitude</t>
  </si>
  <si>
    <t>Longitude</t>
  </si>
  <si>
    <t>not</t>
  </si>
  <si>
    <t>Country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</si>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</sst>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center" indent="1"/>
    </xf>
    <xf numFmtId="0" fontId="16" fillId="0" borderId="0" xfId="0" applyFont="1"/>
    <xf numFmtId="170" fontId="0" fillId="0" borderId="0" xfId="42" applyNumberFormat="1" applyFont="1"/>
    <xf numFmtId="0" fontId="0" fillId="33" borderId="0" xfId="0" applyFill="1"/>
    <xf numFmtId="170" fontId="0" fillId="33" borderId="0" xfId="42" applyNumberFormat="1" applyFont="1" applyFill="1"/>
    <xf numFmtId="9" fontId="0" fillId="33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69A537-A790-40E4-97F1-840491916AD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ABEF8-A12B-4328-8D41-F0F2FD9FD5F4}" name="world_countries" displayName="world_countries" ref="A1:B3" tableType="queryTable" totalsRowShown="0">
  <autoFilter ref="A1:B3" xr:uid="{820ABEF8-A12B-4328-8D41-F0F2FD9FD5F4}"/>
  <tableColumns count="2">
    <tableColumn id="1" xr3:uid="{4818FC4D-080E-409C-8820-AA627069BCBA}" uniqueName="1" name="Name" queryTableFieldId="1"/>
    <tableColumn id="2" xr3:uid="{ABE5337D-5B5C-4D62-AD29-A753A24AB65B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>
      <selection activeCell="C8" sqref="C8"/>
    </sheetView>
  </sheetViews>
  <sheetFormatPr defaultRowHeight="15" x14ac:dyDescent="0.25"/>
  <cols>
    <col min="5" max="5" width="10.85546875" bestFit="1" customWidth="1"/>
    <col min="6" max="6" width="15.42578125" bestFit="1" customWidth="1"/>
    <col min="8" max="8" width="11.7109375" style="4" bestFit="1" customWidth="1"/>
    <col min="10" max="10" width="15.42578125" style="4" bestFit="1" customWidth="1"/>
    <col min="11" max="11" width="15.42578125" style="4" customWidth="1"/>
  </cols>
  <sheetData>
    <row r="1" spans="1:19" x14ac:dyDescent="0.25">
      <c r="A1" s="2" t="s">
        <v>242</v>
      </c>
      <c r="B1" s="2" t="s">
        <v>243</v>
      </c>
      <c r="C1" t="s">
        <v>0</v>
      </c>
      <c r="D1" t="s">
        <v>1</v>
      </c>
      <c r="E1" t="s">
        <v>2</v>
      </c>
      <c r="F1" t="s">
        <v>230</v>
      </c>
      <c r="G1" t="s">
        <v>231</v>
      </c>
      <c r="H1" s="4" t="s">
        <v>229</v>
      </c>
      <c r="I1" t="s">
        <v>232</v>
      </c>
      <c r="J1" s="4" t="s">
        <v>228</v>
      </c>
      <c r="K1" s="4" t="s">
        <v>246</v>
      </c>
      <c r="L1" t="s">
        <v>233</v>
      </c>
      <c r="M1" t="s">
        <v>227</v>
      </c>
      <c r="N1" t="s">
        <v>234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 t="e">
        <f>VLOOKUP(C2,Sheet1!A1:C51,2,0)</f>
        <v>#N/A</v>
      </c>
      <c r="B2" t="e">
        <f>VLOOKUP(C2,Sheet1!A1:C51,3,0)</f>
        <v>#N/A</v>
      </c>
      <c r="C2" t="s">
        <v>211</v>
      </c>
      <c r="D2" t="s">
        <v>14</v>
      </c>
      <c r="E2">
        <v>650193</v>
      </c>
      <c r="F2">
        <v>46</v>
      </c>
      <c r="H2" s="4">
        <v>0</v>
      </c>
      <c r="J2" s="4">
        <v>46</v>
      </c>
      <c r="K2" s="6">
        <f>J2/F2</f>
        <v>1</v>
      </c>
      <c r="M2">
        <v>0</v>
      </c>
      <c r="N2">
        <v>0</v>
      </c>
      <c r="O2">
        <v>71</v>
      </c>
      <c r="P2">
        <v>0</v>
      </c>
      <c r="Q2">
        <v>4071</v>
      </c>
      <c r="R2">
        <v>6261</v>
      </c>
    </row>
    <row r="3" spans="1:19" x14ac:dyDescent="0.25">
      <c r="A3" t="e">
        <f>VLOOKUP(C3,Sheet1!A2:C52,2,0)</f>
        <v>#N/A</v>
      </c>
      <c r="B3" t="e">
        <f>VLOOKUP(C3,Sheet1!A2:C52,3,0)</f>
        <v>#N/A</v>
      </c>
      <c r="C3" t="s">
        <v>217</v>
      </c>
      <c r="D3" t="s">
        <v>85</v>
      </c>
      <c r="E3">
        <v>285769</v>
      </c>
      <c r="F3">
        <v>22</v>
      </c>
      <c r="H3" s="4">
        <v>0</v>
      </c>
      <c r="J3" s="4">
        <v>22</v>
      </c>
      <c r="K3" s="6">
        <f>J3/F3</f>
        <v>1</v>
      </c>
      <c r="M3">
        <v>0</v>
      </c>
      <c r="N3">
        <v>0</v>
      </c>
      <c r="O3">
        <v>77</v>
      </c>
      <c r="P3">
        <v>0</v>
      </c>
      <c r="Q3">
        <v>11099</v>
      </c>
      <c r="R3">
        <v>38839</v>
      </c>
    </row>
    <row r="4" spans="1:19" x14ac:dyDescent="0.25">
      <c r="A4" t="e">
        <f>VLOOKUP(C4,Sheet1!A3:C53,2,0)</f>
        <v>#N/A</v>
      </c>
      <c r="B4" t="e">
        <f>VLOOKUP(C4,Sheet1!A3:C53,3,0)</f>
        <v>#N/A</v>
      </c>
      <c r="C4" t="s">
        <v>219</v>
      </c>
      <c r="D4" t="s">
        <v>9</v>
      </c>
      <c r="E4">
        <v>72004</v>
      </c>
      <c r="F4">
        <v>18</v>
      </c>
      <c r="H4" s="4">
        <v>0</v>
      </c>
      <c r="J4" s="4">
        <v>18</v>
      </c>
      <c r="K4" s="6">
        <f>J4/F4</f>
        <v>1</v>
      </c>
      <c r="M4">
        <v>0</v>
      </c>
      <c r="N4">
        <v>0</v>
      </c>
      <c r="O4">
        <v>250</v>
      </c>
      <c r="P4">
        <v>0</v>
      </c>
      <c r="Q4">
        <v>1005</v>
      </c>
      <c r="R4">
        <v>13958</v>
      </c>
      <c r="S4" t="s">
        <v>10</v>
      </c>
    </row>
    <row r="5" spans="1:19" x14ac:dyDescent="0.25">
      <c r="A5" t="e">
        <f>VLOOKUP(C5,Sheet1!A4:C54,2,0)</f>
        <v>#N/A</v>
      </c>
      <c r="B5" t="e">
        <f>VLOOKUP(C5,Sheet1!A4:C54,3,0)</f>
        <v>#N/A</v>
      </c>
      <c r="C5" t="s">
        <v>221</v>
      </c>
      <c r="D5" t="s">
        <v>9</v>
      </c>
      <c r="E5">
        <v>56780</v>
      </c>
      <c r="F5">
        <v>14</v>
      </c>
      <c r="H5" s="4">
        <v>0</v>
      </c>
      <c r="J5" s="4">
        <v>14</v>
      </c>
      <c r="K5" s="6">
        <f>J5/F5</f>
        <v>1</v>
      </c>
      <c r="M5">
        <v>0</v>
      </c>
      <c r="N5">
        <v>0</v>
      </c>
      <c r="O5">
        <v>247</v>
      </c>
      <c r="P5">
        <v>0</v>
      </c>
      <c r="Q5">
        <v>5977</v>
      </c>
      <c r="R5">
        <v>105266</v>
      </c>
      <c r="S5" t="s">
        <v>17</v>
      </c>
    </row>
    <row r="6" spans="1:19" x14ac:dyDescent="0.25">
      <c r="A6" t="e">
        <f>VLOOKUP(C6,Sheet1!A5:C55,2,0)</f>
        <v>#N/A</v>
      </c>
      <c r="B6" t="e">
        <f>VLOOKUP(C6,Sheet1!A5:C55,3,0)</f>
        <v>#N/A</v>
      </c>
      <c r="C6" t="s">
        <v>224</v>
      </c>
      <c r="D6" t="s">
        <v>12</v>
      </c>
      <c r="E6">
        <v>3489</v>
      </c>
      <c r="F6">
        <v>13</v>
      </c>
      <c r="H6" s="4">
        <v>0</v>
      </c>
      <c r="J6" s="4">
        <v>13</v>
      </c>
      <c r="K6" s="6">
        <f>J6/F6</f>
        <v>1</v>
      </c>
      <c r="M6">
        <v>0</v>
      </c>
      <c r="N6">
        <v>0</v>
      </c>
      <c r="O6">
        <v>3726</v>
      </c>
      <c r="P6">
        <v>0</v>
      </c>
      <c r="Q6">
        <v>1816</v>
      </c>
      <c r="R6">
        <v>520493</v>
      </c>
    </row>
    <row r="7" spans="1:19" x14ac:dyDescent="0.25">
      <c r="A7" t="e">
        <f>VLOOKUP(C7,Sheet1!A6:C56,2,0)</f>
        <v>#N/A</v>
      </c>
      <c r="B7" t="e">
        <f>VLOOKUP(C7,Sheet1!A6:C56,3,0)</f>
        <v>#N/A</v>
      </c>
      <c r="C7" t="s">
        <v>225</v>
      </c>
      <c r="D7" t="s">
        <v>17</v>
      </c>
      <c r="E7">
        <v>801</v>
      </c>
      <c r="F7">
        <v>12</v>
      </c>
      <c r="H7" s="4">
        <v>0</v>
      </c>
      <c r="J7" s="4">
        <v>12</v>
      </c>
      <c r="K7" s="6">
        <f>J7/F7</f>
        <v>1</v>
      </c>
      <c r="M7">
        <v>0</v>
      </c>
      <c r="N7">
        <v>0</v>
      </c>
      <c r="O7">
        <v>14981</v>
      </c>
      <c r="P7">
        <v>0</v>
      </c>
      <c r="Q7">
        <v>0</v>
      </c>
      <c r="R7">
        <v>0</v>
      </c>
      <c r="S7" t="s">
        <v>17</v>
      </c>
    </row>
    <row r="8" spans="1:19" x14ac:dyDescent="0.25">
      <c r="A8" t="e">
        <f>VLOOKUP(C8,Sheet1!A7:C57,2,0)</f>
        <v>#N/A</v>
      </c>
      <c r="B8" t="e">
        <f>VLOOKUP(C8,Sheet1!A7:C57,3,0)</f>
        <v>#N/A</v>
      </c>
      <c r="C8" t="s">
        <v>194</v>
      </c>
      <c r="D8" t="s">
        <v>9</v>
      </c>
      <c r="E8">
        <v>65798</v>
      </c>
      <c r="F8">
        <v>203</v>
      </c>
      <c r="H8" s="4">
        <v>1</v>
      </c>
      <c r="J8" s="4">
        <v>202</v>
      </c>
      <c r="K8" s="6">
        <f>J8/F8</f>
        <v>0.99507389162561577</v>
      </c>
      <c r="M8">
        <v>0</v>
      </c>
      <c r="N8">
        <v>0</v>
      </c>
      <c r="O8">
        <v>3085</v>
      </c>
      <c r="P8">
        <v>15</v>
      </c>
      <c r="Q8">
        <v>31108</v>
      </c>
      <c r="R8">
        <v>472780</v>
      </c>
    </row>
    <row r="9" spans="1:19" x14ac:dyDescent="0.25">
      <c r="A9" t="e">
        <f>VLOOKUP(C9,Sheet1!A8:C58,2,0)</f>
        <v>#N/A</v>
      </c>
      <c r="B9" t="e">
        <f>VLOOKUP(C9,Sheet1!A8:C58,3,0)</f>
        <v>#N/A</v>
      </c>
      <c r="C9" t="s">
        <v>202</v>
      </c>
      <c r="D9" t="s">
        <v>19</v>
      </c>
      <c r="E9">
        <v>98408</v>
      </c>
      <c r="F9">
        <v>126</v>
      </c>
      <c r="H9" s="4">
        <v>0</v>
      </c>
      <c r="J9" s="4">
        <v>124</v>
      </c>
      <c r="K9" s="6">
        <f>J9/F9</f>
        <v>0.98412698412698407</v>
      </c>
      <c r="M9">
        <v>2</v>
      </c>
      <c r="N9">
        <v>0</v>
      </c>
      <c r="O9">
        <v>1280</v>
      </c>
      <c r="P9">
        <v>0</v>
      </c>
      <c r="Q9">
        <v>0</v>
      </c>
      <c r="R9">
        <v>0</v>
      </c>
      <c r="S9" t="s">
        <v>19</v>
      </c>
    </row>
    <row r="10" spans="1:19" x14ac:dyDescent="0.25">
      <c r="A10" t="e">
        <f>VLOOKUP(C10,Sheet1!A9:C59,2,0)</f>
        <v>#N/A</v>
      </c>
      <c r="B10" t="e">
        <f>VLOOKUP(C10,Sheet1!A9:C59,3,0)</f>
        <v>#N/A</v>
      </c>
      <c r="C10" t="s">
        <v>199</v>
      </c>
      <c r="D10" t="s">
        <v>14</v>
      </c>
      <c r="E10">
        <v>437893</v>
      </c>
      <c r="F10">
        <v>141</v>
      </c>
      <c r="H10" s="4">
        <v>3</v>
      </c>
      <c r="J10" s="4">
        <v>138</v>
      </c>
      <c r="K10" s="6">
        <f>J10/F10</f>
        <v>0.97872340425531912</v>
      </c>
      <c r="M10">
        <v>0</v>
      </c>
      <c r="N10">
        <v>0</v>
      </c>
      <c r="O10">
        <v>322</v>
      </c>
      <c r="P10">
        <v>7</v>
      </c>
      <c r="Q10">
        <v>41148</v>
      </c>
      <c r="R10">
        <v>93968</v>
      </c>
    </row>
    <row r="11" spans="1:19" x14ac:dyDescent="0.25">
      <c r="A11" t="e">
        <f>VLOOKUP(C11,Sheet1!A10:C60,2,0)</f>
        <v>#N/A</v>
      </c>
      <c r="B11" t="e">
        <f>VLOOKUP(C11,Sheet1!A10:C60,3,0)</f>
        <v>#N/A</v>
      </c>
      <c r="C11" t="s">
        <v>151</v>
      </c>
      <c r="D11" t="s">
        <v>85</v>
      </c>
      <c r="E11">
        <v>5002100</v>
      </c>
      <c r="F11">
        <v>1569</v>
      </c>
      <c r="H11" s="4">
        <v>22</v>
      </c>
      <c r="J11" s="4">
        <v>1524</v>
      </c>
      <c r="K11" s="6">
        <f>J11/F11</f>
        <v>0.97131931166347996</v>
      </c>
      <c r="M11">
        <v>23</v>
      </c>
      <c r="N11">
        <v>0</v>
      </c>
      <c r="O11">
        <v>314</v>
      </c>
      <c r="P11">
        <v>4</v>
      </c>
      <c r="Q11">
        <v>486943</v>
      </c>
      <c r="R11">
        <v>97348</v>
      </c>
      <c r="S11" t="s">
        <v>38</v>
      </c>
    </row>
    <row r="12" spans="1:19" x14ac:dyDescent="0.25">
      <c r="A12" t="e">
        <f>VLOOKUP(C12,Sheet1!A11:C61,2,0)</f>
        <v>#N/A</v>
      </c>
      <c r="B12" t="e">
        <f>VLOOKUP(C12,Sheet1!A11:C61,3,0)</f>
        <v>#N/A</v>
      </c>
      <c r="C12" t="s">
        <v>184</v>
      </c>
      <c r="D12" t="s">
        <v>19</v>
      </c>
      <c r="E12">
        <v>1271985</v>
      </c>
      <c r="F12">
        <v>344</v>
      </c>
      <c r="H12" s="4">
        <v>10</v>
      </c>
      <c r="J12" s="4">
        <v>334</v>
      </c>
      <c r="K12" s="6">
        <f>J12/F12</f>
        <v>0.97093023255813948</v>
      </c>
      <c r="M12">
        <v>0</v>
      </c>
      <c r="N12">
        <v>0</v>
      </c>
      <c r="O12">
        <v>270</v>
      </c>
      <c r="P12">
        <v>8</v>
      </c>
      <c r="Q12">
        <v>205285</v>
      </c>
      <c r="R12">
        <v>161389</v>
      </c>
      <c r="S12" t="s">
        <v>19</v>
      </c>
    </row>
    <row r="13" spans="1:19" x14ac:dyDescent="0.25">
      <c r="A13">
        <f>VLOOKUP(C13,Sheet1!A12:C62,2,0)</f>
        <v>25.276900000000001</v>
      </c>
      <c r="B13">
        <f>VLOOKUP(C13,Sheet1!A12:C62,3,0)</f>
        <v>51.520099999999999</v>
      </c>
      <c r="C13" t="s">
        <v>41</v>
      </c>
      <c r="D13" t="s">
        <v>14</v>
      </c>
      <c r="E13">
        <v>2807805</v>
      </c>
      <c r="F13">
        <v>112092</v>
      </c>
      <c r="H13" s="4">
        <v>178</v>
      </c>
      <c r="J13" s="4">
        <v>108831</v>
      </c>
      <c r="K13" s="6">
        <f>J13/F13</f>
        <v>0.97090782571459155</v>
      </c>
      <c r="M13">
        <v>3083</v>
      </c>
      <c r="N13">
        <v>77</v>
      </c>
      <c r="O13">
        <v>39922</v>
      </c>
      <c r="P13">
        <v>63</v>
      </c>
      <c r="Q13">
        <v>511000</v>
      </c>
      <c r="R13">
        <v>181993</v>
      </c>
      <c r="S13" t="s">
        <v>26</v>
      </c>
    </row>
    <row r="14" spans="1:19" x14ac:dyDescent="0.25">
      <c r="A14" t="e">
        <f>VLOOKUP(C14,Sheet1!A13:C63,2,0)</f>
        <v>#N/A</v>
      </c>
      <c r="B14" t="e">
        <f>VLOOKUP(C14,Sheet1!A13:C63,3,0)</f>
        <v>#N/A</v>
      </c>
      <c r="C14" t="s">
        <v>208</v>
      </c>
      <c r="D14" t="s">
        <v>85</v>
      </c>
      <c r="E14">
        <v>281072</v>
      </c>
      <c r="F14">
        <v>64</v>
      </c>
      <c r="H14" s="4">
        <v>0</v>
      </c>
      <c r="J14" s="4">
        <v>62</v>
      </c>
      <c r="K14" s="6">
        <f>J14/F14</f>
        <v>0.96875</v>
      </c>
      <c r="M14">
        <v>2</v>
      </c>
      <c r="N14">
        <v>0</v>
      </c>
      <c r="O14">
        <v>228</v>
      </c>
      <c r="P14">
        <v>0</v>
      </c>
      <c r="Q14">
        <v>5849</v>
      </c>
      <c r="R14">
        <v>20810</v>
      </c>
    </row>
    <row r="15" spans="1:19" x14ac:dyDescent="0.25">
      <c r="A15" t="e">
        <f>VLOOKUP(C15,Sheet1!A14:C64,2,0)</f>
        <v>#N/A</v>
      </c>
      <c r="B15" t="e">
        <f>VLOOKUP(C15,Sheet1!A14:C64,3,0)</f>
        <v>#N/A</v>
      </c>
      <c r="C15" t="s">
        <v>195</v>
      </c>
      <c r="D15" t="s">
        <v>17</v>
      </c>
      <c r="E15">
        <v>33690</v>
      </c>
      <c r="F15">
        <v>190</v>
      </c>
      <c r="H15" s="4">
        <v>0</v>
      </c>
      <c r="J15" s="4">
        <v>184</v>
      </c>
      <c r="K15" s="6">
        <f>J15/F15</f>
        <v>0.96842105263157896</v>
      </c>
      <c r="M15">
        <v>6</v>
      </c>
      <c r="N15">
        <v>0</v>
      </c>
      <c r="O15">
        <v>5640</v>
      </c>
      <c r="P15">
        <v>0</v>
      </c>
      <c r="Q15">
        <v>23063</v>
      </c>
      <c r="R15">
        <v>684565</v>
      </c>
    </row>
    <row r="16" spans="1:19" x14ac:dyDescent="0.25">
      <c r="A16" t="e">
        <f>VLOOKUP(C16,Sheet1!A15:C65,2,0)</f>
        <v>#N/A</v>
      </c>
      <c r="B16" t="e">
        <f>VLOOKUP(C16,Sheet1!A15:C65,3,0)</f>
        <v>#N/A</v>
      </c>
      <c r="C16" t="s">
        <v>101</v>
      </c>
      <c r="D16" t="s">
        <v>14</v>
      </c>
      <c r="E16">
        <v>32406372</v>
      </c>
      <c r="F16">
        <v>9038</v>
      </c>
      <c r="H16" s="4">
        <v>125</v>
      </c>
      <c r="J16" s="4">
        <v>8713</v>
      </c>
      <c r="K16" s="6">
        <f>J16/F16</f>
        <v>0.9640407169727816</v>
      </c>
      <c r="M16">
        <v>200</v>
      </c>
      <c r="N16">
        <v>2</v>
      </c>
      <c r="O16">
        <v>279</v>
      </c>
      <c r="P16">
        <v>4</v>
      </c>
      <c r="Q16">
        <v>991333</v>
      </c>
      <c r="R16">
        <v>30591</v>
      </c>
      <c r="S16" t="s">
        <v>38</v>
      </c>
    </row>
    <row r="17" spans="1:19" x14ac:dyDescent="0.25">
      <c r="A17" t="e">
        <f>VLOOKUP(C17,Sheet1!A16:C66,2,0)</f>
        <v>#N/A</v>
      </c>
      <c r="B17" t="e">
        <f>VLOOKUP(C17,Sheet1!A16:C66,3,0)</f>
        <v>#N/A</v>
      </c>
      <c r="C17" t="s">
        <v>214</v>
      </c>
      <c r="D17" t="s">
        <v>9</v>
      </c>
      <c r="E17">
        <v>183712</v>
      </c>
      <c r="F17">
        <v>25</v>
      </c>
      <c r="H17" s="4">
        <v>0</v>
      </c>
      <c r="J17" s="4">
        <v>24</v>
      </c>
      <c r="K17" s="6">
        <f>J17/F17</f>
        <v>0.96</v>
      </c>
      <c r="M17">
        <v>1</v>
      </c>
      <c r="N17">
        <v>0</v>
      </c>
      <c r="O17">
        <v>136</v>
      </c>
      <c r="P17">
        <v>0</v>
      </c>
      <c r="Q17">
        <v>3895</v>
      </c>
      <c r="R17">
        <v>21202</v>
      </c>
      <c r="S17" t="s">
        <v>10</v>
      </c>
    </row>
    <row r="18" spans="1:19" x14ac:dyDescent="0.25">
      <c r="A18" t="e">
        <f>VLOOKUP(C18,Sheet1!A17:C67,2,0)</f>
        <v>#N/A</v>
      </c>
      <c r="B18" t="e">
        <f>VLOOKUP(C18,Sheet1!A17:C67,3,0)</f>
        <v>#N/A</v>
      </c>
      <c r="C18" t="s">
        <v>215</v>
      </c>
      <c r="D18" t="s">
        <v>14</v>
      </c>
      <c r="E18">
        <v>1320812</v>
      </c>
      <c r="F18">
        <v>25</v>
      </c>
      <c r="H18" s="4">
        <v>0</v>
      </c>
      <c r="J18" s="4">
        <v>24</v>
      </c>
      <c r="K18" s="6">
        <f>J18/F18</f>
        <v>0.96</v>
      </c>
      <c r="M18">
        <v>1</v>
      </c>
      <c r="N18">
        <v>0</v>
      </c>
      <c r="O18">
        <v>19</v>
      </c>
      <c r="P18">
        <v>0</v>
      </c>
      <c r="Q18">
        <v>4238</v>
      </c>
      <c r="R18">
        <v>3209</v>
      </c>
      <c r="S18" t="s">
        <v>15</v>
      </c>
    </row>
    <row r="19" spans="1:19" x14ac:dyDescent="0.25">
      <c r="A19" t="e">
        <f>VLOOKUP(C19,Sheet1!A18:C68,2,0)</f>
        <v>#N/A</v>
      </c>
      <c r="B19" t="e">
        <f>VLOOKUP(C19,Sheet1!A18:C68,3,0)</f>
        <v>#N/A</v>
      </c>
      <c r="C19" t="s">
        <v>216</v>
      </c>
      <c r="D19" t="s">
        <v>9</v>
      </c>
      <c r="E19">
        <v>112576</v>
      </c>
      <c r="F19">
        <v>24</v>
      </c>
      <c r="H19" s="4">
        <v>0</v>
      </c>
      <c r="J19" s="4">
        <v>23</v>
      </c>
      <c r="K19" s="6">
        <f>J19/F19</f>
        <v>0.95833333333333337</v>
      </c>
      <c r="M19">
        <v>1</v>
      </c>
      <c r="N19">
        <v>0</v>
      </c>
      <c r="O19">
        <v>213</v>
      </c>
      <c r="P19">
        <v>0</v>
      </c>
      <c r="Q19">
        <v>6252</v>
      </c>
      <c r="R19">
        <v>55536</v>
      </c>
      <c r="S19" t="s">
        <v>10</v>
      </c>
    </row>
    <row r="20" spans="1:19" x14ac:dyDescent="0.25">
      <c r="A20" t="e">
        <f>VLOOKUP(C20,Sheet1!A19:C69,2,0)</f>
        <v>#N/A</v>
      </c>
      <c r="B20" t="e">
        <f>VLOOKUP(C20,Sheet1!A19:C69,3,0)</f>
        <v>#N/A</v>
      </c>
      <c r="C20" t="s">
        <v>206</v>
      </c>
      <c r="D20" t="s">
        <v>17</v>
      </c>
      <c r="E20">
        <v>38139</v>
      </c>
      <c r="F20">
        <v>89</v>
      </c>
      <c r="H20" s="4">
        <v>1</v>
      </c>
      <c r="J20" s="4">
        <v>85</v>
      </c>
      <c r="K20" s="6">
        <f>J20/F20</f>
        <v>0.9550561797752809</v>
      </c>
      <c r="M20">
        <v>3</v>
      </c>
      <c r="N20">
        <v>0</v>
      </c>
      <c r="O20">
        <v>2334</v>
      </c>
      <c r="P20">
        <v>26</v>
      </c>
      <c r="Q20">
        <v>900</v>
      </c>
      <c r="R20">
        <v>23598</v>
      </c>
      <c r="S20" t="s">
        <v>17</v>
      </c>
    </row>
    <row r="21" spans="1:19" x14ac:dyDescent="0.25">
      <c r="A21" t="e">
        <f>VLOOKUP(C21,Sheet1!A20:C70,2,0)</f>
        <v>#N/A</v>
      </c>
      <c r="B21" t="e">
        <f>VLOOKUP(C21,Sheet1!A20:C70,3,0)</f>
        <v>#N/A</v>
      </c>
      <c r="C21" t="s">
        <v>155</v>
      </c>
      <c r="D21" t="s">
        <v>14</v>
      </c>
      <c r="E21">
        <v>10213138</v>
      </c>
      <c r="F21">
        <v>1232</v>
      </c>
      <c r="H21" s="4">
        <v>11</v>
      </c>
      <c r="J21" s="4">
        <v>1171</v>
      </c>
      <c r="K21" s="6">
        <f>J21/F21</f>
        <v>0.95048701298701299</v>
      </c>
      <c r="M21">
        <v>50</v>
      </c>
      <c r="N21">
        <v>3</v>
      </c>
      <c r="O21">
        <v>121</v>
      </c>
      <c r="P21">
        <v>1</v>
      </c>
      <c r="Q21">
        <v>628745</v>
      </c>
      <c r="R21">
        <v>61562</v>
      </c>
      <c r="S21" t="s">
        <v>26</v>
      </c>
    </row>
    <row r="22" spans="1:19" x14ac:dyDescent="0.25">
      <c r="A22" t="e">
        <f>VLOOKUP(C22,Sheet1!A21:C71,2,0)</f>
        <v>#N/A</v>
      </c>
      <c r="B22" t="e">
        <f>VLOOKUP(C22,Sheet1!A21:C71,3,0)</f>
        <v>#N/A</v>
      </c>
      <c r="C22" t="s">
        <v>218</v>
      </c>
      <c r="D22" t="s">
        <v>14</v>
      </c>
      <c r="E22">
        <v>7285750</v>
      </c>
      <c r="F22">
        <v>20</v>
      </c>
      <c r="H22" s="4">
        <v>0</v>
      </c>
      <c r="J22" s="4">
        <v>19</v>
      </c>
      <c r="K22" s="6">
        <f>J22/F22</f>
        <v>0.95</v>
      </c>
      <c r="M22">
        <v>1</v>
      </c>
      <c r="N22">
        <v>0</v>
      </c>
      <c r="O22">
        <v>3</v>
      </c>
      <c r="P22">
        <v>0</v>
      </c>
      <c r="Q22">
        <v>29374</v>
      </c>
      <c r="R22">
        <v>4032</v>
      </c>
      <c r="S22" t="s">
        <v>38</v>
      </c>
    </row>
    <row r="23" spans="1:19" x14ac:dyDescent="0.25">
      <c r="A23" t="e">
        <f>VLOOKUP(C23,Sheet1!A22:C72,2,0)</f>
        <v>#N/A</v>
      </c>
      <c r="B23" t="e">
        <f>VLOOKUP(C23,Sheet1!A22:C72,3,0)</f>
        <v>#N/A</v>
      </c>
      <c r="C23" t="s">
        <v>115</v>
      </c>
      <c r="D23" t="s">
        <v>19</v>
      </c>
      <c r="E23">
        <v>989387</v>
      </c>
      <c r="F23">
        <v>5330</v>
      </c>
      <c r="H23" s="4">
        <v>59</v>
      </c>
      <c r="J23" s="4">
        <v>5057</v>
      </c>
      <c r="K23" s="6">
        <f>J23/F23</f>
        <v>0.948780487804878</v>
      </c>
      <c r="M23">
        <v>214</v>
      </c>
      <c r="N23">
        <v>0</v>
      </c>
      <c r="O23">
        <v>5387</v>
      </c>
      <c r="P23">
        <v>60</v>
      </c>
      <c r="Q23">
        <v>59909</v>
      </c>
      <c r="R23">
        <v>60552</v>
      </c>
      <c r="S23" t="s">
        <v>26</v>
      </c>
    </row>
    <row r="24" spans="1:19" x14ac:dyDescent="0.25">
      <c r="A24" t="e">
        <f>VLOOKUP(C24,Sheet1!A23:C73,2,0)</f>
        <v>#N/A</v>
      </c>
      <c r="B24" t="e">
        <f>VLOOKUP(C24,Sheet1!A23:C73,3,0)</f>
        <v>#N/A</v>
      </c>
      <c r="C24" t="s">
        <v>147</v>
      </c>
      <c r="D24" t="s">
        <v>17</v>
      </c>
      <c r="E24">
        <v>341465</v>
      </c>
      <c r="F24">
        <v>1930</v>
      </c>
      <c r="H24" s="4">
        <v>10</v>
      </c>
      <c r="J24" s="4">
        <v>1825</v>
      </c>
      <c r="K24" s="6">
        <f>J24/F24</f>
        <v>0.94559585492227982</v>
      </c>
      <c r="M24">
        <v>95</v>
      </c>
      <c r="N24">
        <v>0</v>
      </c>
      <c r="O24">
        <v>5652</v>
      </c>
      <c r="P24">
        <v>29</v>
      </c>
      <c r="Q24">
        <v>149693</v>
      </c>
      <c r="R24">
        <v>438385</v>
      </c>
      <c r="S24" t="s">
        <v>17</v>
      </c>
    </row>
    <row r="25" spans="1:19" x14ac:dyDescent="0.25">
      <c r="A25" t="e">
        <f>VLOOKUP(C25,Sheet1!A24:C74,2,0)</f>
        <v>#N/A</v>
      </c>
      <c r="B25" t="e">
        <f>VLOOKUP(C25,Sheet1!A24:C74,3,0)</f>
        <v>#N/A</v>
      </c>
      <c r="C25" t="s">
        <v>128</v>
      </c>
      <c r="D25" t="s">
        <v>14</v>
      </c>
      <c r="E25">
        <v>69817894</v>
      </c>
      <c r="F25">
        <v>3330</v>
      </c>
      <c r="H25" s="4">
        <v>58</v>
      </c>
      <c r="J25" s="4">
        <v>3148</v>
      </c>
      <c r="K25" s="6">
        <f>J25/F25</f>
        <v>0.94534534534534531</v>
      </c>
      <c r="M25">
        <v>124</v>
      </c>
      <c r="N25">
        <v>1</v>
      </c>
      <c r="O25">
        <v>48</v>
      </c>
      <c r="P25">
        <v>0.8</v>
      </c>
      <c r="Q25">
        <v>749213</v>
      </c>
      <c r="R25">
        <v>10731</v>
      </c>
      <c r="S25" t="s">
        <v>15</v>
      </c>
    </row>
    <row r="26" spans="1:19" x14ac:dyDescent="0.25">
      <c r="A26" t="e">
        <f>VLOOKUP(C26,Sheet1!A25:C75,2,0)</f>
        <v>#N/A</v>
      </c>
      <c r="B26" t="e">
        <f>VLOOKUP(C26,Sheet1!A25:C75,3,0)</f>
        <v>#N/A</v>
      </c>
      <c r="C26" t="s">
        <v>220</v>
      </c>
      <c r="D26" t="s">
        <v>9</v>
      </c>
      <c r="E26">
        <v>53237</v>
      </c>
      <c r="F26">
        <v>17</v>
      </c>
      <c r="H26" s="4">
        <v>0</v>
      </c>
      <c r="J26" s="4">
        <v>16</v>
      </c>
      <c r="K26" s="6">
        <f>J26/F26</f>
        <v>0.94117647058823528</v>
      </c>
      <c r="M26">
        <v>1</v>
      </c>
      <c r="N26">
        <v>0</v>
      </c>
      <c r="O26">
        <v>319</v>
      </c>
      <c r="P26">
        <v>0</v>
      </c>
      <c r="Q26">
        <v>1146</v>
      </c>
      <c r="R26">
        <v>21526</v>
      </c>
      <c r="S26" t="s">
        <v>10</v>
      </c>
    </row>
    <row r="27" spans="1:19" x14ac:dyDescent="0.25">
      <c r="A27" t="e">
        <f>VLOOKUP(C27,Sheet1!A26:C76,2,0)</f>
        <v>#N/A</v>
      </c>
      <c r="B27" t="e">
        <f>VLOOKUP(C27,Sheet1!A26:C76,3,0)</f>
        <v>#N/A</v>
      </c>
      <c r="C27" t="s">
        <v>175</v>
      </c>
      <c r="D27" t="s">
        <v>17</v>
      </c>
      <c r="E27">
        <v>33938</v>
      </c>
      <c r="F27">
        <v>699</v>
      </c>
      <c r="H27" s="4">
        <v>42</v>
      </c>
      <c r="J27" s="4">
        <v>657</v>
      </c>
      <c r="K27" s="6">
        <f>J27/F27</f>
        <v>0.93991416309012876</v>
      </c>
      <c r="M27">
        <v>0</v>
      </c>
      <c r="N27">
        <v>0</v>
      </c>
      <c r="O27">
        <v>20596</v>
      </c>
      <c r="P27">
        <v>1238</v>
      </c>
      <c r="Q27">
        <v>6068</v>
      </c>
      <c r="R27">
        <v>178797</v>
      </c>
      <c r="S27" t="s">
        <v>17</v>
      </c>
    </row>
    <row r="28" spans="1:19" x14ac:dyDescent="0.25">
      <c r="A28" t="e">
        <f>VLOOKUP(C28,Sheet1!A27:C77,2,0)</f>
        <v>#N/A</v>
      </c>
      <c r="B28" t="e">
        <f>VLOOKUP(C28,Sheet1!A27:C77,3,0)</f>
        <v>#N/A</v>
      </c>
      <c r="C28" t="s">
        <v>99</v>
      </c>
      <c r="D28" t="s">
        <v>17</v>
      </c>
      <c r="E28">
        <v>5425471</v>
      </c>
      <c r="F28">
        <v>9468</v>
      </c>
      <c r="H28" s="4">
        <v>256</v>
      </c>
      <c r="J28" s="4">
        <v>8857</v>
      </c>
      <c r="K28" s="6">
        <f>J28/F28</f>
        <v>0.93546683565694977</v>
      </c>
      <c r="M28">
        <v>355</v>
      </c>
      <c r="N28">
        <v>3</v>
      </c>
      <c r="O28">
        <v>1745</v>
      </c>
      <c r="P28">
        <v>47</v>
      </c>
      <c r="Q28">
        <v>472841</v>
      </c>
      <c r="R28">
        <v>87152</v>
      </c>
      <c r="S28" t="s">
        <v>17</v>
      </c>
    </row>
    <row r="29" spans="1:19" x14ac:dyDescent="0.25">
      <c r="A29" t="e">
        <f>VLOOKUP(C29,Sheet1!A28:C78,2,0)</f>
        <v>#N/A</v>
      </c>
      <c r="B29" t="e">
        <f>VLOOKUP(C29,Sheet1!A28:C78,3,0)</f>
        <v>#N/A</v>
      </c>
      <c r="C29" t="s">
        <v>90</v>
      </c>
      <c r="D29" t="s">
        <v>14</v>
      </c>
      <c r="E29">
        <v>51273732</v>
      </c>
      <c r="F29">
        <v>14519</v>
      </c>
      <c r="G29">
        <v>20</v>
      </c>
      <c r="H29" s="4">
        <v>303</v>
      </c>
      <c r="I29">
        <v>1</v>
      </c>
      <c r="J29" s="4">
        <v>13543</v>
      </c>
      <c r="K29" s="6">
        <f>J29/F29</f>
        <v>0.93277773951374066</v>
      </c>
      <c r="L29">
        <v>42</v>
      </c>
      <c r="M29">
        <v>673</v>
      </c>
      <c r="N29">
        <v>18</v>
      </c>
      <c r="O29">
        <v>283</v>
      </c>
      <c r="P29">
        <v>6</v>
      </c>
      <c r="Q29">
        <v>1613652</v>
      </c>
      <c r="R29">
        <v>31471</v>
      </c>
      <c r="S29" t="s">
        <v>38</v>
      </c>
    </row>
    <row r="30" spans="1:19" x14ac:dyDescent="0.25">
      <c r="A30">
        <f>VLOOKUP(C30,Sheet1!A29:C79,2,0)</f>
        <v>26.066700000000001</v>
      </c>
      <c r="B30">
        <f>VLOOKUP(C30,Sheet1!A29:C79,3,0)</f>
        <v>50.557699999999997</v>
      </c>
      <c r="C30" t="s">
        <v>64</v>
      </c>
      <c r="D30" t="s">
        <v>14</v>
      </c>
      <c r="E30">
        <v>1706669</v>
      </c>
      <c r="F30">
        <v>42889</v>
      </c>
      <c r="H30" s="4">
        <v>156</v>
      </c>
      <c r="J30" s="4">
        <v>39945</v>
      </c>
      <c r="K30" s="6">
        <f>J30/F30</f>
        <v>0.93135769078318453</v>
      </c>
      <c r="M30">
        <v>2788</v>
      </c>
      <c r="N30">
        <v>41</v>
      </c>
      <c r="O30">
        <v>25130</v>
      </c>
      <c r="P30">
        <v>91</v>
      </c>
      <c r="Q30">
        <v>876700</v>
      </c>
      <c r="R30">
        <v>513691</v>
      </c>
      <c r="S30" t="s">
        <v>26</v>
      </c>
    </row>
    <row r="31" spans="1:19" x14ac:dyDescent="0.25">
      <c r="A31">
        <f>VLOOKUP(C31,Sheet1!A30:C80,2,0)</f>
        <v>53.709800000000001</v>
      </c>
      <c r="B31">
        <f>VLOOKUP(C31,Sheet1!A30:C80,3,0)</f>
        <v>27.953399999999998</v>
      </c>
      <c r="C31" t="s">
        <v>54</v>
      </c>
      <c r="D31" t="s">
        <v>17</v>
      </c>
      <c r="E31">
        <v>9449001</v>
      </c>
      <c r="F31">
        <v>68503</v>
      </c>
      <c r="H31" s="4">
        <v>580</v>
      </c>
      <c r="J31" s="4">
        <v>63756</v>
      </c>
      <c r="K31" s="6">
        <f>J31/F31</f>
        <v>0.93070376479862194</v>
      </c>
      <c r="M31">
        <v>4167</v>
      </c>
      <c r="N31">
        <v>0</v>
      </c>
      <c r="O31">
        <v>7250</v>
      </c>
      <c r="P31">
        <v>61</v>
      </c>
      <c r="Q31">
        <v>1344303</v>
      </c>
      <c r="R31">
        <v>142269</v>
      </c>
      <c r="S31" t="s">
        <v>17</v>
      </c>
    </row>
    <row r="32" spans="1:19" x14ac:dyDescent="0.25">
      <c r="A32" t="e">
        <f>VLOOKUP(C32,Sheet1!A31:C81,2,0)</f>
        <v>#N/A</v>
      </c>
      <c r="B32" t="e">
        <f>VLOOKUP(C32,Sheet1!A31:C81,3,0)</f>
        <v>#N/A</v>
      </c>
      <c r="C32" t="s">
        <v>32</v>
      </c>
      <c r="D32" t="s">
        <v>14</v>
      </c>
      <c r="E32">
        <v>84428331</v>
      </c>
      <c r="F32">
        <v>237265</v>
      </c>
      <c r="H32" s="4">
        <v>5798</v>
      </c>
      <c r="J32" s="4">
        <v>220546</v>
      </c>
      <c r="K32" s="6">
        <f>J32/F32</f>
        <v>0.9295344867553158</v>
      </c>
      <c r="M32">
        <v>10921</v>
      </c>
      <c r="N32">
        <v>580</v>
      </c>
      <c r="O32">
        <v>2810</v>
      </c>
      <c r="P32">
        <v>69</v>
      </c>
      <c r="Q32">
        <v>5081802</v>
      </c>
      <c r="R32">
        <v>60191</v>
      </c>
      <c r="S32" t="s">
        <v>17</v>
      </c>
    </row>
    <row r="33" spans="1:19" x14ac:dyDescent="0.25">
      <c r="A33" t="e">
        <f>VLOOKUP(C33,Sheet1!A32:C82,2,0)</f>
        <v>#N/A</v>
      </c>
      <c r="B33" t="e">
        <f>VLOOKUP(C33,Sheet1!A32:C82,3,0)</f>
        <v>#N/A</v>
      </c>
      <c r="C33" t="s">
        <v>180</v>
      </c>
      <c r="D33" t="s">
        <v>14</v>
      </c>
      <c r="E33">
        <v>23821199</v>
      </c>
      <c r="F33">
        <v>477</v>
      </c>
      <c r="H33" s="4">
        <v>7</v>
      </c>
      <c r="J33" s="4">
        <v>443</v>
      </c>
      <c r="K33" s="6">
        <f>J33/F33</f>
        <v>0.92872117400419285</v>
      </c>
      <c r="M33">
        <v>27</v>
      </c>
      <c r="N33">
        <v>0</v>
      </c>
      <c r="O33">
        <v>20</v>
      </c>
      <c r="P33">
        <v>0.3</v>
      </c>
      <c r="Q33">
        <v>82737</v>
      </c>
      <c r="R33">
        <v>3473</v>
      </c>
      <c r="S33" t="s">
        <v>38</v>
      </c>
    </row>
    <row r="34" spans="1:19" x14ac:dyDescent="0.25">
      <c r="A34" t="e">
        <f>VLOOKUP(C34,Sheet1!A33:C83,2,0)</f>
        <v>#N/A</v>
      </c>
      <c r="B34" t="e">
        <f>VLOOKUP(C34,Sheet1!A33:C83,3,0)</f>
        <v>#N/A</v>
      </c>
      <c r="C34" t="s">
        <v>185</v>
      </c>
      <c r="D34" t="s">
        <v>17</v>
      </c>
      <c r="E34">
        <v>85078</v>
      </c>
      <c r="F34">
        <v>336</v>
      </c>
      <c r="H34" s="4">
        <v>24</v>
      </c>
      <c r="J34" s="4">
        <v>312</v>
      </c>
      <c r="K34" s="6">
        <f>J34/F34</f>
        <v>0.9285714285714286</v>
      </c>
      <c r="M34">
        <v>0</v>
      </c>
      <c r="N34">
        <v>0</v>
      </c>
      <c r="O34">
        <v>3949</v>
      </c>
      <c r="P34">
        <v>282</v>
      </c>
      <c r="Q34">
        <v>8627</v>
      </c>
      <c r="R34">
        <v>101401</v>
      </c>
    </row>
    <row r="35" spans="1:19" x14ac:dyDescent="0.25">
      <c r="A35" t="e">
        <f>VLOOKUP(C35,Sheet1!A34:C84,2,0)</f>
        <v>#N/A</v>
      </c>
      <c r="B35" t="e">
        <f>VLOOKUP(C35,Sheet1!A34:C84,3,0)</f>
        <v>#N/A</v>
      </c>
      <c r="C35" t="s">
        <v>22</v>
      </c>
      <c r="D35" t="s">
        <v>12</v>
      </c>
      <c r="E35">
        <v>19132514</v>
      </c>
      <c r="F35">
        <v>366671</v>
      </c>
      <c r="H35" s="4">
        <v>9889</v>
      </c>
      <c r="J35" s="4">
        <v>340168</v>
      </c>
      <c r="K35" s="6">
        <f>J35/F35</f>
        <v>0.92771994512792122</v>
      </c>
      <c r="M35">
        <v>16614</v>
      </c>
      <c r="N35">
        <v>1358</v>
      </c>
      <c r="O35">
        <v>19165</v>
      </c>
      <c r="P35">
        <v>517</v>
      </c>
      <c r="Q35">
        <v>1760615</v>
      </c>
      <c r="R35">
        <v>92022</v>
      </c>
      <c r="S35" t="s">
        <v>10</v>
      </c>
    </row>
    <row r="36" spans="1:19" x14ac:dyDescent="0.25">
      <c r="A36" t="e">
        <f>VLOOKUP(C36,Sheet1!A35:C85,2,0)</f>
        <v>#N/A</v>
      </c>
      <c r="B36" t="e">
        <f>VLOOKUP(C36,Sheet1!A35:C85,3,0)</f>
        <v>#N/A</v>
      </c>
      <c r="C36" t="s">
        <v>107</v>
      </c>
      <c r="D36" t="s">
        <v>17</v>
      </c>
      <c r="E36">
        <v>5541604</v>
      </c>
      <c r="F36">
        <v>7532</v>
      </c>
      <c r="H36" s="4">
        <v>331</v>
      </c>
      <c r="J36" s="4">
        <v>6980</v>
      </c>
      <c r="K36" s="6">
        <f>J36/F36</f>
        <v>0.92671269251194899</v>
      </c>
      <c r="M36">
        <v>221</v>
      </c>
      <c r="N36">
        <v>0</v>
      </c>
      <c r="O36">
        <v>1359</v>
      </c>
      <c r="P36">
        <v>60</v>
      </c>
      <c r="Q36">
        <v>389500</v>
      </c>
      <c r="R36">
        <v>70287</v>
      </c>
      <c r="S36" t="s">
        <v>17</v>
      </c>
    </row>
    <row r="37" spans="1:19" x14ac:dyDescent="0.25">
      <c r="A37" t="e">
        <f>VLOOKUP(C37,Sheet1!A36:C86,2,0)</f>
        <v>#N/A</v>
      </c>
      <c r="B37" t="e">
        <f>VLOOKUP(C37,Sheet1!A36:C86,3,0)</f>
        <v>#N/A</v>
      </c>
      <c r="C37" t="s">
        <v>141</v>
      </c>
      <c r="D37" t="s">
        <v>17</v>
      </c>
      <c r="E37">
        <v>1326627</v>
      </c>
      <c r="F37">
        <v>2124</v>
      </c>
      <c r="H37" s="4">
        <v>63</v>
      </c>
      <c r="J37" s="4">
        <v>1954</v>
      </c>
      <c r="K37" s="6">
        <f>J37/F37</f>
        <v>0.91996233521657256</v>
      </c>
      <c r="M37">
        <v>107</v>
      </c>
      <c r="N37">
        <v>0</v>
      </c>
      <c r="O37">
        <v>1601</v>
      </c>
      <c r="P37">
        <v>47</v>
      </c>
      <c r="Q37">
        <v>122880</v>
      </c>
      <c r="R37">
        <v>92626</v>
      </c>
      <c r="S37" t="s">
        <v>17</v>
      </c>
    </row>
    <row r="38" spans="1:19" x14ac:dyDescent="0.25">
      <c r="A38" t="e">
        <f>VLOOKUP(C38,Sheet1!A37:C87,2,0)</f>
        <v>#N/A</v>
      </c>
      <c r="B38" t="e">
        <f>VLOOKUP(C38,Sheet1!A37:C87,3,0)</f>
        <v>#N/A</v>
      </c>
      <c r="C38" t="s">
        <v>67</v>
      </c>
      <c r="D38" t="s">
        <v>19</v>
      </c>
      <c r="E38">
        <v>31133483</v>
      </c>
      <c r="F38">
        <v>39642</v>
      </c>
      <c r="H38" s="4">
        <v>199</v>
      </c>
      <c r="J38" s="4">
        <v>36384</v>
      </c>
      <c r="K38" s="6">
        <f>J38/F38</f>
        <v>0.9178144392311185</v>
      </c>
      <c r="M38">
        <v>3059</v>
      </c>
      <c r="N38">
        <v>7</v>
      </c>
      <c r="O38">
        <v>1273</v>
      </c>
      <c r="P38">
        <v>6</v>
      </c>
      <c r="Q38">
        <v>405817</v>
      </c>
      <c r="R38">
        <v>13035</v>
      </c>
      <c r="S38" t="s">
        <v>19</v>
      </c>
    </row>
    <row r="39" spans="1:19" x14ac:dyDescent="0.25">
      <c r="A39" t="e">
        <f>VLOOKUP(C39,Sheet1!A38:C88,2,0)</f>
        <v>#N/A</v>
      </c>
      <c r="B39" t="e">
        <f>VLOOKUP(C39,Sheet1!A38:C88,3,0)</f>
        <v>#N/A</v>
      </c>
      <c r="C39" t="s">
        <v>198</v>
      </c>
      <c r="D39" t="s">
        <v>9</v>
      </c>
      <c r="E39">
        <v>62254</v>
      </c>
      <c r="F39">
        <v>157</v>
      </c>
      <c r="H39" s="4">
        <v>9</v>
      </c>
      <c r="J39" s="4">
        <v>144</v>
      </c>
      <c r="K39" s="6">
        <f>J39/F39</f>
        <v>0.91719745222929938</v>
      </c>
      <c r="M39">
        <v>4</v>
      </c>
      <c r="N39">
        <v>0</v>
      </c>
      <c r="O39">
        <v>2522</v>
      </c>
      <c r="P39">
        <v>145</v>
      </c>
      <c r="Q39">
        <v>26352</v>
      </c>
      <c r="R39">
        <v>423298</v>
      </c>
      <c r="S39" t="s">
        <v>10</v>
      </c>
    </row>
    <row r="40" spans="1:19" x14ac:dyDescent="0.25">
      <c r="A40" t="e">
        <f>VLOOKUP(C40,Sheet1!A39:C89,2,0)</f>
        <v>#N/A</v>
      </c>
      <c r="B40" t="e">
        <f>VLOOKUP(C40,Sheet1!A39:C89,3,0)</f>
        <v>#N/A</v>
      </c>
      <c r="C40" t="s">
        <v>161</v>
      </c>
      <c r="D40" t="s">
        <v>19</v>
      </c>
      <c r="E40">
        <v>24281433</v>
      </c>
      <c r="F40">
        <v>1153</v>
      </c>
      <c r="H40" s="4">
        <v>69</v>
      </c>
      <c r="J40" s="4">
        <v>1057</v>
      </c>
      <c r="K40" s="6">
        <f>J40/F40</f>
        <v>0.91673894189071992</v>
      </c>
      <c r="M40">
        <v>27</v>
      </c>
      <c r="N40">
        <v>0</v>
      </c>
      <c r="O40">
        <v>47</v>
      </c>
      <c r="P40">
        <v>3</v>
      </c>
      <c r="Q40">
        <v>9052</v>
      </c>
      <c r="R40">
        <v>373</v>
      </c>
      <c r="S40" t="s">
        <v>19</v>
      </c>
    </row>
    <row r="41" spans="1:19" x14ac:dyDescent="0.25">
      <c r="A41" t="e">
        <f>VLOOKUP(C41,Sheet1!A40:C90,2,0)</f>
        <v>#N/A</v>
      </c>
      <c r="B41" t="e">
        <f>VLOOKUP(C41,Sheet1!A40:C90,3,0)</f>
        <v>#N/A</v>
      </c>
      <c r="C41" t="s">
        <v>174</v>
      </c>
      <c r="F41">
        <v>712</v>
      </c>
      <c r="H41" s="4">
        <v>13</v>
      </c>
      <c r="J41" s="4">
        <v>651</v>
      </c>
      <c r="K41" s="6">
        <f>J41/F41</f>
        <v>0.9143258426966292</v>
      </c>
      <c r="M41">
        <v>48</v>
      </c>
      <c r="N41">
        <v>4</v>
      </c>
      <c r="O41">
        <v>0</v>
      </c>
      <c r="P41">
        <v>0</v>
      </c>
      <c r="Q41">
        <v>0</v>
      </c>
      <c r="R41">
        <v>0</v>
      </c>
    </row>
    <row r="42" spans="1:19" x14ac:dyDescent="0.25">
      <c r="A42" t="e">
        <f>VLOOKUP(C42,Sheet1!A41:C91,2,0)</f>
        <v>#N/A</v>
      </c>
      <c r="B42" t="e">
        <f>VLOOKUP(C42,Sheet1!A41:C91,3,0)</f>
        <v>#N/A</v>
      </c>
      <c r="C42" t="s">
        <v>34</v>
      </c>
      <c r="D42" t="s">
        <v>17</v>
      </c>
      <c r="E42">
        <v>83811260</v>
      </c>
      <c r="F42">
        <v>215210</v>
      </c>
      <c r="H42" s="4">
        <v>9252</v>
      </c>
      <c r="J42" s="4">
        <v>196200</v>
      </c>
      <c r="K42" s="6">
        <f>J42/F42</f>
        <v>0.91166767343524924</v>
      </c>
      <c r="M42">
        <v>9758</v>
      </c>
      <c r="N42">
        <v>236</v>
      </c>
      <c r="O42">
        <v>2568</v>
      </c>
      <c r="P42">
        <v>110</v>
      </c>
      <c r="Q42">
        <v>8586648</v>
      </c>
      <c r="R42">
        <v>102452</v>
      </c>
      <c r="S42" t="s">
        <v>17</v>
      </c>
    </row>
    <row r="43" spans="1:19" x14ac:dyDescent="0.25">
      <c r="A43" t="e">
        <f>VLOOKUP(C43,Sheet1!A42:C92,2,0)</f>
        <v>#N/A</v>
      </c>
      <c r="B43" t="e">
        <f>VLOOKUP(C43,Sheet1!A42:C92,3,0)</f>
        <v>#N/A</v>
      </c>
      <c r="C43" t="s">
        <v>29</v>
      </c>
      <c r="D43" t="s">
        <v>14</v>
      </c>
      <c r="E43">
        <v>221295851</v>
      </c>
      <c r="F43">
        <v>281863</v>
      </c>
      <c r="H43" s="4">
        <v>6035</v>
      </c>
      <c r="J43" s="4">
        <v>256058</v>
      </c>
      <c r="K43" s="6">
        <f>J43/F43</f>
        <v>0.9084484306205497</v>
      </c>
      <c r="M43">
        <v>19770</v>
      </c>
      <c r="N43">
        <v>809</v>
      </c>
      <c r="O43">
        <v>1274</v>
      </c>
      <c r="P43">
        <v>27</v>
      </c>
      <c r="Q43">
        <v>2058872</v>
      </c>
      <c r="R43">
        <v>9304</v>
      </c>
      <c r="S43" t="s">
        <v>26</v>
      </c>
    </row>
    <row r="44" spans="1:19" x14ac:dyDescent="0.25">
      <c r="A44" t="e">
        <f>VLOOKUP(C44,Sheet1!A43:C93,2,0)</f>
        <v>#N/A</v>
      </c>
      <c r="B44" t="e">
        <f>VLOOKUP(C44,Sheet1!A43:C93,3,0)</f>
        <v>#N/A</v>
      </c>
      <c r="C44" t="s">
        <v>169</v>
      </c>
      <c r="D44" t="s">
        <v>19</v>
      </c>
      <c r="E44">
        <v>219544</v>
      </c>
      <c r="F44">
        <v>878</v>
      </c>
      <c r="H44" s="4">
        <v>15</v>
      </c>
      <c r="J44" s="4">
        <v>797</v>
      </c>
      <c r="K44" s="6">
        <f>J44/F44</f>
        <v>0.907744874715262</v>
      </c>
      <c r="M44">
        <v>66</v>
      </c>
      <c r="N44">
        <v>0</v>
      </c>
      <c r="O44">
        <v>3999</v>
      </c>
      <c r="P44">
        <v>68</v>
      </c>
      <c r="Q44">
        <v>3079</v>
      </c>
      <c r="R44">
        <v>14025</v>
      </c>
      <c r="S44" t="s">
        <v>19</v>
      </c>
    </row>
    <row r="45" spans="1:19" x14ac:dyDescent="0.25">
      <c r="A45" t="e">
        <f>VLOOKUP(C45,Sheet1!A44:C94,2,0)</f>
        <v>#N/A</v>
      </c>
      <c r="B45" t="e">
        <f>VLOOKUP(C45,Sheet1!A44:C94,3,0)</f>
        <v>#N/A</v>
      </c>
      <c r="C45" t="s">
        <v>212</v>
      </c>
      <c r="D45" t="s">
        <v>9</v>
      </c>
      <c r="E45">
        <v>164161</v>
      </c>
      <c r="F45">
        <v>31</v>
      </c>
      <c r="H45" s="4">
        <v>1</v>
      </c>
      <c r="J45" s="4">
        <v>28</v>
      </c>
      <c r="K45" s="6">
        <f>J45/F45</f>
        <v>0.90322580645161288</v>
      </c>
      <c r="M45">
        <v>2</v>
      </c>
      <c r="N45">
        <v>0</v>
      </c>
      <c r="O45">
        <v>189</v>
      </c>
      <c r="P45">
        <v>6</v>
      </c>
      <c r="Q45">
        <v>1080</v>
      </c>
      <c r="R45">
        <v>6579</v>
      </c>
    </row>
    <row r="46" spans="1:19" x14ac:dyDescent="0.25">
      <c r="A46" t="e">
        <f>VLOOKUP(C46,Sheet1!A45:C95,2,0)</f>
        <v>#N/A</v>
      </c>
      <c r="B46" t="e">
        <f>VLOOKUP(C46,Sheet1!A45:C95,3,0)</f>
        <v>#N/A</v>
      </c>
      <c r="C46" t="s">
        <v>81</v>
      </c>
      <c r="D46" t="s">
        <v>17</v>
      </c>
      <c r="E46">
        <v>9011577</v>
      </c>
      <c r="F46">
        <v>21696</v>
      </c>
      <c r="H46" s="4">
        <v>719</v>
      </c>
      <c r="J46" s="4">
        <v>19596</v>
      </c>
      <c r="K46" s="6">
        <f>J46/F46</f>
        <v>0.90320796460176989</v>
      </c>
      <c r="M46">
        <v>1381</v>
      </c>
      <c r="N46">
        <v>25</v>
      </c>
      <c r="O46">
        <v>2408</v>
      </c>
      <c r="P46">
        <v>80</v>
      </c>
      <c r="Q46">
        <v>937275</v>
      </c>
      <c r="R46">
        <v>104008</v>
      </c>
      <c r="S46" t="s">
        <v>17</v>
      </c>
    </row>
    <row r="47" spans="1:19" x14ac:dyDescent="0.25">
      <c r="A47" t="e">
        <f>VLOOKUP(C47,Sheet1!A46:C96,2,0)</f>
        <v>#N/A</v>
      </c>
      <c r="B47" t="e">
        <f>VLOOKUP(C47,Sheet1!A46:C96,3,0)</f>
        <v>#N/A</v>
      </c>
      <c r="C47" t="s">
        <v>55</v>
      </c>
      <c r="D47" t="s">
        <v>14</v>
      </c>
      <c r="E47">
        <v>9902079</v>
      </c>
      <c r="F47">
        <v>61845</v>
      </c>
      <c r="H47" s="4">
        <v>354</v>
      </c>
      <c r="J47" s="4">
        <v>55739</v>
      </c>
      <c r="K47" s="6">
        <f>J47/F47</f>
        <v>0.90126930228797797</v>
      </c>
      <c r="M47">
        <v>5752</v>
      </c>
      <c r="N47">
        <v>0</v>
      </c>
      <c r="O47">
        <v>6246</v>
      </c>
      <c r="P47">
        <v>36</v>
      </c>
      <c r="Q47">
        <v>5262658</v>
      </c>
      <c r="R47">
        <v>531470</v>
      </c>
      <c r="S47" t="s">
        <v>26</v>
      </c>
    </row>
    <row r="48" spans="1:19" x14ac:dyDescent="0.25">
      <c r="A48" t="e">
        <f>VLOOKUP(C48,Sheet1!A47:C97,2,0)</f>
        <v>#N/A</v>
      </c>
      <c r="B48" t="e">
        <f>VLOOKUP(C48,Sheet1!A47:C97,3,0)</f>
        <v>#N/A</v>
      </c>
      <c r="C48" t="s">
        <v>157</v>
      </c>
      <c r="D48" t="s">
        <v>19</v>
      </c>
      <c r="E48">
        <v>45867852</v>
      </c>
      <c r="F48">
        <v>1223</v>
      </c>
      <c r="H48" s="4">
        <v>5</v>
      </c>
      <c r="J48" s="4">
        <v>1102</v>
      </c>
      <c r="K48" s="6">
        <f>J48/F48</f>
        <v>0.90106295993458707</v>
      </c>
      <c r="M48">
        <v>116</v>
      </c>
      <c r="N48">
        <v>0</v>
      </c>
      <c r="O48">
        <v>27</v>
      </c>
      <c r="P48">
        <v>0.1</v>
      </c>
      <c r="Q48">
        <v>288367</v>
      </c>
      <c r="R48">
        <v>6287</v>
      </c>
      <c r="S48" t="s">
        <v>19</v>
      </c>
    </row>
    <row r="49" spans="1:19" x14ac:dyDescent="0.25">
      <c r="A49" t="e">
        <f>VLOOKUP(C49,Sheet1!A48:C98,2,0)</f>
        <v>#N/A</v>
      </c>
      <c r="B49" t="e">
        <f>VLOOKUP(C49,Sheet1!A48:C98,3,0)</f>
        <v>#N/A</v>
      </c>
      <c r="C49" t="s">
        <v>130</v>
      </c>
      <c r="D49" t="s">
        <v>19</v>
      </c>
      <c r="E49">
        <v>273419</v>
      </c>
      <c r="F49">
        <v>3042</v>
      </c>
      <c r="H49" s="4">
        <v>39</v>
      </c>
      <c r="J49" s="4">
        <v>2738</v>
      </c>
      <c r="K49" s="6">
        <f>J49/F49</f>
        <v>0.90006574621959234</v>
      </c>
      <c r="M49">
        <v>265</v>
      </c>
      <c r="N49">
        <v>2</v>
      </c>
      <c r="O49">
        <v>11126</v>
      </c>
      <c r="P49">
        <v>143</v>
      </c>
      <c r="Q49">
        <v>13000</v>
      </c>
      <c r="R49">
        <v>47546</v>
      </c>
    </row>
    <row r="50" spans="1:19" x14ac:dyDescent="0.25">
      <c r="A50" t="e">
        <f>VLOOKUP(C50,Sheet1!A49:C99,2,0)</f>
        <v>#N/A</v>
      </c>
      <c r="B50" t="e">
        <f>VLOOKUP(C50,Sheet1!A49:C99,3,0)</f>
        <v>#N/A</v>
      </c>
      <c r="C50" t="s">
        <v>132</v>
      </c>
      <c r="D50" t="s">
        <v>14</v>
      </c>
      <c r="E50">
        <v>21422362</v>
      </c>
      <c r="F50">
        <v>2839</v>
      </c>
      <c r="H50" s="4">
        <v>11</v>
      </c>
      <c r="J50" s="4">
        <v>2541</v>
      </c>
      <c r="K50" s="6">
        <f>J50/F50</f>
        <v>0.89503346248679116</v>
      </c>
      <c r="M50">
        <v>287</v>
      </c>
      <c r="N50">
        <v>1</v>
      </c>
      <c r="O50">
        <v>133</v>
      </c>
      <c r="P50">
        <v>0.5</v>
      </c>
      <c r="Q50">
        <v>166737</v>
      </c>
      <c r="R50">
        <v>7783</v>
      </c>
      <c r="S50" t="s">
        <v>15</v>
      </c>
    </row>
    <row r="51" spans="1:19" x14ac:dyDescent="0.25">
      <c r="A51" t="e">
        <f>VLOOKUP(C51,Sheet1!A50:C100,2,0)</f>
        <v>#N/A</v>
      </c>
      <c r="B51" t="e">
        <f>VLOOKUP(C51,Sheet1!A50:C100,3,0)</f>
        <v>#N/A</v>
      </c>
      <c r="C51" t="s">
        <v>91</v>
      </c>
      <c r="D51" t="s">
        <v>17</v>
      </c>
      <c r="E51">
        <v>5794279</v>
      </c>
      <c r="F51">
        <v>14306</v>
      </c>
      <c r="H51" s="4">
        <v>617</v>
      </c>
      <c r="J51" s="4">
        <v>12787</v>
      </c>
      <c r="K51" s="6">
        <f>J51/F51</f>
        <v>0.89382077450020969</v>
      </c>
      <c r="M51">
        <v>902</v>
      </c>
      <c r="N51">
        <v>2</v>
      </c>
      <c r="O51">
        <v>2469</v>
      </c>
      <c r="P51">
        <v>106</v>
      </c>
      <c r="Q51">
        <v>1654512</v>
      </c>
      <c r="R51">
        <v>285542</v>
      </c>
      <c r="S51" t="s">
        <v>17</v>
      </c>
    </row>
    <row r="52" spans="1:19" x14ac:dyDescent="0.25">
      <c r="A52">
        <f>VLOOKUP(C52,Sheet2!A1:C160,2,0)</f>
        <v>49.372300000000003</v>
      </c>
      <c r="B52">
        <f>VLOOKUP(C52,Sheet2!A1:C160,3,0)</f>
        <v>-2.3643999999999998</v>
      </c>
      <c r="C52" t="s">
        <v>177</v>
      </c>
      <c r="D52" t="s">
        <v>17</v>
      </c>
      <c r="E52">
        <v>174022</v>
      </c>
      <c r="F52">
        <v>597</v>
      </c>
      <c r="H52" s="4">
        <v>47</v>
      </c>
      <c r="J52" s="4">
        <v>533</v>
      </c>
      <c r="K52" s="6">
        <f>J52/F52</f>
        <v>0.89279731993299838</v>
      </c>
      <c r="M52">
        <v>17</v>
      </c>
      <c r="N52">
        <v>0</v>
      </c>
      <c r="O52">
        <v>3431</v>
      </c>
      <c r="P52">
        <v>270</v>
      </c>
      <c r="Q52">
        <v>30721</v>
      </c>
      <c r="R52">
        <v>176535</v>
      </c>
    </row>
    <row r="53" spans="1:19" x14ac:dyDescent="0.25">
      <c r="A53">
        <f>VLOOKUP(C53,Sheet2!A2:C161,2,0)</f>
        <v>3.9339</v>
      </c>
      <c r="B53">
        <f>VLOOKUP(C53,Sheet2!A2:C161,3,0)</f>
        <v>-53.125799999999998</v>
      </c>
      <c r="C53" t="s">
        <v>102</v>
      </c>
      <c r="D53" t="s">
        <v>12</v>
      </c>
      <c r="E53">
        <v>299385</v>
      </c>
      <c r="F53">
        <v>8127</v>
      </c>
      <c r="H53" s="4">
        <v>47</v>
      </c>
      <c r="J53" s="4">
        <v>7240</v>
      </c>
      <c r="K53" s="6">
        <f>J53/F53</f>
        <v>0.89085763504368154</v>
      </c>
      <c r="M53">
        <v>840</v>
      </c>
      <c r="N53">
        <v>23</v>
      </c>
      <c r="O53">
        <v>27146</v>
      </c>
      <c r="P53">
        <v>157</v>
      </c>
      <c r="Q53">
        <v>41412</v>
      </c>
      <c r="R53">
        <v>138324</v>
      </c>
    </row>
    <row r="54" spans="1:19" x14ac:dyDescent="0.25">
      <c r="A54">
        <f>VLOOKUP(C54,Sheet2!A3:C162,2,0)</f>
        <v>15.4542</v>
      </c>
      <c r="B54">
        <f>VLOOKUP(C54,Sheet2!A3:C162,3,0)</f>
        <v>18.732199999999999</v>
      </c>
      <c r="C54" t="s">
        <v>167</v>
      </c>
      <c r="D54" t="s">
        <v>19</v>
      </c>
      <c r="E54">
        <v>16467965</v>
      </c>
      <c r="F54">
        <v>942</v>
      </c>
      <c r="H54" s="4">
        <v>76</v>
      </c>
      <c r="J54" s="4">
        <v>838</v>
      </c>
      <c r="K54" s="6">
        <f>J54/F54</f>
        <v>0.88959660297239918</v>
      </c>
      <c r="M54">
        <v>28</v>
      </c>
      <c r="N54">
        <v>0</v>
      </c>
      <c r="O54">
        <v>57</v>
      </c>
      <c r="P54">
        <v>5</v>
      </c>
      <c r="Q54">
        <v>0</v>
      </c>
      <c r="R54">
        <v>0</v>
      </c>
      <c r="S54" t="s">
        <v>19</v>
      </c>
    </row>
    <row r="55" spans="1:19" x14ac:dyDescent="0.25">
      <c r="A55">
        <f>VLOOKUP(C55,Sheet2!A4:C163,2,0)</f>
        <v>46.862499999999997</v>
      </c>
      <c r="B55">
        <f>VLOOKUP(C55,Sheet2!A4:C163,3,0)</f>
        <v>103.8467</v>
      </c>
      <c r="C55" t="s">
        <v>186</v>
      </c>
      <c r="D55" t="s">
        <v>14</v>
      </c>
      <c r="E55">
        <v>3283344</v>
      </c>
      <c r="F55">
        <v>293</v>
      </c>
      <c r="H55" s="4">
        <v>0</v>
      </c>
      <c r="J55" s="4">
        <v>260</v>
      </c>
      <c r="K55" s="6">
        <f>J55/F55</f>
        <v>0.88737201365187712</v>
      </c>
      <c r="M55">
        <v>33</v>
      </c>
      <c r="N55">
        <v>1</v>
      </c>
      <c r="O55">
        <v>89</v>
      </c>
      <c r="P55">
        <v>0</v>
      </c>
      <c r="Q55">
        <v>38334</v>
      </c>
      <c r="R55">
        <v>11675</v>
      </c>
      <c r="S55" t="s">
        <v>38</v>
      </c>
    </row>
    <row r="56" spans="1:19" x14ac:dyDescent="0.25">
      <c r="A56">
        <f>VLOOKUP(C56,Sheet2!A5:C164,2,0)</f>
        <v>53.142400000000002</v>
      </c>
      <c r="B56">
        <f>VLOOKUP(C56,Sheet2!A5:C164,3,0)</f>
        <v>-7.6920999999999999</v>
      </c>
      <c r="C56" t="s">
        <v>77</v>
      </c>
      <c r="D56" t="s">
        <v>17</v>
      </c>
      <c r="E56">
        <v>4943200</v>
      </c>
      <c r="F56">
        <v>26372</v>
      </c>
      <c r="H56" s="4">
        <v>1768</v>
      </c>
      <c r="J56" s="4">
        <v>23364</v>
      </c>
      <c r="K56" s="6">
        <f>J56/F56</f>
        <v>0.88593963294403155</v>
      </c>
      <c r="M56">
        <v>1240</v>
      </c>
      <c r="N56">
        <v>5</v>
      </c>
      <c r="O56">
        <v>5335</v>
      </c>
      <c r="P56">
        <v>358</v>
      </c>
      <c r="Q56">
        <v>652917</v>
      </c>
      <c r="R56">
        <v>132084</v>
      </c>
      <c r="S56" t="s">
        <v>17</v>
      </c>
    </row>
    <row r="57" spans="1:19" x14ac:dyDescent="0.25">
      <c r="A57">
        <f>VLOOKUP(C57,Sheet2!A6:C165,2,0)</f>
        <v>27.514199999999999</v>
      </c>
      <c r="B57">
        <f>VLOOKUP(C57,Sheet2!A6:C165,3,0)</f>
        <v>0</v>
      </c>
      <c r="C57" t="s">
        <v>204</v>
      </c>
      <c r="D57" t="s">
        <v>14</v>
      </c>
      <c r="E57">
        <v>772443</v>
      </c>
      <c r="F57">
        <v>105</v>
      </c>
      <c r="H57" s="4">
        <v>0</v>
      </c>
      <c r="J57" s="4">
        <v>93</v>
      </c>
      <c r="K57" s="6">
        <f>J57/F57</f>
        <v>0.88571428571428568</v>
      </c>
      <c r="M57">
        <v>12</v>
      </c>
      <c r="N57">
        <v>0</v>
      </c>
      <c r="O57">
        <v>136</v>
      </c>
      <c r="P57">
        <v>0</v>
      </c>
      <c r="Q57">
        <v>54589</v>
      </c>
      <c r="R57">
        <v>70671</v>
      </c>
      <c r="S57" t="s">
        <v>15</v>
      </c>
    </row>
    <row r="58" spans="1:19" x14ac:dyDescent="0.25">
      <c r="A58">
        <f>VLOOKUP(C58,Sheet2!A7:C166,2,0)</f>
        <v>-21.115100000000002</v>
      </c>
      <c r="B58">
        <f>VLOOKUP(C58,Sheet2!A7:C166,3,0)</f>
        <v>55.5364</v>
      </c>
      <c r="C58" t="s">
        <v>176</v>
      </c>
      <c r="D58" t="s">
        <v>19</v>
      </c>
      <c r="E58">
        <v>895952</v>
      </c>
      <c r="F58">
        <v>671</v>
      </c>
      <c r="H58" s="4">
        <v>5</v>
      </c>
      <c r="J58" s="4">
        <v>592</v>
      </c>
      <c r="K58" s="6">
        <f>J58/F58</f>
        <v>0.8822652757078987</v>
      </c>
      <c r="M58">
        <v>74</v>
      </c>
      <c r="N58">
        <v>3</v>
      </c>
      <c r="O58">
        <v>749</v>
      </c>
      <c r="P58">
        <v>6</v>
      </c>
      <c r="Q58">
        <v>35419</v>
      </c>
      <c r="R58">
        <v>39532</v>
      </c>
    </row>
    <row r="59" spans="1:19" x14ac:dyDescent="0.25">
      <c r="A59">
        <f>VLOOKUP(C59,Sheet2!A8:C167,2,0)</f>
        <v>9.9456000000000007</v>
      </c>
      <c r="B59">
        <f>VLOOKUP(C59,Sheet2!A8:C167,3,0)</f>
        <v>-9.6966000000000001</v>
      </c>
      <c r="C59" t="s">
        <v>105</v>
      </c>
      <c r="D59" t="s">
        <v>19</v>
      </c>
      <c r="E59">
        <v>13164905</v>
      </c>
      <c r="F59">
        <v>7664</v>
      </c>
      <c r="H59" s="4">
        <v>49</v>
      </c>
      <c r="J59" s="4">
        <v>6757</v>
      </c>
      <c r="K59" s="6">
        <f>J59/F59</f>
        <v>0.88165448851774531</v>
      </c>
      <c r="M59">
        <v>858</v>
      </c>
      <c r="N59">
        <v>24</v>
      </c>
      <c r="O59">
        <v>582</v>
      </c>
      <c r="P59">
        <v>4</v>
      </c>
      <c r="Q59">
        <v>14407</v>
      </c>
      <c r="R59">
        <v>1094</v>
      </c>
      <c r="S59" t="s">
        <v>19</v>
      </c>
    </row>
    <row r="60" spans="1:19" x14ac:dyDescent="0.25">
      <c r="A60" t="e">
        <f>VLOOKUP(C60,Sheet2!A9:C168,2,0)</f>
        <v>#N/A</v>
      </c>
      <c r="B60" t="e">
        <f>VLOOKUP(C60,Sheet2!A9:C168,3,0)</f>
        <v>#N/A</v>
      </c>
      <c r="C60" t="s">
        <v>72</v>
      </c>
      <c r="D60" t="s">
        <v>14</v>
      </c>
      <c r="E60">
        <v>10148243</v>
      </c>
      <c r="F60">
        <v>33247</v>
      </c>
      <c r="H60" s="4">
        <v>479</v>
      </c>
      <c r="J60" s="4">
        <v>29275</v>
      </c>
      <c r="K60" s="6">
        <f>J60/F60</f>
        <v>0.88053057418714475</v>
      </c>
      <c r="M60">
        <v>3493</v>
      </c>
      <c r="N60">
        <v>66</v>
      </c>
      <c r="O60">
        <v>3276</v>
      </c>
      <c r="P60">
        <v>47</v>
      </c>
      <c r="Q60">
        <v>766179</v>
      </c>
      <c r="R60">
        <v>75499</v>
      </c>
      <c r="S60" t="s">
        <v>17</v>
      </c>
    </row>
    <row r="61" spans="1:19" x14ac:dyDescent="0.25">
      <c r="A61" t="e">
        <f>VLOOKUP(C61,Sheet2!A10:C169,2,0)</f>
        <v>#N/A</v>
      </c>
      <c r="B61" t="e">
        <f>VLOOKUP(C61,Sheet2!A10:C169,3,0)</f>
        <v>#N/A</v>
      </c>
      <c r="C61" t="s">
        <v>53</v>
      </c>
      <c r="D61" t="s">
        <v>14</v>
      </c>
      <c r="E61">
        <v>4276658</v>
      </c>
      <c r="F61">
        <v>70045</v>
      </c>
      <c r="H61" s="4">
        <v>469</v>
      </c>
      <c r="J61" s="4">
        <v>61610</v>
      </c>
      <c r="K61" s="6">
        <f>J61/F61</f>
        <v>0.87957741451923765</v>
      </c>
      <c r="M61">
        <v>7966</v>
      </c>
      <c r="N61">
        <v>127</v>
      </c>
      <c r="O61">
        <v>16378</v>
      </c>
      <c r="P61">
        <v>110</v>
      </c>
      <c r="Q61">
        <v>522200</v>
      </c>
      <c r="R61">
        <v>122105</v>
      </c>
      <c r="S61" t="s">
        <v>26</v>
      </c>
    </row>
    <row r="62" spans="1:19" x14ac:dyDescent="0.25">
      <c r="A62">
        <f>VLOOKUP(C62,Sheet2!A11:C170,2,0)</f>
        <v>42.506300000000003</v>
      </c>
      <c r="B62">
        <f>VLOOKUP(C62,Sheet2!A11:C170,3,0)</f>
        <v>1.5218</v>
      </c>
      <c r="C62" t="s">
        <v>166</v>
      </c>
      <c r="D62" t="s">
        <v>17</v>
      </c>
      <c r="E62">
        <v>77278</v>
      </c>
      <c r="F62">
        <v>944</v>
      </c>
      <c r="H62" s="4">
        <v>52</v>
      </c>
      <c r="J62" s="4">
        <v>828</v>
      </c>
      <c r="K62" s="6">
        <f>J62/F62</f>
        <v>0.8771186440677966</v>
      </c>
      <c r="M62">
        <v>64</v>
      </c>
      <c r="N62">
        <v>1</v>
      </c>
      <c r="O62">
        <v>12216</v>
      </c>
      <c r="P62">
        <v>673</v>
      </c>
      <c r="Q62">
        <v>3750</v>
      </c>
      <c r="R62">
        <v>48526</v>
      </c>
      <c r="S62" t="s">
        <v>17</v>
      </c>
    </row>
    <row r="63" spans="1:19" x14ac:dyDescent="0.25">
      <c r="A63" t="e">
        <f>VLOOKUP(C63,Sheet2!A12:C171,2,0)</f>
        <v>#N/A</v>
      </c>
      <c r="B63" t="e">
        <f>VLOOKUP(C63,Sheet2!A12:C171,3,0)</f>
        <v>#N/A</v>
      </c>
      <c r="C63" t="s">
        <v>70</v>
      </c>
      <c r="D63" t="s">
        <v>17</v>
      </c>
      <c r="E63">
        <v>8660952</v>
      </c>
      <c r="F63">
        <v>36108</v>
      </c>
      <c r="H63" s="4">
        <v>1985</v>
      </c>
      <c r="J63" s="4">
        <v>31600</v>
      </c>
      <c r="K63" s="6">
        <f>J63/F63</f>
        <v>0.87515232081533179</v>
      </c>
      <c r="M63">
        <v>2523</v>
      </c>
      <c r="N63">
        <v>23</v>
      </c>
      <c r="O63">
        <v>4169</v>
      </c>
      <c r="P63">
        <v>229</v>
      </c>
      <c r="Q63">
        <v>822764</v>
      </c>
      <c r="R63">
        <v>94997</v>
      </c>
      <c r="S63" t="s">
        <v>17</v>
      </c>
    </row>
    <row r="64" spans="1:19" x14ac:dyDescent="0.25">
      <c r="A64" t="e">
        <f>VLOOKUP(C64,Sheet2!A13:C172,2,0)</f>
        <v>#N/A</v>
      </c>
      <c r="B64" t="e">
        <f>VLOOKUP(C64,Sheet2!A13:C172,3,0)</f>
        <v>#N/A</v>
      </c>
      <c r="C64" t="s">
        <v>40</v>
      </c>
      <c r="D64" t="s">
        <v>9</v>
      </c>
      <c r="E64">
        <v>37775022</v>
      </c>
      <c r="F64">
        <v>118561</v>
      </c>
      <c r="H64" s="4">
        <v>8966</v>
      </c>
      <c r="J64" s="4">
        <v>103106</v>
      </c>
      <c r="K64" s="6">
        <f>J64/F64</f>
        <v>0.86964516156240246</v>
      </c>
      <c r="M64">
        <v>6489</v>
      </c>
      <c r="N64">
        <v>2263</v>
      </c>
      <c r="O64">
        <v>3139</v>
      </c>
      <c r="P64">
        <v>237</v>
      </c>
      <c r="Q64">
        <v>4319172</v>
      </c>
      <c r="R64">
        <v>114339</v>
      </c>
      <c r="S64" t="s">
        <v>10</v>
      </c>
    </row>
    <row r="65" spans="1:19" x14ac:dyDescent="0.25">
      <c r="A65">
        <f>VLOOKUP(C65,Sheet2!A14:C173,2,0)</f>
        <v>21.521799999999999</v>
      </c>
      <c r="B65">
        <f>VLOOKUP(C65,Sheet2!A14:C173,3,0)</f>
        <v>-77.781199999999998</v>
      </c>
      <c r="C65" t="s">
        <v>133</v>
      </c>
      <c r="D65" t="s">
        <v>9</v>
      </c>
      <c r="E65">
        <v>11325899</v>
      </c>
      <c r="F65">
        <v>2775</v>
      </c>
      <c r="H65" s="4">
        <v>88</v>
      </c>
      <c r="J65" s="4">
        <v>2409</v>
      </c>
      <c r="K65" s="6">
        <f>J65/F65</f>
        <v>0.86810810810810812</v>
      </c>
      <c r="M65">
        <v>278</v>
      </c>
      <c r="N65">
        <v>4</v>
      </c>
      <c r="O65">
        <v>245</v>
      </c>
      <c r="P65">
        <v>8</v>
      </c>
      <c r="Q65">
        <v>285471</v>
      </c>
      <c r="R65">
        <v>25205</v>
      </c>
      <c r="S65" t="s">
        <v>10</v>
      </c>
    </row>
    <row r="66" spans="1:19" x14ac:dyDescent="0.25">
      <c r="A66">
        <f>VLOOKUP(C66,Sheet2!A15:C174,2,0)</f>
        <v>45.1</v>
      </c>
      <c r="B66">
        <f>VLOOKUP(C66,Sheet2!A15:C174,3,0)</f>
        <v>15.2</v>
      </c>
      <c r="C66" t="s">
        <v>114</v>
      </c>
      <c r="D66" t="s">
        <v>17</v>
      </c>
      <c r="E66">
        <v>4102577</v>
      </c>
      <c r="F66">
        <v>5404</v>
      </c>
      <c r="H66" s="4">
        <v>155</v>
      </c>
      <c r="J66" s="4">
        <v>4688</v>
      </c>
      <c r="K66" s="6">
        <f>J66/F66</f>
        <v>0.86750555144337527</v>
      </c>
      <c r="M66">
        <v>561</v>
      </c>
      <c r="N66">
        <v>7</v>
      </c>
      <c r="O66">
        <v>1317</v>
      </c>
      <c r="P66">
        <v>38</v>
      </c>
      <c r="Q66">
        <v>125317</v>
      </c>
      <c r="R66">
        <v>30546</v>
      </c>
      <c r="S66" t="s">
        <v>17</v>
      </c>
    </row>
    <row r="67" spans="1:19" x14ac:dyDescent="0.25">
      <c r="A67">
        <f>VLOOKUP(C67,Sheet2!A16:C175,2,0)</f>
        <v>7.3696999999999999</v>
      </c>
      <c r="B67">
        <f>VLOOKUP(C67,Sheet2!A16:C175,3,0)</f>
        <v>12.354699999999999</v>
      </c>
      <c r="C67" t="s">
        <v>88</v>
      </c>
      <c r="D67" t="s">
        <v>19</v>
      </c>
      <c r="E67">
        <v>26606188</v>
      </c>
      <c r="F67">
        <v>17718</v>
      </c>
      <c r="H67" s="4">
        <v>391</v>
      </c>
      <c r="J67" s="4">
        <v>15320</v>
      </c>
      <c r="K67" s="6">
        <f>J67/F67</f>
        <v>0.86465741054295064</v>
      </c>
      <c r="M67">
        <v>2007</v>
      </c>
      <c r="N67">
        <v>30</v>
      </c>
      <c r="O67">
        <v>666</v>
      </c>
      <c r="P67">
        <v>15</v>
      </c>
      <c r="Q67">
        <v>149000</v>
      </c>
      <c r="R67">
        <v>5600</v>
      </c>
      <c r="S67" t="s">
        <v>19</v>
      </c>
    </row>
    <row r="68" spans="1:19" x14ac:dyDescent="0.25">
      <c r="A68">
        <f>VLOOKUP(C68,Sheet2!A17:C176,2,0)</f>
        <v>-4.0382999999999996</v>
      </c>
      <c r="B68">
        <f>VLOOKUP(C68,Sheet2!A17:C176,3,0)</f>
        <v>21.758700000000001</v>
      </c>
      <c r="C68" t="s">
        <v>100</v>
      </c>
      <c r="D68" t="s">
        <v>19</v>
      </c>
      <c r="E68">
        <v>89802183</v>
      </c>
      <c r="F68">
        <v>9309</v>
      </c>
      <c r="H68" s="4">
        <v>215</v>
      </c>
      <c r="J68" s="4">
        <v>8048</v>
      </c>
      <c r="K68" s="6">
        <f>J68/F68</f>
        <v>0.86453969277043718</v>
      </c>
      <c r="M68">
        <v>1046</v>
      </c>
      <c r="N68">
        <v>0</v>
      </c>
      <c r="O68">
        <v>104</v>
      </c>
      <c r="P68">
        <v>2</v>
      </c>
      <c r="Q68">
        <v>0</v>
      </c>
      <c r="R68">
        <v>0</v>
      </c>
      <c r="S68" t="s">
        <v>19</v>
      </c>
    </row>
    <row r="69" spans="1:19" x14ac:dyDescent="0.25">
      <c r="A69">
        <f>VLOOKUP(C69,Sheet2!A18:C177,2,0)</f>
        <v>12.5657</v>
      </c>
      <c r="B69">
        <f>VLOOKUP(C69,Sheet2!A18:C177,3,0)</f>
        <v>104.991</v>
      </c>
      <c r="C69" t="s">
        <v>192</v>
      </c>
      <c r="D69" t="s">
        <v>14</v>
      </c>
      <c r="E69">
        <v>16741375</v>
      </c>
      <c r="F69">
        <v>243</v>
      </c>
      <c r="H69" s="4">
        <v>0</v>
      </c>
      <c r="J69" s="4">
        <v>210</v>
      </c>
      <c r="K69" s="6">
        <f>J69/F69</f>
        <v>0.86419753086419748</v>
      </c>
      <c r="M69">
        <v>33</v>
      </c>
      <c r="N69">
        <v>1</v>
      </c>
      <c r="O69">
        <v>15</v>
      </c>
      <c r="P69">
        <v>0</v>
      </c>
      <c r="Q69">
        <v>67807</v>
      </c>
      <c r="R69">
        <v>4050</v>
      </c>
      <c r="S69" t="s">
        <v>38</v>
      </c>
    </row>
    <row r="70" spans="1:19" x14ac:dyDescent="0.25">
      <c r="A70">
        <f>VLOOKUP(C70,Sheet2!A19:C178,2,0)</f>
        <v>21.9162</v>
      </c>
      <c r="B70">
        <f>VLOOKUP(C70,Sheet2!A19:C178,3,0)</f>
        <v>95.956000000000003</v>
      </c>
      <c r="C70" t="s">
        <v>183</v>
      </c>
      <c r="D70" t="s">
        <v>14</v>
      </c>
      <c r="E70">
        <v>54446389</v>
      </c>
      <c r="F70">
        <v>357</v>
      </c>
      <c r="H70" s="4">
        <v>6</v>
      </c>
      <c r="J70" s="4">
        <v>308</v>
      </c>
      <c r="K70" s="6">
        <f>J70/F70</f>
        <v>0.86274509803921573</v>
      </c>
      <c r="M70">
        <v>43</v>
      </c>
      <c r="N70">
        <v>0</v>
      </c>
      <c r="O70">
        <v>7</v>
      </c>
      <c r="P70">
        <v>0.1</v>
      </c>
      <c r="Q70">
        <v>122290</v>
      </c>
      <c r="R70">
        <v>2246</v>
      </c>
      <c r="S70" t="s">
        <v>15</v>
      </c>
    </row>
    <row r="71" spans="1:19" x14ac:dyDescent="0.25">
      <c r="A71">
        <f>VLOOKUP(C71,Sheet2!A20:C179,2,0)</f>
        <v>46.151200000000003</v>
      </c>
      <c r="B71">
        <f>VLOOKUP(C71,Sheet2!A20:C179,3,0)</f>
        <v>14.9955</v>
      </c>
      <c r="C71" t="s">
        <v>139</v>
      </c>
      <c r="D71" t="s">
        <v>17</v>
      </c>
      <c r="E71">
        <v>2078968</v>
      </c>
      <c r="F71">
        <v>2223</v>
      </c>
      <c r="H71" s="4">
        <v>125</v>
      </c>
      <c r="J71" s="4">
        <v>1909</v>
      </c>
      <c r="K71" s="6">
        <f>J71/F71</f>
        <v>0.85874943769680612</v>
      </c>
      <c r="M71">
        <v>189</v>
      </c>
      <c r="N71">
        <v>2</v>
      </c>
      <c r="O71">
        <v>1069</v>
      </c>
      <c r="P71">
        <v>60</v>
      </c>
      <c r="Q71">
        <v>135702</v>
      </c>
      <c r="R71">
        <v>65274</v>
      </c>
      <c r="S71" t="s">
        <v>17</v>
      </c>
    </row>
    <row r="72" spans="1:19" x14ac:dyDescent="0.25">
      <c r="A72">
        <f>VLOOKUP(C72,Sheet2!A21:C180,2,0)</f>
        <v>-11.6455</v>
      </c>
      <c r="B72">
        <f>VLOOKUP(C72,Sheet2!A21:C180,3,0)</f>
        <v>43.333399999999997</v>
      </c>
      <c r="C72" t="s">
        <v>181</v>
      </c>
      <c r="D72" t="s">
        <v>19</v>
      </c>
      <c r="E72">
        <v>871326</v>
      </c>
      <c r="F72">
        <v>396</v>
      </c>
      <c r="H72" s="4">
        <v>7</v>
      </c>
      <c r="J72" s="4">
        <v>340</v>
      </c>
      <c r="K72" s="6">
        <f>J72/F72</f>
        <v>0.85858585858585856</v>
      </c>
      <c r="M72">
        <v>49</v>
      </c>
      <c r="N72">
        <v>0</v>
      </c>
      <c r="O72">
        <v>454</v>
      </c>
      <c r="P72">
        <v>8</v>
      </c>
      <c r="Q72">
        <v>0</v>
      </c>
      <c r="R72">
        <v>0</v>
      </c>
      <c r="S72" t="s">
        <v>19</v>
      </c>
    </row>
    <row r="73" spans="1:19" x14ac:dyDescent="0.25">
      <c r="A73">
        <f>VLOOKUP(C73,Sheet2!A22:C181,2,0)</f>
        <v>38.860999999999997</v>
      </c>
      <c r="B73">
        <f>VLOOKUP(C73,Sheet2!A22:C181,3,0)</f>
        <v>71.2761</v>
      </c>
      <c r="C73" t="s">
        <v>104</v>
      </c>
      <c r="D73" t="s">
        <v>14</v>
      </c>
      <c r="E73">
        <v>9557468</v>
      </c>
      <c r="F73">
        <v>7665</v>
      </c>
      <c r="H73" s="4">
        <v>62</v>
      </c>
      <c r="J73" s="4">
        <v>6443</v>
      </c>
      <c r="K73" s="6">
        <f>J73/F73</f>
        <v>0.84057403783431184</v>
      </c>
      <c r="M73">
        <v>1160</v>
      </c>
      <c r="N73">
        <v>0</v>
      </c>
      <c r="O73">
        <v>802</v>
      </c>
      <c r="P73">
        <v>6</v>
      </c>
      <c r="Q73">
        <v>0</v>
      </c>
      <c r="R73">
        <v>0</v>
      </c>
      <c r="S73" t="s">
        <v>17</v>
      </c>
    </row>
    <row r="74" spans="1:19" x14ac:dyDescent="0.25">
      <c r="A74">
        <f>VLOOKUP(C74,Sheet2!A23:C182,2,0)</f>
        <v>43.738399999999999</v>
      </c>
      <c r="B74">
        <f>VLOOKUP(C74,Sheet2!A23:C182,3,0)</f>
        <v>7.4245999999999999</v>
      </c>
      <c r="C74" t="s">
        <v>203</v>
      </c>
      <c r="D74" t="s">
        <v>17</v>
      </c>
      <c r="E74">
        <v>39270</v>
      </c>
      <c r="F74">
        <v>125</v>
      </c>
      <c r="H74" s="4">
        <v>4</v>
      </c>
      <c r="J74" s="4">
        <v>105</v>
      </c>
      <c r="K74" s="6">
        <f>J74/F74</f>
        <v>0.84</v>
      </c>
      <c r="M74">
        <v>16</v>
      </c>
      <c r="N74">
        <v>2</v>
      </c>
      <c r="O74">
        <v>3183</v>
      </c>
      <c r="P74">
        <v>102</v>
      </c>
      <c r="Q74">
        <v>38209</v>
      </c>
      <c r="R74">
        <v>972982</v>
      </c>
      <c r="S74" t="s">
        <v>17</v>
      </c>
    </row>
    <row r="75" spans="1:19" x14ac:dyDescent="0.25">
      <c r="A75">
        <f>VLOOKUP(C75,Sheet2!A24:C183,2,0)</f>
        <v>56.879600000000003</v>
      </c>
      <c r="B75">
        <f>VLOOKUP(C75,Sheet2!A24:C183,3,0)</f>
        <v>24.603200000000001</v>
      </c>
      <c r="C75" t="s">
        <v>154</v>
      </c>
      <c r="D75" t="s">
        <v>17</v>
      </c>
      <c r="E75">
        <v>1883936</v>
      </c>
      <c r="F75">
        <v>1275</v>
      </c>
      <c r="H75" s="4">
        <v>32</v>
      </c>
      <c r="J75" s="4">
        <v>1070</v>
      </c>
      <c r="K75" s="6">
        <f>J75/F75</f>
        <v>0.83921568627450982</v>
      </c>
      <c r="M75">
        <v>173</v>
      </c>
      <c r="N75">
        <v>0</v>
      </c>
      <c r="O75">
        <v>677</v>
      </c>
      <c r="P75">
        <v>17</v>
      </c>
      <c r="Q75">
        <v>207909</v>
      </c>
      <c r="R75">
        <v>110359</v>
      </c>
      <c r="S75" t="s">
        <v>17</v>
      </c>
    </row>
    <row r="76" spans="1:19" x14ac:dyDescent="0.25">
      <c r="A76">
        <f>VLOOKUP(C76,Sheet2!A25:C184,2,0)</f>
        <v>12.238300000000001</v>
      </c>
      <c r="B76">
        <f>VLOOKUP(C76,Sheet2!A25:C184,3,0)</f>
        <v>-1.5616000000000001</v>
      </c>
      <c r="C76" t="s">
        <v>160</v>
      </c>
      <c r="D76" t="s">
        <v>19</v>
      </c>
      <c r="E76">
        <v>20954852</v>
      </c>
      <c r="F76">
        <v>1158</v>
      </c>
      <c r="H76" s="4">
        <v>54</v>
      </c>
      <c r="J76" s="4">
        <v>961</v>
      </c>
      <c r="K76" s="6">
        <f>J76/F76</f>
        <v>0.82987910189982728</v>
      </c>
      <c r="M76">
        <v>143</v>
      </c>
      <c r="N76">
        <v>0</v>
      </c>
      <c r="O76">
        <v>55</v>
      </c>
      <c r="P76">
        <v>3</v>
      </c>
      <c r="Q76">
        <v>0</v>
      </c>
      <c r="R76">
        <v>0</v>
      </c>
      <c r="S76" t="s">
        <v>19</v>
      </c>
    </row>
    <row r="77" spans="1:19" x14ac:dyDescent="0.25">
      <c r="A77">
        <f>VLOOKUP(C77,Sheet2!A26:C185,2,0)</f>
        <v>9.3077000000000005</v>
      </c>
      <c r="B77">
        <f>VLOOKUP(C77,Sheet2!A26:C185,3,0)</f>
        <v>2.3157999999999999</v>
      </c>
      <c r="C77" t="s">
        <v>146</v>
      </c>
      <c r="D77" t="s">
        <v>19</v>
      </c>
      <c r="E77">
        <v>12151976</v>
      </c>
      <c r="F77">
        <v>1936</v>
      </c>
      <c r="H77" s="4">
        <v>38</v>
      </c>
      <c r="J77" s="4">
        <v>1600</v>
      </c>
      <c r="K77" s="6">
        <f>J77/F77</f>
        <v>0.82644628099173556</v>
      </c>
      <c r="M77">
        <v>298</v>
      </c>
      <c r="N77">
        <v>1</v>
      </c>
      <c r="O77">
        <v>159</v>
      </c>
      <c r="P77">
        <v>3</v>
      </c>
      <c r="Q77">
        <v>93677</v>
      </c>
      <c r="R77">
        <v>7709</v>
      </c>
      <c r="S77" t="s">
        <v>19</v>
      </c>
    </row>
    <row r="78" spans="1:19" x14ac:dyDescent="0.25">
      <c r="A78">
        <f>VLOOKUP(C78,Sheet2!A27:C186,2,0)</f>
        <v>17.0608</v>
      </c>
      <c r="B78">
        <f>VLOOKUP(C78,Sheet2!A27:C186,3,0)</f>
        <v>-61.796399999999998</v>
      </c>
      <c r="C78" t="s">
        <v>205</v>
      </c>
      <c r="D78" t="s">
        <v>9</v>
      </c>
      <c r="E78">
        <v>98010</v>
      </c>
      <c r="F78">
        <v>92</v>
      </c>
      <c r="H78" s="4">
        <v>3</v>
      </c>
      <c r="J78" s="4">
        <v>76</v>
      </c>
      <c r="K78" s="6">
        <f>J78/F78</f>
        <v>0.82608695652173914</v>
      </c>
      <c r="M78">
        <v>13</v>
      </c>
      <c r="N78">
        <v>1</v>
      </c>
      <c r="O78">
        <v>939</v>
      </c>
      <c r="P78">
        <v>31</v>
      </c>
      <c r="Q78">
        <v>1500</v>
      </c>
      <c r="R78">
        <v>15305</v>
      </c>
      <c r="S78" t="s">
        <v>10</v>
      </c>
    </row>
    <row r="79" spans="1:19" x14ac:dyDescent="0.25">
      <c r="A79">
        <f>VLOOKUP(C79,Sheet2!A28:C187,2,0)</f>
        <v>12.984299999999999</v>
      </c>
      <c r="B79">
        <f>VLOOKUP(C79,Sheet2!A28:C187,3,0)</f>
        <v>-61.287199999999999</v>
      </c>
      <c r="C79" t="s">
        <v>209</v>
      </c>
      <c r="D79" t="s">
        <v>9</v>
      </c>
      <c r="E79">
        <v>110976</v>
      </c>
      <c r="F79">
        <v>56</v>
      </c>
      <c r="H79" s="4">
        <v>0</v>
      </c>
      <c r="J79" s="4">
        <v>46</v>
      </c>
      <c r="K79" s="6">
        <f>J79/F79</f>
        <v>0.8214285714285714</v>
      </c>
      <c r="M79">
        <v>10</v>
      </c>
      <c r="N79">
        <v>0</v>
      </c>
      <c r="O79">
        <v>505</v>
      </c>
      <c r="P79">
        <v>0</v>
      </c>
      <c r="Q79">
        <v>2447</v>
      </c>
      <c r="R79">
        <v>22050</v>
      </c>
    </row>
    <row r="80" spans="1:19" x14ac:dyDescent="0.25">
      <c r="A80">
        <f>VLOOKUP(C80,Sheet2!A29:C188,2,0)</f>
        <v>21.007899999999999</v>
      </c>
      <c r="B80">
        <f>VLOOKUP(C80,Sheet2!A29:C188,3,0)</f>
        <v>-10.940799999999999</v>
      </c>
      <c r="C80" t="s">
        <v>110</v>
      </c>
      <c r="D80" t="s">
        <v>19</v>
      </c>
      <c r="E80">
        <v>4660728</v>
      </c>
      <c r="F80">
        <v>6444</v>
      </c>
      <c r="H80" s="4">
        <v>157</v>
      </c>
      <c r="J80" s="4">
        <v>5291</v>
      </c>
      <c r="K80" s="6">
        <f>J80/F80</f>
        <v>0.82107386716325259</v>
      </c>
      <c r="M80">
        <v>996</v>
      </c>
      <c r="N80">
        <v>3</v>
      </c>
      <c r="O80">
        <v>1383</v>
      </c>
      <c r="P80">
        <v>34</v>
      </c>
      <c r="Q80">
        <v>57387</v>
      </c>
      <c r="R80">
        <v>12313</v>
      </c>
      <c r="S80" t="s">
        <v>19</v>
      </c>
    </row>
    <row r="81" spans="1:19" x14ac:dyDescent="0.25">
      <c r="A81">
        <f>VLOOKUP(C81,Sheet2!A30:C189,2,0)</f>
        <v>-32.522799999999997</v>
      </c>
      <c r="B81">
        <f>VLOOKUP(C81,Sheet2!A30:C189,3,0)</f>
        <v>-55.765799999999999</v>
      </c>
      <c r="C81" t="s">
        <v>153</v>
      </c>
      <c r="D81" t="s">
        <v>12</v>
      </c>
      <c r="E81">
        <v>3474956</v>
      </c>
      <c r="F81">
        <v>1318</v>
      </c>
      <c r="H81" s="4">
        <v>37</v>
      </c>
      <c r="J81" s="4">
        <v>1079</v>
      </c>
      <c r="K81" s="6">
        <f>J81/F81</f>
        <v>0.81866464339908951</v>
      </c>
      <c r="M81">
        <v>202</v>
      </c>
      <c r="N81">
        <v>2</v>
      </c>
      <c r="O81">
        <v>379</v>
      </c>
      <c r="P81">
        <v>11</v>
      </c>
      <c r="Q81">
        <v>126956</v>
      </c>
      <c r="R81">
        <v>36535</v>
      </c>
      <c r="S81" t="s">
        <v>10</v>
      </c>
    </row>
    <row r="82" spans="1:19" x14ac:dyDescent="0.25">
      <c r="A82">
        <f>VLOOKUP(C82,Sheet2!A31:C190,2,0)</f>
        <v>42.315399999999997</v>
      </c>
      <c r="B82">
        <f>VLOOKUP(C82,Sheet2!A31:C190,3,0)</f>
        <v>43.356900000000003</v>
      </c>
      <c r="C82" t="s">
        <v>159</v>
      </c>
      <c r="D82" t="s">
        <v>14</v>
      </c>
      <c r="E82">
        <v>3988368</v>
      </c>
      <c r="F82">
        <v>1206</v>
      </c>
      <c r="H82" s="4">
        <v>17</v>
      </c>
      <c r="J82" s="4">
        <v>987</v>
      </c>
      <c r="K82" s="6">
        <f>J82/F82</f>
        <v>0.81840796019900497</v>
      </c>
      <c r="M82">
        <v>202</v>
      </c>
      <c r="N82">
        <v>0</v>
      </c>
      <c r="O82">
        <v>302</v>
      </c>
      <c r="P82">
        <v>4</v>
      </c>
      <c r="Q82">
        <v>240473</v>
      </c>
      <c r="R82">
        <v>60294</v>
      </c>
      <c r="S82" t="s">
        <v>17</v>
      </c>
    </row>
    <row r="83" spans="1:19" x14ac:dyDescent="0.25">
      <c r="A83">
        <f>VLOOKUP(C83,Sheet2!A32:C191,2,0)</f>
        <v>49.815300000000001</v>
      </c>
      <c r="B83">
        <f>VLOOKUP(C83,Sheet2!A32:C191,3,0)</f>
        <v>6.1295999999999999</v>
      </c>
      <c r="C83" t="s">
        <v>109</v>
      </c>
      <c r="D83" t="s">
        <v>17</v>
      </c>
      <c r="E83">
        <v>626952</v>
      </c>
      <c r="F83">
        <v>7073</v>
      </c>
      <c r="H83" s="4">
        <v>119</v>
      </c>
      <c r="J83" s="4">
        <v>5750</v>
      </c>
      <c r="K83" s="6">
        <f>J83/F83</f>
        <v>0.8129506574296621</v>
      </c>
      <c r="M83">
        <v>1204</v>
      </c>
      <c r="N83">
        <v>9</v>
      </c>
      <c r="O83">
        <v>11282</v>
      </c>
      <c r="P83">
        <v>190</v>
      </c>
      <c r="Q83">
        <v>623994</v>
      </c>
      <c r="R83">
        <v>995282</v>
      </c>
      <c r="S83" t="s">
        <v>17</v>
      </c>
    </row>
    <row r="84" spans="1:19" x14ac:dyDescent="0.25">
      <c r="A84" t="e">
        <f>VLOOKUP(C84,Sheet2!A33:C192,2,0)</f>
        <v>#N/A</v>
      </c>
      <c r="B84" t="e">
        <f>VLOOKUP(C84,Sheet2!A33:C192,3,0)</f>
        <v>#N/A</v>
      </c>
      <c r="C84" t="s">
        <v>95</v>
      </c>
      <c r="D84" t="s">
        <v>19</v>
      </c>
      <c r="E84">
        <v>27755708</v>
      </c>
      <c r="F84">
        <v>12526</v>
      </c>
      <c r="H84" s="4">
        <v>134</v>
      </c>
      <c r="J84" s="4">
        <v>10148</v>
      </c>
      <c r="K84" s="6">
        <f>J84/F84</f>
        <v>0.81015487785406359</v>
      </c>
      <c r="M84">
        <v>2244</v>
      </c>
      <c r="N84">
        <v>88</v>
      </c>
      <c r="O84">
        <v>451</v>
      </c>
      <c r="P84">
        <v>5</v>
      </c>
      <c r="Q84">
        <v>46301</v>
      </c>
      <c r="R84">
        <v>1668</v>
      </c>
      <c r="S84" t="s">
        <v>19</v>
      </c>
    </row>
    <row r="85" spans="1:19" x14ac:dyDescent="0.25">
      <c r="A85" t="e">
        <f>VLOOKUP(C85,Sheet2!A34:C193,2,0)</f>
        <v>#N/A</v>
      </c>
      <c r="B85" t="e">
        <f>VLOOKUP(C85,Sheet2!A34:C193,3,0)</f>
        <v>#N/A</v>
      </c>
      <c r="C85" t="s">
        <v>31</v>
      </c>
      <c r="D85" t="s">
        <v>17</v>
      </c>
      <c r="E85">
        <v>60452568</v>
      </c>
      <c r="F85">
        <v>249204</v>
      </c>
      <c r="H85" s="4">
        <v>35187</v>
      </c>
      <c r="J85" s="4">
        <v>201323</v>
      </c>
      <c r="K85" s="6">
        <f>J85/F85</f>
        <v>0.80786423973933008</v>
      </c>
      <c r="M85">
        <v>12694</v>
      </c>
      <c r="N85">
        <v>42</v>
      </c>
      <c r="O85">
        <v>4122</v>
      </c>
      <c r="P85">
        <v>582</v>
      </c>
      <c r="Q85">
        <v>7099713</v>
      </c>
      <c r="R85">
        <v>117443</v>
      </c>
      <c r="S85" t="s">
        <v>17</v>
      </c>
    </row>
    <row r="86" spans="1:19" x14ac:dyDescent="0.25">
      <c r="A86">
        <f>VLOOKUP(C86,Sheet2!A35:C194,2,0)</f>
        <v>-13.133900000000001</v>
      </c>
      <c r="B86">
        <f>VLOOKUP(C86,Sheet2!A35:C194,3,0)</f>
        <v>27.849299999999999</v>
      </c>
      <c r="C86" t="s">
        <v>108</v>
      </c>
      <c r="D86" t="s">
        <v>19</v>
      </c>
      <c r="E86">
        <v>18430129</v>
      </c>
      <c r="F86">
        <v>7164</v>
      </c>
      <c r="H86" s="4">
        <v>199</v>
      </c>
      <c r="J86" s="4">
        <v>5786</v>
      </c>
      <c r="K86" s="6">
        <f>J86/F86</f>
        <v>0.80764935790061421</v>
      </c>
      <c r="M86">
        <v>1179</v>
      </c>
      <c r="N86">
        <v>0</v>
      </c>
      <c r="O86">
        <v>389</v>
      </c>
      <c r="P86">
        <v>11</v>
      </c>
      <c r="Q86">
        <v>90307</v>
      </c>
      <c r="R86">
        <v>4900</v>
      </c>
      <c r="S86" t="s">
        <v>19</v>
      </c>
    </row>
    <row r="87" spans="1:19" x14ac:dyDescent="0.25">
      <c r="A87">
        <f>VLOOKUP(C87,Sheet2!A36:C195,2,0)</f>
        <v>24.215499999999999</v>
      </c>
      <c r="B87">
        <f>VLOOKUP(C87,Sheet2!A36:C195,3,0)</f>
        <v>-12.8858</v>
      </c>
      <c r="C87" t="s">
        <v>226</v>
      </c>
      <c r="D87" t="s">
        <v>19</v>
      </c>
      <c r="E87">
        <v>598682</v>
      </c>
      <c r="F87">
        <v>10</v>
      </c>
      <c r="H87" s="4">
        <v>1</v>
      </c>
      <c r="J87" s="4">
        <v>8</v>
      </c>
      <c r="K87" s="6">
        <f>J87/F87</f>
        <v>0.8</v>
      </c>
      <c r="M87">
        <v>1</v>
      </c>
      <c r="N87">
        <v>0</v>
      </c>
      <c r="O87">
        <v>17</v>
      </c>
      <c r="P87">
        <v>2</v>
      </c>
      <c r="Q87">
        <v>0</v>
      </c>
      <c r="R87">
        <v>0</v>
      </c>
      <c r="S87" t="s">
        <v>19</v>
      </c>
    </row>
    <row r="88" spans="1:19" x14ac:dyDescent="0.25">
      <c r="A88">
        <f>VLOOKUP(C88,Sheet2!A37:C196,2,0)</f>
        <v>15.179399999999999</v>
      </c>
      <c r="B88">
        <f>VLOOKUP(C88,Sheet2!A37:C196,3,0)</f>
        <v>39.782299999999999</v>
      </c>
      <c r="C88" t="s">
        <v>187</v>
      </c>
      <c r="D88" t="s">
        <v>19</v>
      </c>
      <c r="E88">
        <v>3551175</v>
      </c>
      <c r="F88">
        <v>282</v>
      </c>
      <c r="H88" s="4">
        <v>0</v>
      </c>
      <c r="J88" s="4">
        <v>225</v>
      </c>
      <c r="K88" s="6">
        <f>J88/F88</f>
        <v>0.7978723404255319</v>
      </c>
      <c r="M88">
        <v>57</v>
      </c>
      <c r="N88">
        <v>0</v>
      </c>
      <c r="O88">
        <v>79</v>
      </c>
      <c r="P88">
        <v>0</v>
      </c>
      <c r="Q88">
        <v>0</v>
      </c>
      <c r="R88">
        <v>0</v>
      </c>
      <c r="S88" t="s">
        <v>19</v>
      </c>
    </row>
    <row r="89" spans="1:19" x14ac:dyDescent="0.25">
      <c r="A89" t="e">
        <f>VLOOKUP(C89,Sheet2!A38:C197,2,0)</f>
        <v>#N/A</v>
      </c>
      <c r="B89" t="e">
        <f>VLOOKUP(C89,Sheet2!A38:C197,3,0)</f>
        <v>#N/A</v>
      </c>
      <c r="C89" t="s">
        <v>66</v>
      </c>
      <c r="D89" t="s">
        <v>14</v>
      </c>
      <c r="E89">
        <v>2963811</v>
      </c>
      <c r="F89">
        <v>39819</v>
      </c>
      <c r="H89" s="4">
        <v>772</v>
      </c>
      <c r="J89" s="4">
        <v>31556</v>
      </c>
      <c r="K89" s="6">
        <f>J89/F89</f>
        <v>0.79248599914613627</v>
      </c>
      <c r="M89">
        <v>7491</v>
      </c>
      <c r="N89">
        <v>0</v>
      </c>
      <c r="O89">
        <v>13435</v>
      </c>
      <c r="P89">
        <v>260</v>
      </c>
      <c r="Q89">
        <v>171600</v>
      </c>
      <c r="R89">
        <v>57898</v>
      </c>
      <c r="S89" t="s">
        <v>17</v>
      </c>
    </row>
    <row r="90" spans="1:19" x14ac:dyDescent="0.25">
      <c r="A90" t="e">
        <f>VLOOKUP(C90,Sheet2!A39:C198,2,0)</f>
        <v>#N/A</v>
      </c>
      <c r="B90" t="e">
        <f>VLOOKUP(C90,Sheet2!A39:C198,3,0)</f>
        <v>#N/A</v>
      </c>
      <c r="C90" t="s">
        <v>44</v>
      </c>
      <c r="D90" t="s">
        <v>12</v>
      </c>
      <c r="E90">
        <v>17668824</v>
      </c>
      <c r="F90">
        <v>90537</v>
      </c>
      <c r="H90" s="4">
        <v>5877</v>
      </c>
      <c r="J90" s="4">
        <v>71318</v>
      </c>
      <c r="K90" s="6">
        <f>J90/F90</f>
        <v>0.78772214674663399</v>
      </c>
      <c r="M90">
        <v>13342</v>
      </c>
      <c r="N90">
        <v>378</v>
      </c>
      <c r="O90">
        <v>5124</v>
      </c>
      <c r="P90">
        <v>333</v>
      </c>
      <c r="Q90">
        <v>258582</v>
      </c>
      <c r="R90">
        <v>14635</v>
      </c>
      <c r="S90" t="s">
        <v>10</v>
      </c>
    </row>
    <row r="91" spans="1:19" x14ac:dyDescent="0.25">
      <c r="A91">
        <f>VLOOKUP(C91,Sheet2!A40:C199,2,0)</f>
        <v>-23.442499999999999</v>
      </c>
      <c r="B91">
        <f>VLOOKUP(C91,Sheet2!A40:C199,3,0)</f>
        <v>-58.443800000000003</v>
      </c>
      <c r="C91" t="s">
        <v>111</v>
      </c>
      <c r="D91" t="s">
        <v>12</v>
      </c>
      <c r="E91">
        <v>7141091</v>
      </c>
      <c r="F91">
        <v>6375</v>
      </c>
      <c r="H91" s="4">
        <v>66</v>
      </c>
      <c r="J91" s="4">
        <v>4974</v>
      </c>
      <c r="K91" s="6">
        <f>J91/F91</f>
        <v>0.78023529411764703</v>
      </c>
      <c r="M91">
        <v>1335</v>
      </c>
      <c r="N91">
        <v>23</v>
      </c>
      <c r="O91">
        <v>893</v>
      </c>
      <c r="P91">
        <v>9</v>
      </c>
      <c r="Q91">
        <v>135277</v>
      </c>
      <c r="R91">
        <v>18943</v>
      </c>
      <c r="S91" t="s">
        <v>10</v>
      </c>
    </row>
    <row r="92" spans="1:19" x14ac:dyDescent="0.25">
      <c r="A92" t="e">
        <f>VLOOKUP(C92,Sheet2!A41:C200,2,0)</f>
        <v>#N/A</v>
      </c>
      <c r="B92" t="e">
        <f>VLOOKUP(C92,Sheet2!A41:C200,3,0)</f>
        <v>#N/A</v>
      </c>
      <c r="C92" t="s">
        <v>68</v>
      </c>
      <c r="D92" t="s">
        <v>14</v>
      </c>
      <c r="E92">
        <v>6534479</v>
      </c>
      <c r="F92">
        <v>38659</v>
      </c>
      <c r="H92" s="4">
        <v>1447</v>
      </c>
      <c r="J92" s="4">
        <v>30099</v>
      </c>
      <c r="K92" s="6">
        <f>J92/F92</f>
        <v>0.77857678677668851</v>
      </c>
      <c r="M92">
        <v>7113</v>
      </c>
      <c r="N92">
        <v>24</v>
      </c>
      <c r="O92">
        <v>5916</v>
      </c>
      <c r="P92">
        <v>221</v>
      </c>
      <c r="Q92">
        <v>267718</v>
      </c>
      <c r="R92">
        <v>40970</v>
      </c>
      <c r="S92" t="s">
        <v>17</v>
      </c>
    </row>
    <row r="93" spans="1:19" x14ac:dyDescent="0.25">
      <c r="A93">
        <f>VLOOKUP(C93,Sheet2!A42:C201,2,0)</f>
        <v>18.1096</v>
      </c>
      <c r="B93">
        <f>VLOOKUP(C93,Sheet2!A42:C201,3,0)</f>
        <v>-77.297499999999999</v>
      </c>
      <c r="C93" t="s">
        <v>164</v>
      </c>
      <c r="D93" t="s">
        <v>9</v>
      </c>
      <c r="E93">
        <v>2962478</v>
      </c>
      <c r="F93">
        <v>958</v>
      </c>
      <c r="G93">
        <v>30</v>
      </c>
      <c r="H93" s="4">
        <v>12</v>
      </c>
      <c r="J93" s="4">
        <v>745</v>
      </c>
      <c r="K93" s="6">
        <f>J93/F93</f>
        <v>0.77766179540709812</v>
      </c>
      <c r="M93">
        <v>201</v>
      </c>
      <c r="N93">
        <v>0</v>
      </c>
      <c r="O93">
        <v>323</v>
      </c>
      <c r="P93">
        <v>4</v>
      </c>
      <c r="Q93">
        <v>41840</v>
      </c>
      <c r="R93">
        <v>14123</v>
      </c>
      <c r="S93" t="s">
        <v>10</v>
      </c>
    </row>
    <row r="94" spans="1:19" x14ac:dyDescent="0.25">
      <c r="A94" t="e">
        <f>VLOOKUP(C94,Sheet2!A43:C202,2,0)</f>
        <v>#N/A</v>
      </c>
      <c r="B94" t="e">
        <f>VLOOKUP(C94,Sheet2!A43:C202,3,0)</f>
        <v>#N/A</v>
      </c>
      <c r="C94" t="s">
        <v>16</v>
      </c>
      <c r="D94" t="s">
        <v>17</v>
      </c>
      <c r="E94">
        <v>145940924</v>
      </c>
      <c r="F94">
        <v>871894</v>
      </c>
      <c r="H94" s="4">
        <v>14606</v>
      </c>
      <c r="J94" s="4">
        <v>676357</v>
      </c>
      <c r="K94" s="6">
        <f>J94/F94</f>
        <v>0.77573305929390501</v>
      </c>
      <c r="M94">
        <v>180931</v>
      </c>
      <c r="N94">
        <v>2300</v>
      </c>
      <c r="O94">
        <v>5974</v>
      </c>
      <c r="P94">
        <v>100</v>
      </c>
      <c r="Q94">
        <v>29716907</v>
      </c>
      <c r="R94">
        <v>203623</v>
      </c>
      <c r="S94" t="s">
        <v>17</v>
      </c>
    </row>
    <row r="95" spans="1:19" x14ac:dyDescent="0.25">
      <c r="A95">
        <f>VLOOKUP(C95,Sheet2!A44:C203,2,0)</f>
        <v>18.070799999999998</v>
      </c>
      <c r="B95">
        <f>VLOOKUP(C95,Sheet2!A44:C203,3,0)</f>
        <v>-63.0501</v>
      </c>
      <c r="C95" t="s">
        <v>210</v>
      </c>
      <c r="D95" t="s">
        <v>9</v>
      </c>
      <c r="E95">
        <v>38729</v>
      </c>
      <c r="F95">
        <v>53</v>
      </c>
      <c r="H95" s="4">
        <v>3</v>
      </c>
      <c r="J95" s="4">
        <v>41</v>
      </c>
      <c r="K95" s="6">
        <f>J95/F95</f>
        <v>0.77358490566037741</v>
      </c>
      <c r="M95">
        <v>9</v>
      </c>
      <c r="N95">
        <v>1</v>
      </c>
      <c r="O95">
        <v>1368</v>
      </c>
      <c r="P95">
        <v>77</v>
      </c>
      <c r="Q95">
        <v>1183</v>
      </c>
      <c r="R95">
        <v>30546</v>
      </c>
    </row>
    <row r="96" spans="1:19" x14ac:dyDescent="0.25">
      <c r="A96">
        <f>VLOOKUP(C96,Sheet2!A45:C204,2,0)</f>
        <v>-3.3731</v>
      </c>
      <c r="B96">
        <f>VLOOKUP(C96,Sheet2!A45:C204,3,0)</f>
        <v>29.918900000000001</v>
      </c>
      <c r="C96" t="s">
        <v>182</v>
      </c>
      <c r="D96" t="s">
        <v>19</v>
      </c>
      <c r="E96">
        <v>11922216</v>
      </c>
      <c r="F96">
        <v>395</v>
      </c>
      <c r="H96" s="4">
        <v>1</v>
      </c>
      <c r="J96" s="4">
        <v>304</v>
      </c>
      <c r="K96" s="6">
        <f>J96/F96</f>
        <v>0.76962025316455696</v>
      </c>
      <c r="M96">
        <v>90</v>
      </c>
      <c r="N96">
        <v>0</v>
      </c>
      <c r="O96">
        <v>33</v>
      </c>
      <c r="P96">
        <v>0.08</v>
      </c>
      <c r="Q96">
        <v>15614</v>
      </c>
      <c r="R96">
        <v>1310</v>
      </c>
      <c r="S96" t="s">
        <v>19</v>
      </c>
    </row>
    <row r="97" spans="1:19" x14ac:dyDescent="0.25">
      <c r="A97">
        <f>VLOOKUP(C97,Sheet2!A46:C205,2,0)</f>
        <v>16.7425</v>
      </c>
      <c r="B97">
        <f>VLOOKUP(C97,Sheet2!A46:C205,3,0)</f>
        <v>-62.187399999999997</v>
      </c>
      <c r="C97" t="s">
        <v>222</v>
      </c>
      <c r="D97" t="s">
        <v>9</v>
      </c>
      <c r="E97">
        <v>4992</v>
      </c>
      <c r="F97">
        <v>13</v>
      </c>
      <c r="H97" s="4">
        <v>1</v>
      </c>
      <c r="J97" s="4">
        <v>10</v>
      </c>
      <c r="K97" s="6">
        <f>J97/F97</f>
        <v>0.76923076923076927</v>
      </c>
      <c r="M97">
        <v>2</v>
      </c>
      <c r="N97">
        <v>0</v>
      </c>
      <c r="O97">
        <v>2604</v>
      </c>
      <c r="P97">
        <v>200</v>
      </c>
      <c r="Q97">
        <v>61</v>
      </c>
      <c r="R97">
        <v>12220</v>
      </c>
    </row>
    <row r="98" spans="1:19" x14ac:dyDescent="0.25">
      <c r="A98">
        <f>VLOOKUP(C98,Sheet2!A47:C206,2,0)</f>
        <v>17.570699999999999</v>
      </c>
      <c r="B98">
        <f>VLOOKUP(C98,Sheet2!A47:C206,3,0)</f>
        <v>-3.9962</v>
      </c>
      <c r="C98" t="s">
        <v>136</v>
      </c>
      <c r="D98" t="s">
        <v>19</v>
      </c>
      <c r="E98">
        <v>20302901</v>
      </c>
      <c r="F98">
        <v>2552</v>
      </c>
      <c r="H98" s="4">
        <v>124</v>
      </c>
      <c r="J98" s="4">
        <v>1954</v>
      </c>
      <c r="K98" s="6">
        <f>J98/F98</f>
        <v>0.76567398119122254</v>
      </c>
      <c r="M98">
        <v>474</v>
      </c>
      <c r="N98">
        <v>0</v>
      </c>
      <c r="O98">
        <v>126</v>
      </c>
      <c r="P98">
        <v>6</v>
      </c>
      <c r="Q98">
        <v>25152</v>
      </c>
      <c r="R98">
        <v>1239</v>
      </c>
      <c r="S98" t="s">
        <v>19</v>
      </c>
    </row>
    <row r="99" spans="1:19" x14ac:dyDescent="0.25">
      <c r="A99">
        <f>VLOOKUP(C99,Sheet2!A48:C207,2,0)</f>
        <v>55.169400000000003</v>
      </c>
      <c r="B99">
        <f>VLOOKUP(C99,Sheet2!A48:C207,3,0)</f>
        <v>23.8813</v>
      </c>
      <c r="C99" t="s">
        <v>140</v>
      </c>
      <c r="D99" t="s">
        <v>17</v>
      </c>
      <c r="E99">
        <v>2718121</v>
      </c>
      <c r="F99">
        <v>2171</v>
      </c>
      <c r="H99" s="4">
        <v>81</v>
      </c>
      <c r="J99" s="4">
        <v>1656</v>
      </c>
      <c r="K99" s="6">
        <f>J99/F99</f>
        <v>0.76278212805158918</v>
      </c>
      <c r="M99">
        <v>434</v>
      </c>
      <c r="N99">
        <v>6</v>
      </c>
      <c r="O99">
        <v>799</v>
      </c>
      <c r="P99">
        <v>30</v>
      </c>
      <c r="Q99">
        <v>540784</v>
      </c>
      <c r="R99">
        <v>198955</v>
      </c>
      <c r="S99" t="s">
        <v>17</v>
      </c>
    </row>
    <row r="100" spans="1:19" x14ac:dyDescent="0.25">
      <c r="A100">
        <f>VLOOKUP(C100,Sheet2!A49:C208,2,0)</f>
        <v>8.4605999999999995</v>
      </c>
      <c r="B100">
        <f>VLOOKUP(C100,Sheet2!A49:C208,3,0)</f>
        <v>-11.7799</v>
      </c>
      <c r="C100" t="s">
        <v>148</v>
      </c>
      <c r="D100" t="s">
        <v>19</v>
      </c>
      <c r="E100">
        <v>7992169</v>
      </c>
      <c r="F100">
        <v>1877</v>
      </c>
      <c r="H100" s="4">
        <v>67</v>
      </c>
      <c r="J100" s="4">
        <v>1427</v>
      </c>
      <c r="K100" s="6">
        <f>J100/F100</f>
        <v>0.76025572722429413</v>
      </c>
      <c r="M100">
        <v>383</v>
      </c>
      <c r="N100">
        <v>0</v>
      </c>
      <c r="O100">
        <v>235</v>
      </c>
      <c r="P100">
        <v>8</v>
      </c>
      <c r="Q100">
        <v>0</v>
      </c>
      <c r="R100">
        <v>0</v>
      </c>
      <c r="S100" t="s">
        <v>19</v>
      </c>
    </row>
    <row r="101" spans="1:19" x14ac:dyDescent="0.25">
      <c r="A101" t="e">
        <f>VLOOKUP(C101,Sheet2!A50:C209,2,0)</f>
        <v>#N/A</v>
      </c>
      <c r="B101" t="e">
        <f>VLOOKUP(C101,Sheet2!A50:C209,3,0)</f>
        <v>#N/A</v>
      </c>
      <c r="C101" t="s">
        <v>89</v>
      </c>
      <c r="D101" t="s">
        <v>19</v>
      </c>
      <c r="E101">
        <v>26437950</v>
      </c>
      <c r="F101">
        <v>16447</v>
      </c>
      <c r="H101" s="4">
        <v>103</v>
      </c>
      <c r="J101" s="4">
        <v>12484</v>
      </c>
      <c r="K101" s="6">
        <f>J101/F101</f>
        <v>0.75904420259013805</v>
      </c>
      <c r="M101">
        <v>3860</v>
      </c>
      <c r="N101">
        <v>0</v>
      </c>
      <c r="O101">
        <v>622</v>
      </c>
      <c r="P101">
        <v>4</v>
      </c>
      <c r="Q101">
        <v>104584</v>
      </c>
      <c r="R101">
        <v>3956</v>
      </c>
      <c r="S101" t="s">
        <v>19</v>
      </c>
    </row>
    <row r="102" spans="1:19" x14ac:dyDescent="0.25">
      <c r="A102">
        <f>VLOOKUP(C102,Sheet2!A51:C210,2,0)</f>
        <v>33.886899999999997</v>
      </c>
      <c r="B102">
        <f>VLOOKUP(C102,Sheet2!A51:C210,3,0)</f>
        <v>9.5374999999999996</v>
      </c>
      <c r="C102" t="s">
        <v>150</v>
      </c>
      <c r="D102" t="s">
        <v>19</v>
      </c>
      <c r="E102">
        <v>11830801</v>
      </c>
      <c r="F102">
        <v>1642</v>
      </c>
      <c r="H102" s="4">
        <v>51</v>
      </c>
      <c r="J102" s="4">
        <v>1241</v>
      </c>
      <c r="K102" s="6">
        <f>J102/F102</f>
        <v>0.75578562728380028</v>
      </c>
      <c r="M102">
        <v>350</v>
      </c>
      <c r="N102">
        <v>9</v>
      </c>
      <c r="O102">
        <v>139</v>
      </c>
      <c r="P102">
        <v>4</v>
      </c>
      <c r="Q102">
        <v>100298</v>
      </c>
      <c r="R102">
        <v>8478</v>
      </c>
      <c r="S102" t="s">
        <v>26</v>
      </c>
    </row>
    <row r="103" spans="1:19" x14ac:dyDescent="0.25">
      <c r="A103">
        <f>VLOOKUP(C103,Sheet2!A52:C211,2,0)</f>
        <v>47.162500000000001</v>
      </c>
      <c r="B103">
        <f>VLOOKUP(C103,Sheet2!A52:C211,3,0)</f>
        <v>19.503299999999999</v>
      </c>
      <c r="C103" t="s">
        <v>121</v>
      </c>
      <c r="D103" t="s">
        <v>17</v>
      </c>
      <c r="E103">
        <v>9657785</v>
      </c>
      <c r="F103">
        <v>4597</v>
      </c>
      <c r="H103" s="4">
        <v>600</v>
      </c>
      <c r="J103" s="4">
        <v>3463</v>
      </c>
      <c r="K103" s="6">
        <f>J103/F103</f>
        <v>0.75331738090058731</v>
      </c>
      <c r="M103">
        <v>534</v>
      </c>
      <c r="N103">
        <v>8</v>
      </c>
      <c r="O103">
        <v>476</v>
      </c>
      <c r="P103">
        <v>62</v>
      </c>
      <c r="Q103">
        <v>352546</v>
      </c>
      <c r="R103">
        <v>36504</v>
      </c>
      <c r="S103" t="s">
        <v>17</v>
      </c>
    </row>
    <row r="104" spans="1:19" x14ac:dyDescent="0.25">
      <c r="A104">
        <f>VLOOKUP(C104,Sheet2!A53:C212,2,0)</f>
        <v>13.193899999999999</v>
      </c>
      <c r="B104">
        <f>VLOOKUP(C104,Sheet2!A53:C212,3,0)</f>
        <v>-59.543199999999999</v>
      </c>
      <c r="C104" t="s">
        <v>200</v>
      </c>
      <c r="D104" t="s">
        <v>9</v>
      </c>
      <c r="E104">
        <v>287411</v>
      </c>
      <c r="F104">
        <v>133</v>
      </c>
      <c r="H104" s="4">
        <v>7</v>
      </c>
      <c r="J104" s="4">
        <v>100</v>
      </c>
      <c r="K104" s="6">
        <f>J104/F104</f>
        <v>0.75187969924812026</v>
      </c>
      <c r="M104">
        <v>26</v>
      </c>
      <c r="N104">
        <v>0</v>
      </c>
      <c r="O104">
        <v>463</v>
      </c>
      <c r="P104">
        <v>24</v>
      </c>
      <c r="Q104">
        <v>12233</v>
      </c>
      <c r="R104">
        <v>42563</v>
      </c>
      <c r="S104" t="s">
        <v>10</v>
      </c>
    </row>
    <row r="105" spans="1:19" x14ac:dyDescent="0.25">
      <c r="A105">
        <f>VLOOKUP(C105,Sheet2!A54:C213,2,0)</f>
        <v>12.865399999999999</v>
      </c>
      <c r="B105">
        <f>VLOOKUP(C105,Sheet2!A54:C213,3,0)</f>
        <v>-85.2072</v>
      </c>
      <c r="C105" t="s">
        <v>124</v>
      </c>
      <c r="D105" t="s">
        <v>9</v>
      </c>
      <c r="E105">
        <v>6632263</v>
      </c>
      <c r="F105">
        <v>3902</v>
      </c>
      <c r="H105" s="4">
        <v>123</v>
      </c>
      <c r="J105" s="4">
        <v>2913</v>
      </c>
      <c r="K105" s="6">
        <f>J105/F105</f>
        <v>0.74654023577652484</v>
      </c>
      <c r="M105">
        <v>866</v>
      </c>
      <c r="N105">
        <v>0</v>
      </c>
      <c r="O105">
        <v>588</v>
      </c>
      <c r="P105">
        <v>19</v>
      </c>
      <c r="Q105">
        <v>0</v>
      </c>
      <c r="R105">
        <v>0</v>
      </c>
      <c r="S105" t="s">
        <v>10</v>
      </c>
    </row>
    <row r="106" spans="1:19" x14ac:dyDescent="0.25">
      <c r="A106">
        <f>VLOOKUP(C106,Sheet2!A55:C214,2,0)</f>
        <v>48.668999999999997</v>
      </c>
      <c r="B106">
        <f>VLOOKUP(C106,Sheet2!A55:C214,3,0)</f>
        <v>19.699000000000002</v>
      </c>
      <c r="C106" t="s">
        <v>137</v>
      </c>
      <c r="D106" t="s">
        <v>17</v>
      </c>
      <c r="E106">
        <v>5459915</v>
      </c>
      <c r="F106">
        <v>2480</v>
      </c>
      <c r="H106" s="4">
        <v>29</v>
      </c>
      <c r="J106" s="4">
        <v>1824</v>
      </c>
      <c r="K106" s="6">
        <f>J106/F106</f>
        <v>0.73548387096774193</v>
      </c>
      <c r="M106">
        <v>627</v>
      </c>
      <c r="N106">
        <v>2</v>
      </c>
      <c r="O106">
        <v>454</v>
      </c>
      <c r="P106">
        <v>5</v>
      </c>
      <c r="Q106">
        <v>272322</v>
      </c>
      <c r="R106">
        <v>49877</v>
      </c>
      <c r="S106" t="s">
        <v>17</v>
      </c>
    </row>
    <row r="107" spans="1:19" x14ac:dyDescent="0.25">
      <c r="A107">
        <f>VLOOKUP(C107,Sheet2!A56:C215,2,0)</f>
        <v>16.538799999999998</v>
      </c>
      <c r="B107">
        <f>VLOOKUP(C107,Sheet2!A56:C215,3,0)</f>
        <v>-23.041799999999999</v>
      </c>
      <c r="C107" t="s">
        <v>134</v>
      </c>
      <c r="D107" t="s">
        <v>19</v>
      </c>
      <c r="E107">
        <v>556581</v>
      </c>
      <c r="F107">
        <v>2734</v>
      </c>
      <c r="H107" s="4">
        <v>27</v>
      </c>
      <c r="J107" s="4">
        <v>2010</v>
      </c>
      <c r="K107" s="6">
        <f>J107/F107</f>
        <v>0.73518653986832483</v>
      </c>
      <c r="M107">
        <v>697</v>
      </c>
      <c r="N107">
        <v>0</v>
      </c>
      <c r="O107">
        <v>4912</v>
      </c>
      <c r="P107">
        <v>49</v>
      </c>
      <c r="Q107">
        <v>61633</v>
      </c>
      <c r="R107">
        <v>110735</v>
      </c>
      <c r="S107" t="s">
        <v>19</v>
      </c>
    </row>
    <row r="108" spans="1:19" x14ac:dyDescent="0.25">
      <c r="A108">
        <f>VLOOKUP(C108,Sheet2!A57:C216,2,0)</f>
        <v>61.892600000000002</v>
      </c>
      <c r="B108">
        <f>VLOOKUP(C108,Sheet2!A57:C216,3,0)</f>
        <v>-6.9118000000000004</v>
      </c>
      <c r="C108" t="s">
        <v>190</v>
      </c>
      <c r="D108" t="s">
        <v>17</v>
      </c>
      <c r="E108">
        <v>48882</v>
      </c>
      <c r="F108">
        <v>266</v>
      </c>
      <c r="H108" s="4">
        <v>0</v>
      </c>
      <c r="J108" s="4">
        <v>192</v>
      </c>
      <c r="K108" s="6">
        <f>J108/F108</f>
        <v>0.72180451127819545</v>
      </c>
      <c r="M108">
        <v>74</v>
      </c>
      <c r="N108">
        <v>1</v>
      </c>
      <c r="O108">
        <v>5442</v>
      </c>
      <c r="P108">
        <v>0</v>
      </c>
      <c r="Q108">
        <v>43045</v>
      </c>
      <c r="R108">
        <v>880590</v>
      </c>
    </row>
    <row r="109" spans="1:19" x14ac:dyDescent="0.25">
      <c r="A109" t="e">
        <f>VLOOKUP(C109,Sheet2!A58:C217,2,0)</f>
        <v>#N/A</v>
      </c>
      <c r="B109" t="e">
        <f>VLOOKUP(C109,Sheet2!A58:C217,3,0)</f>
        <v>#N/A</v>
      </c>
      <c r="C109" t="s">
        <v>103</v>
      </c>
      <c r="D109" t="s">
        <v>19</v>
      </c>
      <c r="E109">
        <v>2230563</v>
      </c>
      <c r="F109">
        <v>7787</v>
      </c>
      <c r="H109" s="4">
        <v>51</v>
      </c>
      <c r="J109" s="4">
        <v>5609</v>
      </c>
      <c r="K109" s="6">
        <f>J109/F109</f>
        <v>0.72030306921792731</v>
      </c>
      <c r="M109">
        <v>2127</v>
      </c>
      <c r="N109">
        <v>11</v>
      </c>
      <c r="O109">
        <v>3491</v>
      </c>
      <c r="P109">
        <v>23</v>
      </c>
      <c r="Q109">
        <v>85369</v>
      </c>
      <c r="R109">
        <v>38272</v>
      </c>
      <c r="S109" t="s">
        <v>19</v>
      </c>
    </row>
    <row r="110" spans="1:19" x14ac:dyDescent="0.25">
      <c r="A110" t="e">
        <f>VLOOKUP(C110,Sheet2!A59:C218,2,0)</f>
        <v>#N/A</v>
      </c>
      <c r="B110" t="e">
        <f>VLOOKUP(C110,Sheet2!A59:C218,3,0)</f>
        <v>#N/A</v>
      </c>
      <c r="C110" t="s">
        <v>61</v>
      </c>
      <c r="D110" t="s">
        <v>17</v>
      </c>
      <c r="E110">
        <v>37842302</v>
      </c>
      <c r="F110">
        <v>49515</v>
      </c>
      <c r="H110" s="4">
        <v>1774</v>
      </c>
      <c r="J110" s="4">
        <v>35642</v>
      </c>
      <c r="K110" s="6">
        <f>J110/F110</f>
        <v>0.71982227607795612</v>
      </c>
      <c r="M110">
        <v>12099</v>
      </c>
      <c r="N110">
        <v>72</v>
      </c>
      <c r="O110">
        <v>1308</v>
      </c>
      <c r="P110">
        <v>47</v>
      </c>
      <c r="Q110">
        <v>2374686</v>
      </c>
      <c r="R110">
        <v>62752</v>
      </c>
      <c r="S110" t="s">
        <v>17</v>
      </c>
    </row>
    <row r="111" spans="1:19" x14ac:dyDescent="0.25">
      <c r="A111" t="e">
        <f>VLOOKUP(C111,Sheet2!A60:C219,2,0)</f>
        <v>#N/A</v>
      </c>
      <c r="B111" t="e">
        <f>VLOOKUP(C111,Sheet2!A60:C219,3,0)</f>
        <v>#N/A</v>
      </c>
      <c r="C111" t="s">
        <v>18</v>
      </c>
      <c r="D111" t="s">
        <v>19</v>
      </c>
      <c r="E111">
        <v>59381566</v>
      </c>
      <c r="F111">
        <v>538184</v>
      </c>
      <c r="H111" s="4">
        <v>9604</v>
      </c>
      <c r="J111" s="4">
        <v>387316</v>
      </c>
      <c r="K111" s="6">
        <f>J111/F111</f>
        <v>0.71967208241047675</v>
      </c>
      <c r="M111">
        <v>141264</v>
      </c>
      <c r="N111">
        <v>539</v>
      </c>
      <c r="O111">
        <v>9063</v>
      </c>
      <c r="P111">
        <v>162</v>
      </c>
      <c r="Q111">
        <v>3149807</v>
      </c>
      <c r="R111">
        <v>53044</v>
      </c>
      <c r="S111" t="s">
        <v>19</v>
      </c>
    </row>
    <row r="112" spans="1:19" x14ac:dyDescent="0.25">
      <c r="A112" t="e">
        <f>VLOOKUP(C112,Sheet2!A61:C220,2,0)</f>
        <v>#N/A</v>
      </c>
      <c r="B112" t="e">
        <f>VLOOKUP(C112,Sheet2!A61:C220,3,0)</f>
        <v>#N/A</v>
      </c>
      <c r="C112" t="s">
        <v>36</v>
      </c>
      <c r="D112" t="s">
        <v>14</v>
      </c>
      <c r="E112">
        <v>40306025</v>
      </c>
      <c r="F112">
        <v>140603</v>
      </c>
      <c r="H112" s="4">
        <v>5161</v>
      </c>
      <c r="J112" s="4">
        <v>101025</v>
      </c>
      <c r="K112" s="6">
        <f>J112/F112</f>
        <v>0.71851240727438248</v>
      </c>
      <c r="M112">
        <v>34417</v>
      </c>
      <c r="N112">
        <v>517</v>
      </c>
      <c r="O112">
        <v>3488</v>
      </c>
      <c r="P112">
        <v>128</v>
      </c>
      <c r="Q112">
        <v>1092741</v>
      </c>
      <c r="R112">
        <v>27111</v>
      </c>
      <c r="S112" t="s">
        <v>26</v>
      </c>
    </row>
    <row r="113" spans="1:19" x14ac:dyDescent="0.25">
      <c r="A113" t="e">
        <f>VLOOKUP(C113,Sheet2!A62:C221,2,0)</f>
        <v>#N/A</v>
      </c>
      <c r="B113" t="e">
        <f>VLOOKUP(C113,Sheet2!A62:C221,3,0)</f>
        <v>#N/A</v>
      </c>
      <c r="C113" t="s">
        <v>42</v>
      </c>
      <c r="D113" t="s">
        <v>14</v>
      </c>
      <c r="E113">
        <v>18798667</v>
      </c>
      <c r="F113">
        <v>95942</v>
      </c>
      <c r="H113" s="4">
        <v>1058</v>
      </c>
      <c r="J113" s="4">
        <v>68871</v>
      </c>
      <c r="K113" s="6">
        <f>J113/F113</f>
        <v>0.71783994496675074</v>
      </c>
      <c r="M113">
        <v>26013</v>
      </c>
      <c r="N113">
        <v>221</v>
      </c>
      <c r="O113">
        <v>5104</v>
      </c>
      <c r="P113">
        <v>56</v>
      </c>
      <c r="Q113">
        <v>2163713</v>
      </c>
      <c r="R113">
        <v>115099</v>
      </c>
      <c r="S113" t="s">
        <v>17</v>
      </c>
    </row>
    <row r="114" spans="1:19" x14ac:dyDescent="0.25">
      <c r="A114" t="e">
        <f>VLOOKUP(C114,Sheet2!A63:C222,2,0)</f>
        <v>#N/A</v>
      </c>
      <c r="B114" t="e">
        <f>VLOOKUP(C114,Sheet2!A63:C222,3,0)</f>
        <v>#N/A</v>
      </c>
      <c r="C114" t="s">
        <v>62</v>
      </c>
      <c r="D114" t="s">
        <v>19</v>
      </c>
      <c r="E114">
        <v>206606300</v>
      </c>
      <c r="F114">
        <v>45244</v>
      </c>
      <c r="H114" s="4">
        <v>930</v>
      </c>
      <c r="J114" s="4">
        <v>32430</v>
      </c>
      <c r="K114" s="6">
        <f>J114/F114</f>
        <v>0.71678012554150827</v>
      </c>
      <c r="M114">
        <v>11884</v>
      </c>
      <c r="N114">
        <v>7</v>
      </c>
      <c r="O114">
        <v>219</v>
      </c>
      <c r="P114">
        <v>5</v>
      </c>
      <c r="Q114">
        <v>306894</v>
      </c>
      <c r="R114">
        <v>1485</v>
      </c>
      <c r="S114" t="s">
        <v>19</v>
      </c>
    </row>
    <row r="115" spans="1:19" x14ac:dyDescent="0.25">
      <c r="A115">
        <f>VLOOKUP(C115,Sheet2!A64:C223,2,0)</f>
        <v>35.126399999999997</v>
      </c>
      <c r="B115">
        <f>VLOOKUP(C115,Sheet2!A64:C223,3,0)</f>
        <v>33.429900000000004</v>
      </c>
      <c r="C115" t="s">
        <v>158</v>
      </c>
      <c r="D115" t="s">
        <v>14</v>
      </c>
      <c r="E115">
        <v>1208238</v>
      </c>
      <c r="F115">
        <v>1208</v>
      </c>
      <c r="H115" s="4">
        <v>19</v>
      </c>
      <c r="J115" s="4">
        <v>856</v>
      </c>
      <c r="K115" s="6">
        <f>J115/F115</f>
        <v>0.70860927152317876</v>
      </c>
      <c r="M115">
        <v>333</v>
      </c>
      <c r="N115">
        <v>0</v>
      </c>
      <c r="O115">
        <v>1000</v>
      </c>
      <c r="P115">
        <v>16</v>
      </c>
      <c r="Q115">
        <v>216597</v>
      </c>
      <c r="R115">
        <v>179267</v>
      </c>
      <c r="S115" t="s">
        <v>17</v>
      </c>
    </row>
    <row r="116" spans="1:19" x14ac:dyDescent="0.25">
      <c r="A116">
        <f>VLOOKUP(C116,Sheet2!A65:C224,2,0)</f>
        <v>35.9375</v>
      </c>
      <c r="B116">
        <f>VLOOKUP(C116,Sheet2!A65:C224,3,0)</f>
        <v>14.375400000000001</v>
      </c>
      <c r="C116" t="s">
        <v>165</v>
      </c>
      <c r="D116" t="s">
        <v>17</v>
      </c>
      <c r="E116">
        <v>441663</v>
      </c>
      <c r="F116">
        <v>946</v>
      </c>
      <c r="H116" s="4">
        <v>9</v>
      </c>
      <c r="J116" s="4">
        <v>670</v>
      </c>
      <c r="K116" s="6">
        <f>J116/F116</f>
        <v>0.70824524312896409</v>
      </c>
      <c r="M116">
        <v>267</v>
      </c>
      <c r="N116">
        <v>0</v>
      </c>
      <c r="O116">
        <v>2142</v>
      </c>
      <c r="P116">
        <v>20</v>
      </c>
      <c r="Q116">
        <v>136713</v>
      </c>
      <c r="R116">
        <v>309541</v>
      </c>
      <c r="S116" t="s">
        <v>17</v>
      </c>
    </row>
    <row r="117" spans="1:19" x14ac:dyDescent="0.25">
      <c r="A117" t="e">
        <f>VLOOKUP(C117,Sheet2!A66:C225,2,0)</f>
        <v>#N/A</v>
      </c>
      <c r="B117" t="e">
        <f>VLOOKUP(C117,Sheet2!A66:C225,3,0)</f>
        <v>#N/A</v>
      </c>
      <c r="C117" t="s">
        <v>80</v>
      </c>
      <c r="D117" t="s">
        <v>14</v>
      </c>
      <c r="E117">
        <v>29186486</v>
      </c>
      <c r="F117">
        <v>21750</v>
      </c>
      <c r="H117" s="4">
        <v>65</v>
      </c>
      <c r="J117" s="4">
        <v>15389</v>
      </c>
      <c r="K117" s="6">
        <f>J117/F117</f>
        <v>0.70754022988505749</v>
      </c>
      <c r="M117">
        <v>6296</v>
      </c>
      <c r="N117">
        <v>0</v>
      </c>
      <c r="O117">
        <v>745</v>
      </c>
      <c r="P117">
        <v>2</v>
      </c>
      <c r="Q117">
        <v>731977</v>
      </c>
      <c r="R117">
        <v>25079</v>
      </c>
      <c r="S117" t="s">
        <v>15</v>
      </c>
    </row>
    <row r="118" spans="1:19" x14ac:dyDescent="0.25">
      <c r="A118" t="e">
        <f>VLOOKUP(C118,Sheet2!A67:C226,2,0)</f>
        <v>#N/A</v>
      </c>
      <c r="B118" t="e">
        <f>VLOOKUP(C118,Sheet2!A67:C226,3,0)</f>
        <v>#N/A</v>
      </c>
      <c r="C118" t="s">
        <v>11</v>
      </c>
      <c r="D118" t="s">
        <v>12</v>
      </c>
      <c r="E118">
        <v>212710692</v>
      </c>
      <c r="F118">
        <v>2917562</v>
      </c>
      <c r="H118" s="4">
        <v>98644</v>
      </c>
      <c r="J118" s="4">
        <v>2047660</v>
      </c>
      <c r="K118" s="6">
        <f>J118/F118</f>
        <v>0.70183941249577553</v>
      </c>
      <c r="M118">
        <v>771258</v>
      </c>
      <c r="N118">
        <v>8318</v>
      </c>
      <c r="O118">
        <v>13716</v>
      </c>
      <c r="P118">
        <v>464</v>
      </c>
      <c r="Q118">
        <v>13206188</v>
      </c>
      <c r="R118">
        <v>62085</v>
      </c>
      <c r="S118" t="s">
        <v>10</v>
      </c>
    </row>
    <row r="119" spans="1:19" x14ac:dyDescent="0.25">
      <c r="A119" t="e">
        <f>VLOOKUP(C119,Sheet2!A68:C227,2,0)</f>
        <v>#N/A</v>
      </c>
      <c r="B119" t="e">
        <f>VLOOKUP(C119,Sheet2!A68:C227,3,0)</f>
        <v>#N/A</v>
      </c>
      <c r="C119" t="s">
        <v>76</v>
      </c>
      <c r="D119" t="s">
        <v>17</v>
      </c>
      <c r="E119">
        <v>4032983</v>
      </c>
      <c r="F119">
        <v>26628</v>
      </c>
      <c r="H119" s="4">
        <v>828</v>
      </c>
      <c r="J119" s="4">
        <v>18676</v>
      </c>
      <c r="K119" s="6">
        <f>J119/F119</f>
        <v>0.70136698212407989</v>
      </c>
      <c r="M119">
        <v>7124</v>
      </c>
      <c r="N119">
        <v>362</v>
      </c>
      <c r="O119">
        <v>6603</v>
      </c>
      <c r="P119">
        <v>205</v>
      </c>
      <c r="Q119">
        <v>128076</v>
      </c>
      <c r="R119">
        <v>31757</v>
      </c>
      <c r="S119" t="s">
        <v>17</v>
      </c>
    </row>
    <row r="120" spans="1:19" x14ac:dyDescent="0.25">
      <c r="A120" t="e">
        <f>VLOOKUP(C120,Sheet2!A69:C228,2,0)</f>
        <v>#N/A</v>
      </c>
      <c r="B120" t="e">
        <f>VLOOKUP(C120,Sheet2!A69:C228,3,0)</f>
        <v>#N/A</v>
      </c>
      <c r="C120" t="s">
        <v>69</v>
      </c>
      <c r="D120" t="s">
        <v>14</v>
      </c>
      <c r="E120">
        <v>39009447</v>
      </c>
      <c r="F120">
        <v>36896</v>
      </c>
      <c r="H120" s="4">
        <v>1298</v>
      </c>
      <c r="J120" s="4">
        <v>25840</v>
      </c>
      <c r="K120" s="6">
        <f>J120/F120</f>
        <v>0.70034692107545538</v>
      </c>
      <c r="M120">
        <v>9758</v>
      </c>
      <c r="N120">
        <v>31</v>
      </c>
      <c r="O120">
        <v>946</v>
      </c>
      <c r="P120">
        <v>33</v>
      </c>
      <c r="Q120">
        <v>90396</v>
      </c>
      <c r="R120">
        <v>2317</v>
      </c>
      <c r="S120" t="s">
        <v>26</v>
      </c>
    </row>
    <row r="121" spans="1:19" x14ac:dyDescent="0.25">
      <c r="A121" t="e">
        <f>VLOOKUP(C121,Sheet2!A70:C229,2,0)</f>
        <v>#N/A</v>
      </c>
      <c r="B121" t="e">
        <f>VLOOKUP(C121,Sheet2!A70:C229,3,0)</f>
        <v>#N/A</v>
      </c>
      <c r="C121" t="s">
        <v>87</v>
      </c>
      <c r="D121" t="s">
        <v>17</v>
      </c>
      <c r="E121">
        <v>10711019</v>
      </c>
      <c r="F121">
        <v>17731</v>
      </c>
      <c r="H121" s="4">
        <v>390</v>
      </c>
      <c r="J121" s="4">
        <v>12320</v>
      </c>
      <c r="K121" s="6">
        <f>J121/F121</f>
        <v>0.69482826687722066</v>
      </c>
      <c r="M121">
        <v>5021</v>
      </c>
      <c r="N121">
        <v>17</v>
      </c>
      <c r="O121">
        <v>1655</v>
      </c>
      <c r="P121">
        <v>36</v>
      </c>
      <c r="Q121">
        <v>728670</v>
      </c>
      <c r="R121">
        <v>68030</v>
      </c>
      <c r="S121" t="s">
        <v>17</v>
      </c>
    </row>
    <row r="122" spans="1:19" x14ac:dyDescent="0.25">
      <c r="A122" t="e">
        <f>VLOOKUP(C122,Sheet2!A71:C230,2,0)</f>
        <v>#N/A</v>
      </c>
      <c r="B122" t="e">
        <f>VLOOKUP(C122,Sheet2!A71:C230,3,0)</f>
        <v>#N/A</v>
      </c>
      <c r="C122" t="s">
        <v>73</v>
      </c>
      <c r="D122" t="s">
        <v>19</v>
      </c>
      <c r="E122">
        <v>36953359</v>
      </c>
      <c r="F122">
        <v>29644</v>
      </c>
      <c r="H122" s="4">
        <v>449</v>
      </c>
      <c r="J122" s="4">
        <v>20553</v>
      </c>
      <c r="K122" s="6">
        <f>J122/F122</f>
        <v>0.69332748616920792</v>
      </c>
      <c r="M122">
        <v>8642</v>
      </c>
      <c r="N122">
        <v>31</v>
      </c>
      <c r="O122">
        <v>802</v>
      </c>
      <c r="P122">
        <v>12</v>
      </c>
      <c r="Q122">
        <v>1383816</v>
      </c>
      <c r="R122">
        <v>37448</v>
      </c>
      <c r="S122" t="s">
        <v>26</v>
      </c>
    </row>
    <row r="123" spans="1:19" x14ac:dyDescent="0.25">
      <c r="A123" t="e">
        <f>VLOOKUP(C123,Sheet2!A72:C231,2,0)</f>
        <v>#N/A</v>
      </c>
      <c r="B123" t="e">
        <f>VLOOKUP(C123,Sheet2!A72:C231,3,0)</f>
        <v>#N/A</v>
      </c>
      <c r="C123" t="s">
        <v>71</v>
      </c>
      <c r="D123" t="s">
        <v>19</v>
      </c>
      <c r="E123">
        <v>43926079</v>
      </c>
      <c r="F123">
        <v>33626</v>
      </c>
      <c r="H123" s="4">
        <v>1273</v>
      </c>
      <c r="J123" s="4">
        <v>23238</v>
      </c>
      <c r="K123" s="6">
        <f>J123/F123</f>
        <v>0.69107238446440256</v>
      </c>
      <c r="M123">
        <v>9115</v>
      </c>
      <c r="N123">
        <v>57</v>
      </c>
      <c r="O123">
        <v>766</v>
      </c>
      <c r="P123">
        <v>29</v>
      </c>
      <c r="Q123">
        <v>0</v>
      </c>
      <c r="R123">
        <v>0</v>
      </c>
      <c r="S123" t="s">
        <v>19</v>
      </c>
    </row>
    <row r="124" spans="1:19" x14ac:dyDescent="0.25">
      <c r="A124">
        <f>VLOOKUP(C124,Sheet2!A73:C232,2,0)</f>
        <v>3.9192999999999998</v>
      </c>
      <c r="B124">
        <f>VLOOKUP(C124,Sheet2!A73:C232,3,0)</f>
        <v>-56.027799999999999</v>
      </c>
      <c r="C124" t="s">
        <v>144</v>
      </c>
      <c r="D124" t="s">
        <v>12</v>
      </c>
      <c r="E124">
        <v>587154</v>
      </c>
      <c r="F124">
        <v>2096</v>
      </c>
      <c r="H124" s="4">
        <v>29</v>
      </c>
      <c r="J124" s="4">
        <v>1446</v>
      </c>
      <c r="K124" s="6">
        <f>J124/F124</f>
        <v>0.68988549618320616</v>
      </c>
      <c r="M124">
        <v>621</v>
      </c>
      <c r="N124">
        <v>9</v>
      </c>
      <c r="O124">
        <v>3570</v>
      </c>
      <c r="P124">
        <v>49</v>
      </c>
      <c r="Q124">
        <v>2785</v>
      </c>
      <c r="R124">
        <v>4743</v>
      </c>
      <c r="S124" t="s">
        <v>10</v>
      </c>
    </row>
    <row r="125" spans="1:19" x14ac:dyDescent="0.25">
      <c r="A125">
        <f>VLOOKUP(C125,Sheet2!A74:C233,2,0)</f>
        <v>8.6195000000000004</v>
      </c>
      <c r="B125">
        <f>VLOOKUP(C125,Sheet2!A74:C233,3,0)</f>
        <v>0.82479999999999998</v>
      </c>
      <c r="C125" t="s">
        <v>162</v>
      </c>
      <c r="D125" t="s">
        <v>19</v>
      </c>
      <c r="E125">
        <v>8296582</v>
      </c>
      <c r="F125">
        <v>1012</v>
      </c>
      <c r="H125" s="4">
        <v>22</v>
      </c>
      <c r="J125" s="4">
        <v>697</v>
      </c>
      <c r="K125" s="6">
        <f>J125/F125</f>
        <v>0.68873517786561267</v>
      </c>
      <c r="M125">
        <v>293</v>
      </c>
      <c r="N125">
        <v>2</v>
      </c>
      <c r="O125">
        <v>122</v>
      </c>
      <c r="P125">
        <v>3</v>
      </c>
      <c r="Q125">
        <v>45767</v>
      </c>
      <c r="R125">
        <v>5516</v>
      </c>
      <c r="S125" t="s">
        <v>19</v>
      </c>
    </row>
    <row r="126" spans="1:19" x14ac:dyDescent="0.25">
      <c r="A126" t="e">
        <f>VLOOKUP(C126,Sheet2!A75:C234,2,0)</f>
        <v>#N/A</v>
      </c>
      <c r="B126" t="e">
        <f>VLOOKUP(C126,Sheet2!A75:C234,3,0)</f>
        <v>#N/A</v>
      </c>
      <c r="C126" t="s">
        <v>65</v>
      </c>
      <c r="D126" t="s">
        <v>14</v>
      </c>
      <c r="E126">
        <v>126435859</v>
      </c>
      <c r="F126">
        <v>42263</v>
      </c>
      <c r="H126" s="4">
        <v>1026</v>
      </c>
      <c r="J126" s="4">
        <v>28877</v>
      </c>
      <c r="K126" s="6">
        <f>J126/F126</f>
        <v>0.68326905330904097</v>
      </c>
      <c r="M126">
        <v>12360</v>
      </c>
      <c r="N126">
        <v>115</v>
      </c>
      <c r="O126">
        <v>334</v>
      </c>
      <c r="P126">
        <v>8</v>
      </c>
      <c r="Q126">
        <v>938739</v>
      </c>
      <c r="R126">
        <v>7425</v>
      </c>
      <c r="S126" t="s">
        <v>38</v>
      </c>
    </row>
    <row r="127" spans="1:19" x14ac:dyDescent="0.25">
      <c r="A127" t="e">
        <f>VLOOKUP(C127,Sheet2!A76:C235,2,0)</f>
        <v>#N/A</v>
      </c>
      <c r="B127" t="e">
        <f>VLOOKUP(C127,Sheet2!A76:C235,3,0)</f>
        <v>#N/A</v>
      </c>
      <c r="C127" t="s">
        <v>21</v>
      </c>
      <c r="D127" t="s">
        <v>12</v>
      </c>
      <c r="E127">
        <v>33016319</v>
      </c>
      <c r="F127">
        <v>455409</v>
      </c>
      <c r="H127" s="4">
        <v>20424</v>
      </c>
      <c r="J127" s="4">
        <v>310337</v>
      </c>
      <c r="K127" s="6">
        <f>J127/F127</f>
        <v>0.68144678739331022</v>
      </c>
      <c r="M127">
        <v>124648</v>
      </c>
      <c r="N127">
        <v>1426</v>
      </c>
      <c r="O127">
        <v>13793</v>
      </c>
      <c r="P127">
        <v>619</v>
      </c>
      <c r="Q127">
        <v>2493429</v>
      </c>
      <c r="R127">
        <v>75521</v>
      </c>
      <c r="S127" t="s">
        <v>10</v>
      </c>
    </row>
    <row r="128" spans="1:19" x14ac:dyDescent="0.25">
      <c r="A128" t="e">
        <f>VLOOKUP(C128,Sheet2!A77:C236,2,0)</f>
        <v>#N/A</v>
      </c>
      <c r="B128" t="e">
        <f>VLOOKUP(C128,Sheet2!A77:C236,3,0)</f>
        <v>#N/A</v>
      </c>
      <c r="C128" t="s">
        <v>74</v>
      </c>
      <c r="D128" t="s">
        <v>14</v>
      </c>
      <c r="E128">
        <v>33516027</v>
      </c>
      <c r="F128">
        <v>28315</v>
      </c>
      <c r="H128" s="4">
        <v>175</v>
      </c>
      <c r="J128" s="4">
        <v>19291</v>
      </c>
      <c r="K128" s="6">
        <f>J128/F128</f>
        <v>0.68129966448878687</v>
      </c>
      <c r="M128">
        <v>8849</v>
      </c>
      <c r="N128">
        <v>228</v>
      </c>
      <c r="O128">
        <v>845</v>
      </c>
      <c r="P128">
        <v>5</v>
      </c>
      <c r="Q128">
        <v>1377915</v>
      </c>
      <c r="R128">
        <v>41112</v>
      </c>
      <c r="S128" t="s">
        <v>17</v>
      </c>
    </row>
    <row r="129" spans="1:19" x14ac:dyDescent="0.25">
      <c r="A129" t="e">
        <f>VLOOKUP(C129,Sheet2!A78:C237,2,0)</f>
        <v>#N/A</v>
      </c>
      <c r="B129" t="e">
        <f>VLOOKUP(C129,Sheet2!A78:C237,3,0)</f>
        <v>#N/A</v>
      </c>
      <c r="C129" t="s">
        <v>13</v>
      </c>
      <c r="D129" t="s">
        <v>14</v>
      </c>
      <c r="E129">
        <v>1381344997</v>
      </c>
      <c r="F129">
        <v>2025409</v>
      </c>
      <c r="H129" s="4">
        <v>41638</v>
      </c>
      <c r="J129" s="4">
        <v>1377384</v>
      </c>
      <c r="K129" s="6">
        <f>J129/F129</f>
        <v>0.68005227586131989</v>
      </c>
      <c r="M129">
        <v>606387</v>
      </c>
      <c r="N129">
        <v>8944</v>
      </c>
      <c r="O129">
        <v>1466</v>
      </c>
      <c r="P129">
        <v>30</v>
      </c>
      <c r="Q129">
        <v>22149351</v>
      </c>
      <c r="R129">
        <v>16035</v>
      </c>
      <c r="S129" t="s">
        <v>15</v>
      </c>
    </row>
    <row r="130" spans="1:19" x14ac:dyDescent="0.25">
      <c r="A130" t="e">
        <f>VLOOKUP(C130,Sheet2!A79:C238,2,0)</f>
        <v>#N/A</v>
      </c>
      <c r="B130" t="e">
        <f>VLOOKUP(C130,Sheet2!A79:C238,3,0)</f>
        <v>#N/A</v>
      </c>
      <c r="C130" t="s">
        <v>20</v>
      </c>
      <c r="D130" t="s">
        <v>9</v>
      </c>
      <c r="E130">
        <v>129066160</v>
      </c>
      <c r="F130">
        <v>462690</v>
      </c>
      <c r="G130">
        <v>6590</v>
      </c>
      <c r="H130" s="4">
        <v>50517</v>
      </c>
      <c r="I130">
        <v>819</v>
      </c>
      <c r="J130" s="4">
        <v>308848</v>
      </c>
      <c r="K130" s="6">
        <f>J130/F130</f>
        <v>0.66750524109014675</v>
      </c>
      <c r="L130">
        <v>4140</v>
      </c>
      <c r="M130">
        <v>103325</v>
      </c>
      <c r="N130">
        <v>3987</v>
      </c>
      <c r="O130">
        <v>3585</v>
      </c>
      <c r="P130">
        <v>391</v>
      </c>
      <c r="Q130">
        <v>1056915</v>
      </c>
      <c r="R130">
        <v>8189</v>
      </c>
      <c r="S130" t="s">
        <v>10</v>
      </c>
    </row>
    <row r="131" spans="1:19" x14ac:dyDescent="0.25">
      <c r="A131">
        <f>VLOOKUP(C131,Sheet2!A80:C239,2,0)</f>
        <v>-17.7134</v>
      </c>
      <c r="B131">
        <f>VLOOKUP(C131,Sheet2!A80:C239,3,0)</f>
        <v>178.065</v>
      </c>
      <c r="C131" t="s">
        <v>213</v>
      </c>
      <c r="D131" t="s">
        <v>85</v>
      </c>
      <c r="E131">
        <v>897095</v>
      </c>
      <c r="F131">
        <v>27</v>
      </c>
      <c r="H131" s="4">
        <v>1</v>
      </c>
      <c r="J131" s="4">
        <v>18</v>
      </c>
      <c r="K131" s="6">
        <f>J131/F131</f>
        <v>0.66666666666666663</v>
      </c>
      <c r="M131">
        <v>8</v>
      </c>
      <c r="N131">
        <v>0</v>
      </c>
      <c r="O131">
        <v>30</v>
      </c>
      <c r="P131">
        <v>1</v>
      </c>
      <c r="Q131">
        <v>6693</v>
      </c>
      <c r="R131">
        <v>7461</v>
      </c>
      <c r="S131" t="s">
        <v>38</v>
      </c>
    </row>
    <row r="132" spans="1:19" x14ac:dyDescent="0.25">
      <c r="A132" t="e">
        <f>VLOOKUP(C132,Sheet2!A81:C240,2,0)</f>
        <v>#N/A</v>
      </c>
      <c r="B132" t="e">
        <f>VLOOKUP(C132,Sheet2!A81:C240,3,0)</f>
        <v>#N/A</v>
      </c>
      <c r="C132" t="s">
        <v>98</v>
      </c>
      <c r="D132" t="s">
        <v>19</v>
      </c>
      <c r="E132">
        <v>16783877</v>
      </c>
      <c r="F132">
        <v>10715</v>
      </c>
      <c r="H132" s="4">
        <v>223</v>
      </c>
      <c r="J132" s="4">
        <v>7101</v>
      </c>
      <c r="K132" s="6">
        <f>J132/F132</f>
        <v>0.66271581894540366</v>
      </c>
      <c r="M132">
        <v>3391</v>
      </c>
      <c r="N132">
        <v>33</v>
      </c>
      <c r="O132">
        <v>638</v>
      </c>
      <c r="P132">
        <v>13</v>
      </c>
      <c r="Q132">
        <v>114761</v>
      </c>
      <c r="R132">
        <v>6838</v>
      </c>
      <c r="S132" t="s">
        <v>19</v>
      </c>
    </row>
    <row r="133" spans="1:19" x14ac:dyDescent="0.25">
      <c r="A133" t="e">
        <f>VLOOKUP(C133,Sheet2!A82:C241,2,0)</f>
        <v>#N/A</v>
      </c>
      <c r="B133" t="e">
        <f>VLOOKUP(C133,Sheet2!A82:C241,3,0)</f>
        <v>#N/A</v>
      </c>
      <c r="C133" t="s">
        <v>97</v>
      </c>
      <c r="D133" t="s">
        <v>17</v>
      </c>
      <c r="E133">
        <v>2083365</v>
      </c>
      <c r="F133">
        <v>11399</v>
      </c>
      <c r="H133" s="4">
        <v>517</v>
      </c>
      <c r="J133" s="4">
        <v>7480</v>
      </c>
      <c r="K133" s="6">
        <f>J133/F133</f>
        <v>0.6561979120975524</v>
      </c>
      <c r="M133">
        <v>3402</v>
      </c>
      <c r="N133">
        <v>3</v>
      </c>
      <c r="O133">
        <v>5471</v>
      </c>
      <c r="P133">
        <v>248</v>
      </c>
      <c r="Q133">
        <v>109946</v>
      </c>
      <c r="R133">
        <v>52773</v>
      </c>
      <c r="S133" t="s">
        <v>17</v>
      </c>
    </row>
    <row r="134" spans="1:19" x14ac:dyDescent="0.25">
      <c r="A134">
        <f>VLOOKUP(C134,Sheet2!A83:C242,2,0)</f>
        <v>10.691800000000001</v>
      </c>
      <c r="B134">
        <f>VLOOKUP(C134,Sheet2!A83:C242,3,0)</f>
        <v>-61.222499999999997</v>
      </c>
      <c r="C134" t="s">
        <v>193</v>
      </c>
      <c r="D134" t="s">
        <v>9</v>
      </c>
      <c r="E134">
        <v>1399950</v>
      </c>
      <c r="F134">
        <v>210</v>
      </c>
      <c r="H134" s="4">
        <v>8</v>
      </c>
      <c r="J134" s="4">
        <v>135</v>
      </c>
      <c r="K134" s="6">
        <f>J134/F134</f>
        <v>0.6428571428571429</v>
      </c>
      <c r="M134">
        <v>67</v>
      </c>
      <c r="N134">
        <v>0</v>
      </c>
      <c r="O134">
        <v>150</v>
      </c>
      <c r="P134">
        <v>6</v>
      </c>
      <c r="Q134">
        <v>9559</v>
      </c>
      <c r="R134">
        <v>6828</v>
      </c>
      <c r="S134" t="s">
        <v>10</v>
      </c>
    </row>
    <row r="135" spans="1:19" x14ac:dyDescent="0.25">
      <c r="A135">
        <f>VLOOKUP(C135,Sheet2!A84:C243,2,0)</f>
        <v>16.265000000000001</v>
      </c>
      <c r="B135">
        <f>VLOOKUP(C135,Sheet2!A84:C243,3,0)</f>
        <v>-61.550899999999999</v>
      </c>
      <c r="C135" t="s">
        <v>188</v>
      </c>
      <c r="D135" t="s">
        <v>9</v>
      </c>
      <c r="E135">
        <v>400131</v>
      </c>
      <c r="F135">
        <v>279</v>
      </c>
      <c r="H135" s="4">
        <v>14</v>
      </c>
      <c r="J135" s="4">
        <v>179</v>
      </c>
      <c r="K135" s="6">
        <f>J135/F135</f>
        <v>0.64157706093189959</v>
      </c>
      <c r="M135">
        <v>86</v>
      </c>
      <c r="N135">
        <v>0</v>
      </c>
      <c r="O135">
        <v>697</v>
      </c>
      <c r="P135">
        <v>35</v>
      </c>
      <c r="Q135">
        <v>18476</v>
      </c>
      <c r="R135">
        <v>46175</v>
      </c>
    </row>
    <row r="136" spans="1:19" x14ac:dyDescent="0.25">
      <c r="A136" t="e">
        <f>VLOOKUP(C136,Sheet2!A85:C244,2,0)</f>
        <v>#N/A</v>
      </c>
      <c r="B136" t="e">
        <f>VLOOKUP(C136,Sheet2!A85:C244,3,0)</f>
        <v>#N/A</v>
      </c>
      <c r="C136" t="s">
        <v>106</v>
      </c>
      <c r="D136" t="s">
        <v>9</v>
      </c>
      <c r="E136">
        <v>11416103</v>
      </c>
      <c r="F136">
        <v>7544</v>
      </c>
      <c r="H136" s="4">
        <v>171</v>
      </c>
      <c r="J136" s="4">
        <v>4832</v>
      </c>
      <c r="K136" s="6">
        <f>J136/F136</f>
        <v>0.64050901378579006</v>
      </c>
      <c r="M136">
        <v>2541</v>
      </c>
      <c r="N136">
        <v>0</v>
      </c>
      <c r="O136">
        <v>661</v>
      </c>
      <c r="P136">
        <v>15</v>
      </c>
      <c r="Q136">
        <v>18443</v>
      </c>
      <c r="R136">
        <v>1616</v>
      </c>
      <c r="S136" t="s">
        <v>10</v>
      </c>
    </row>
    <row r="137" spans="1:19" x14ac:dyDescent="0.25">
      <c r="A137" t="e">
        <f>VLOOKUP(C137,Sheet2!A86:C245,2,0)</f>
        <v>#N/A</v>
      </c>
      <c r="B137" t="e">
        <f>VLOOKUP(C137,Sheet2!A86:C245,3,0)</f>
        <v>#N/A</v>
      </c>
      <c r="C137" t="s">
        <v>51</v>
      </c>
      <c r="D137" t="s">
        <v>9</v>
      </c>
      <c r="E137">
        <v>4321282</v>
      </c>
      <c r="F137">
        <v>71418</v>
      </c>
      <c r="H137" s="4">
        <v>1574</v>
      </c>
      <c r="J137" s="4">
        <v>45658</v>
      </c>
      <c r="K137" s="6">
        <f>J137/F137</f>
        <v>0.63930661737937211</v>
      </c>
      <c r="M137">
        <v>24186</v>
      </c>
      <c r="N137">
        <v>161</v>
      </c>
      <c r="O137">
        <v>16527</v>
      </c>
      <c r="P137">
        <v>364</v>
      </c>
      <c r="Q137">
        <v>240995</v>
      </c>
      <c r="R137">
        <v>55769</v>
      </c>
      <c r="S137" t="s">
        <v>10</v>
      </c>
    </row>
    <row r="138" spans="1:19" x14ac:dyDescent="0.25">
      <c r="A138" t="e">
        <f>VLOOKUP(C138,Sheet2!A87:C246,2,0)</f>
        <v>#N/A</v>
      </c>
      <c r="B138" t="e">
        <f>VLOOKUP(C138,Sheet2!A87:C246,3,0)</f>
        <v>#N/A</v>
      </c>
      <c r="C138" t="s">
        <v>125</v>
      </c>
      <c r="D138" t="s">
        <v>14</v>
      </c>
      <c r="E138">
        <v>7503041</v>
      </c>
      <c r="F138">
        <v>3850</v>
      </c>
      <c r="H138" s="4">
        <v>46</v>
      </c>
      <c r="J138" s="4">
        <v>2458</v>
      </c>
      <c r="K138" s="6">
        <f>J138/F138</f>
        <v>0.63844155844155848</v>
      </c>
      <c r="M138">
        <v>1346</v>
      </c>
      <c r="N138">
        <v>39</v>
      </c>
      <c r="O138">
        <v>513</v>
      </c>
      <c r="P138">
        <v>6</v>
      </c>
      <c r="Q138">
        <v>692430</v>
      </c>
      <c r="R138">
        <v>92287</v>
      </c>
      <c r="S138" t="s">
        <v>38</v>
      </c>
    </row>
    <row r="139" spans="1:19" x14ac:dyDescent="0.25">
      <c r="A139" t="e">
        <f>VLOOKUP(C139,Sheet2!A88:C247,2,0)</f>
        <v>#N/A</v>
      </c>
      <c r="B139" t="e">
        <f>VLOOKUP(C139,Sheet2!A88:C247,3,0)</f>
        <v>#N/A</v>
      </c>
      <c r="C139" t="s">
        <v>39</v>
      </c>
      <c r="D139" t="s">
        <v>14</v>
      </c>
      <c r="E139">
        <v>273808365</v>
      </c>
      <c r="F139">
        <v>118753</v>
      </c>
      <c r="H139" s="4">
        <v>5521</v>
      </c>
      <c r="J139" s="4">
        <v>75645</v>
      </c>
      <c r="K139" s="6">
        <f>J139/F139</f>
        <v>0.63699443382482968</v>
      </c>
      <c r="M139">
        <v>37587</v>
      </c>
      <c r="N139">
        <v>0</v>
      </c>
      <c r="O139">
        <v>434</v>
      </c>
      <c r="P139">
        <v>20</v>
      </c>
      <c r="Q139">
        <v>1633156</v>
      </c>
      <c r="R139">
        <v>5965</v>
      </c>
      <c r="S139" t="s">
        <v>15</v>
      </c>
    </row>
    <row r="140" spans="1:19" x14ac:dyDescent="0.25">
      <c r="A140" t="e">
        <f>VLOOKUP(C140,Sheet2!A89:C248,2,0)</f>
        <v>#N/A</v>
      </c>
      <c r="B140" t="e">
        <f>VLOOKUP(C140,Sheet2!A89:C248,3,0)</f>
        <v>#N/A</v>
      </c>
      <c r="C140" t="s">
        <v>127</v>
      </c>
      <c r="D140" t="s">
        <v>17</v>
      </c>
      <c r="E140">
        <v>628074</v>
      </c>
      <c r="F140">
        <v>3480</v>
      </c>
      <c r="H140" s="4">
        <v>60</v>
      </c>
      <c r="J140" s="4">
        <v>2178</v>
      </c>
      <c r="K140" s="6">
        <f>J140/F140</f>
        <v>0.62586206896551722</v>
      </c>
      <c r="M140">
        <v>1242</v>
      </c>
      <c r="N140">
        <v>0</v>
      </c>
      <c r="O140">
        <v>5541</v>
      </c>
      <c r="P140">
        <v>96</v>
      </c>
      <c r="Q140">
        <v>38427</v>
      </c>
      <c r="R140">
        <v>61182</v>
      </c>
      <c r="S140" t="s">
        <v>17</v>
      </c>
    </row>
    <row r="141" spans="1:19" x14ac:dyDescent="0.25">
      <c r="A141" t="e">
        <f>VLOOKUP(C141,Sheet2!A90:C249,2,0)</f>
        <v>#N/A</v>
      </c>
      <c r="B141" t="e">
        <f>VLOOKUP(C141,Sheet2!A90:C249,3,0)</f>
        <v>#N/A</v>
      </c>
      <c r="C141" t="s">
        <v>143</v>
      </c>
      <c r="D141" t="s">
        <v>19</v>
      </c>
      <c r="E141">
        <v>12981546</v>
      </c>
      <c r="F141">
        <v>2111</v>
      </c>
      <c r="H141" s="4">
        <v>5</v>
      </c>
      <c r="J141" s="4">
        <v>1258</v>
      </c>
      <c r="K141" s="6">
        <f>J141/F141</f>
        <v>0.59592610137375657</v>
      </c>
      <c r="M141">
        <v>848</v>
      </c>
      <c r="N141">
        <v>0</v>
      </c>
      <c r="O141">
        <v>163</v>
      </c>
      <c r="P141">
        <v>0.4</v>
      </c>
      <c r="Q141">
        <v>286251</v>
      </c>
      <c r="R141">
        <v>22051</v>
      </c>
      <c r="S141" t="s">
        <v>19</v>
      </c>
    </row>
    <row r="142" spans="1:19" x14ac:dyDescent="0.25">
      <c r="A142" t="e">
        <f>VLOOKUP(C142,Sheet2!A91:C250,2,0)</f>
        <v>#N/A</v>
      </c>
      <c r="B142" t="e">
        <f>VLOOKUP(C142,Sheet2!A91:C250,3,0)</f>
        <v>#N/A</v>
      </c>
      <c r="C142" t="s">
        <v>119</v>
      </c>
      <c r="D142" t="s">
        <v>14</v>
      </c>
      <c r="E142">
        <v>541448</v>
      </c>
      <c r="F142">
        <v>4680</v>
      </c>
      <c r="H142" s="4">
        <v>19</v>
      </c>
      <c r="J142" s="4">
        <v>2725</v>
      </c>
      <c r="K142" s="6">
        <f>J142/F142</f>
        <v>0.58226495726495731</v>
      </c>
      <c r="M142">
        <v>1936</v>
      </c>
      <c r="N142">
        <v>12</v>
      </c>
      <c r="O142">
        <v>8643</v>
      </c>
      <c r="P142">
        <v>35</v>
      </c>
      <c r="Q142">
        <v>85587</v>
      </c>
      <c r="R142">
        <v>158071</v>
      </c>
      <c r="S142" t="s">
        <v>15</v>
      </c>
    </row>
    <row r="143" spans="1:19" x14ac:dyDescent="0.25">
      <c r="A143" t="e">
        <f>VLOOKUP(C143,Sheet2!A92:C251,2,0)</f>
        <v>#N/A</v>
      </c>
      <c r="B143" t="e">
        <f>VLOOKUP(C143,Sheet2!A92:C251,3,0)</f>
        <v>#N/A</v>
      </c>
      <c r="C143" t="s">
        <v>30</v>
      </c>
      <c r="D143" t="s">
        <v>14</v>
      </c>
      <c r="E143">
        <v>164851401</v>
      </c>
      <c r="F143">
        <v>249651</v>
      </c>
      <c r="H143" s="4">
        <v>3306</v>
      </c>
      <c r="J143" s="4">
        <v>143824</v>
      </c>
      <c r="K143" s="6">
        <f>J143/F143</f>
        <v>0.57610023592935733</v>
      </c>
      <c r="M143">
        <v>102521</v>
      </c>
      <c r="N143">
        <v>0</v>
      </c>
      <c r="O143">
        <v>1514</v>
      </c>
      <c r="P143">
        <v>20</v>
      </c>
      <c r="Q143">
        <v>1225124</v>
      </c>
      <c r="R143">
        <v>7432</v>
      </c>
      <c r="S143" t="s">
        <v>15</v>
      </c>
    </row>
    <row r="144" spans="1:19" x14ac:dyDescent="0.25">
      <c r="A144" t="e">
        <f>VLOOKUP(C144,Sheet2!A93:C252,2,0)</f>
        <v>#N/A</v>
      </c>
      <c r="B144" t="e">
        <f>VLOOKUP(C144,Sheet2!A93:C252,3,0)</f>
        <v>#N/A</v>
      </c>
      <c r="C144" t="s">
        <v>156</v>
      </c>
      <c r="D144" t="s">
        <v>19</v>
      </c>
      <c r="E144">
        <v>5068618</v>
      </c>
      <c r="F144">
        <v>1224</v>
      </c>
      <c r="H144" s="4">
        <v>78</v>
      </c>
      <c r="J144" s="4">
        <v>705</v>
      </c>
      <c r="K144" s="6">
        <f>J144/F144</f>
        <v>0.5759803921568627</v>
      </c>
      <c r="M144">
        <v>441</v>
      </c>
      <c r="N144">
        <v>0</v>
      </c>
      <c r="O144">
        <v>241</v>
      </c>
      <c r="P144">
        <v>15</v>
      </c>
      <c r="Q144">
        <v>0</v>
      </c>
      <c r="R144">
        <v>0</v>
      </c>
      <c r="S144" t="s">
        <v>19</v>
      </c>
    </row>
    <row r="145" spans="1:19" x14ac:dyDescent="0.25">
      <c r="A145" t="e">
        <f>VLOOKUP(C145,Sheet2!A94:C253,2,0)</f>
        <v>#N/A</v>
      </c>
      <c r="B145" t="e">
        <f>VLOOKUP(C145,Sheet2!A94:C253,3,0)</f>
        <v>#N/A</v>
      </c>
      <c r="C145" t="s">
        <v>94</v>
      </c>
      <c r="D145" t="s">
        <v>17</v>
      </c>
      <c r="E145">
        <v>6942854</v>
      </c>
      <c r="F145">
        <v>13014</v>
      </c>
      <c r="H145" s="4">
        <v>435</v>
      </c>
      <c r="J145" s="4">
        <v>7374</v>
      </c>
      <c r="K145" s="6">
        <f>J145/F145</f>
        <v>0.56662056247118486</v>
      </c>
      <c r="M145">
        <v>5205</v>
      </c>
      <c r="N145">
        <v>47</v>
      </c>
      <c r="O145">
        <v>1874</v>
      </c>
      <c r="P145">
        <v>63</v>
      </c>
      <c r="Q145">
        <v>294087</v>
      </c>
      <c r="R145">
        <v>42358</v>
      </c>
      <c r="S145" t="s">
        <v>17</v>
      </c>
    </row>
    <row r="146" spans="1:19" x14ac:dyDescent="0.25">
      <c r="A146" t="e">
        <f>VLOOKUP(C146,Sheet2!A95:C254,2,0)</f>
        <v>#N/A</v>
      </c>
      <c r="B146" t="e">
        <f>VLOOKUP(C146,Sheet2!A95:C254,3,0)</f>
        <v>#N/A</v>
      </c>
      <c r="C146" t="s">
        <v>37</v>
      </c>
      <c r="D146" t="s">
        <v>14</v>
      </c>
      <c r="E146">
        <v>109722719</v>
      </c>
      <c r="F146">
        <v>119460</v>
      </c>
      <c r="H146" s="4">
        <v>2150</v>
      </c>
      <c r="J146" s="4">
        <v>66837</v>
      </c>
      <c r="K146" s="6">
        <f>J146/F146</f>
        <v>0.55949271722752381</v>
      </c>
      <c r="M146">
        <v>50473</v>
      </c>
      <c r="N146">
        <v>239</v>
      </c>
      <c r="O146">
        <v>1089</v>
      </c>
      <c r="P146">
        <v>20</v>
      </c>
      <c r="Q146">
        <v>1669996</v>
      </c>
      <c r="R146">
        <v>15220</v>
      </c>
      <c r="S146" t="s">
        <v>38</v>
      </c>
    </row>
    <row r="147" spans="1:19" x14ac:dyDescent="0.25">
      <c r="A147" t="e">
        <f>VLOOKUP(C147,Sheet2!A96:C255,2,0)</f>
        <v>#N/A</v>
      </c>
      <c r="B147" t="e">
        <f>VLOOKUP(C147,Sheet2!A96:C255,3,0)</f>
        <v>#N/A</v>
      </c>
      <c r="C147" t="s">
        <v>84</v>
      </c>
      <c r="D147" t="s">
        <v>85</v>
      </c>
      <c r="E147">
        <v>25528864</v>
      </c>
      <c r="F147">
        <v>19890</v>
      </c>
      <c r="H147" s="4">
        <v>255</v>
      </c>
      <c r="J147" s="4">
        <v>10941</v>
      </c>
      <c r="K147" s="6">
        <f>J147/F147</f>
        <v>0.55007541478129718</v>
      </c>
      <c r="M147">
        <v>8694</v>
      </c>
      <c r="N147">
        <v>52</v>
      </c>
      <c r="O147">
        <v>779</v>
      </c>
      <c r="P147">
        <v>10</v>
      </c>
      <c r="Q147">
        <v>4631419</v>
      </c>
      <c r="R147">
        <v>181419</v>
      </c>
      <c r="S147" t="s">
        <v>38</v>
      </c>
    </row>
    <row r="148" spans="1:19" x14ac:dyDescent="0.25">
      <c r="A148" t="e">
        <f>VLOOKUP(C148,Sheet2!A97:C256,2,0)</f>
        <v>#N/A</v>
      </c>
      <c r="B148" t="e">
        <f>VLOOKUP(C148,Sheet2!A97:C256,3,0)</f>
        <v>#N/A</v>
      </c>
      <c r="C148" t="s">
        <v>79</v>
      </c>
      <c r="D148" t="s">
        <v>12</v>
      </c>
      <c r="E148">
        <v>28427499</v>
      </c>
      <c r="F148">
        <v>22299</v>
      </c>
      <c r="H148" s="4">
        <v>195</v>
      </c>
      <c r="J148" s="4">
        <v>12146</v>
      </c>
      <c r="K148" s="6">
        <f>J148/F148</f>
        <v>0.54468810260549805</v>
      </c>
      <c r="M148">
        <v>9958</v>
      </c>
      <c r="N148">
        <v>42</v>
      </c>
      <c r="O148">
        <v>784</v>
      </c>
      <c r="P148">
        <v>7</v>
      </c>
      <c r="Q148">
        <v>1567431</v>
      </c>
      <c r="R148">
        <v>55138</v>
      </c>
      <c r="S148" t="s">
        <v>10</v>
      </c>
    </row>
    <row r="149" spans="1:19" x14ac:dyDescent="0.25">
      <c r="A149">
        <f>VLOOKUP(C149,Sheet2!A98:C257,2,0)</f>
        <v>12.1784</v>
      </c>
      <c r="B149">
        <f>VLOOKUP(C149,Sheet2!A98:C257,3,0)</f>
        <v>-68.238500000000002</v>
      </c>
      <c r="C149" t="s">
        <v>223</v>
      </c>
      <c r="D149" t="s">
        <v>9</v>
      </c>
      <c r="E149">
        <v>26247</v>
      </c>
      <c r="F149">
        <v>13</v>
      </c>
      <c r="H149" s="4">
        <v>0</v>
      </c>
      <c r="J149" s="4">
        <v>7</v>
      </c>
      <c r="K149" s="6">
        <f>J149/F149</f>
        <v>0.53846153846153844</v>
      </c>
      <c r="M149">
        <v>6</v>
      </c>
      <c r="N149">
        <v>0</v>
      </c>
      <c r="O149">
        <v>495</v>
      </c>
      <c r="P149">
        <v>0</v>
      </c>
      <c r="Q149">
        <v>424</v>
      </c>
      <c r="R149">
        <v>16154</v>
      </c>
    </row>
    <row r="150" spans="1:19" x14ac:dyDescent="0.25">
      <c r="A150" t="e">
        <f>VLOOKUP(C150,Sheet2!A99:C258,2,0)</f>
        <v>#N/A</v>
      </c>
      <c r="B150" t="e">
        <f>VLOOKUP(C150,Sheet2!A99:C258,3,0)</f>
        <v>#N/A</v>
      </c>
      <c r="C150" t="s">
        <v>23</v>
      </c>
      <c r="D150" t="s">
        <v>12</v>
      </c>
      <c r="E150">
        <v>50936262</v>
      </c>
      <c r="F150">
        <v>357710</v>
      </c>
      <c r="H150" s="4">
        <v>11939</v>
      </c>
      <c r="J150" s="4">
        <v>192355</v>
      </c>
      <c r="K150" s="6">
        <f>J150/F150</f>
        <v>0.53774006877079195</v>
      </c>
      <c r="M150">
        <v>153416</v>
      </c>
      <c r="N150">
        <v>1493</v>
      </c>
      <c r="O150">
        <v>7023</v>
      </c>
      <c r="P150">
        <v>234</v>
      </c>
      <c r="Q150">
        <v>1801835</v>
      </c>
      <c r="R150">
        <v>35374</v>
      </c>
      <c r="S150" t="s">
        <v>10</v>
      </c>
    </row>
    <row r="151" spans="1:19" x14ac:dyDescent="0.25">
      <c r="A151" t="e">
        <f>VLOOKUP(C151,Sheet2!A100:C259,2,0)</f>
        <v>#N/A</v>
      </c>
      <c r="B151" t="e">
        <f>VLOOKUP(C151,Sheet2!A100:C259,3,0)</f>
        <v>#N/A</v>
      </c>
      <c r="C151" t="s">
        <v>129</v>
      </c>
      <c r="D151" t="s">
        <v>19</v>
      </c>
      <c r="E151">
        <v>15933012</v>
      </c>
      <c r="F151">
        <v>3227</v>
      </c>
      <c r="H151" s="4">
        <v>93</v>
      </c>
      <c r="J151" s="4">
        <v>1728</v>
      </c>
      <c r="K151" s="6">
        <f>J151/F151</f>
        <v>0.53548187170746819</v>
      </c>
      <c r="M151">
        <v>1406</v>
      </c>
      <c r="N151">
        <v>2</v>
      </c>
      <c r="O151">
        <v>203</v>
      </c>
      <c r="P151">
        <v>6</v>
      </c>
      <c r="Q151">
        <v>0</v>
      </c>
      <c r="R151">
        <v>0</v>
      </c>
      <c r="S151" t="s">
        <v>26</v>
      </c>
    </row>
    <row r="152" spans="1:19" x14ac:dyDescent="0.25">
      <c r="A152" t="e">
        <f>VLOOKUP(C152,Sheet2!A101:C260,2,0)</f>
        <v>#N/A</v>
      </c>
      <c r="B152" t="e">
        <f>VLOOKUP(C152,Sheet2!A101:C260,3,0)</f>
        <v>#N/A</v>
      </c>
      <c r="C152" t="s">
        <v>50</v>
      </c>
      <c r="D152" t="s">
        <v>9</v>
      </c>
      <c r="E152">
        <v>10858648</v>
      </c>
      <c r="F152">
        <v>76536</v>
      </c>
      <c r="H152" s="4">
        <v>1246</v>
      </c>
      <c r="J152" s="4">
        <v>40539</v>
      </c>
      <c r="K152" s="6">
        <f>J152/F152</f>
        <v>0.52967231106930068</v>
      </c>
      <c r="M152">
        <v>34751</v>
      </c>
      <c r="N152">
        <v>317</v>
      </c>
      <c r="O152">
        <v>7048</v>
      </c>
      <c r="P152">
        <v>115</v>
      </c>
      <c r="Q152">
        <v>281926</v>
      </c>
      <c r="R152">
        <v>25963</v>
      </c>
      <c r="S152" t="s">
        <v>10</v>
      </c>
    </row>
    <row r="153" spans="1:19" x14ac:dyDescent="0.25">
      <c r="A153" t="e">
        <f>VLOOKUP(C153,Sheet2!A102:C261,2,0)</f>
        <v>#N/A</v>
      </c>
      <c r="B153" t="e">
        <f>VLOOKUP(C153,Sheet2!A102:C261,3,0)</f>
        <v>#N/A</v>
      </c>
      <c r="C153" t="s">
        <v>96</v>
      </c>
      <c r="D153" t="s">
        <v>19</v>
      </c>
      <c r="E153">
        <v>43943536</v>
      </c>
      <c r="F153">
        <v>11780</v>
      </c>
      <c r="H153" s="4">
        <v>763</v>
      </c>
      <c r="J153" s="4">
        <v>6194</v>
      </c>
      <c r="K153" s="6">
        <f>J153/F153</f>
        <v>0.52580645161290318</v>
      </c>
      <c r="M153">
        <v>4823</v>
      </c>
      <c r="N153">
        <v>0</v>
      </c>
      <c r="O153">
        <v>268</v>
      </c>
      <c r="P153">
        <v>17</v>
      </c>
      <c r="Q153">
        <v>401</v>
      </c>
      <c r="R153">
        <v>9</v>
      </c>
      <c r="S153" t="s">
        <v>26</v>
      </c>
    </row>
    <row r="154" spans="1:19" x14ac:dyDescent="0.25">
      <c r="A154" t="e">
        <f>VLOOKUP(C154,Sheet2!A103:C262,2,0)</f>
        <v>#N/A</v>
      </c>
      <c r="B154" t="e">
        <f>VLOOKUP(C154,Sheet2!A103:C262,3,0)</f>
        <v>#N/A</v>
      </c>
      <c r="C154" t="s">
        <v>93</v>
      </c>
      <c r="D154" t="s">
        <v>17</v>
      </c>
      <c r="E154">
        <v>3278650</v>
      </c>
      <c r="F154">
        <v>13396</v>
      </c>
      <c r="H154" s="4">
        <v>384</v>
      </c>
      <c r="J154" s="4">
        <v>7042</v>
      </c>
      <c r="K154" s="6">
        <f>J154/F154</f>
        <v>0.52567930725589729</v>
      </c>
      <c r="M154">
        <v>5970</v>
      </c>
      <c r="N154">
        <v>0</v>
      </c>
      <c r="O154">
        <v>4086</v>
      </c>
      <c r="P154">
        <v>117</v>
      </c>
      <c r="Q154">
        <v>147021</v>
      </c>
      <c r="R154">
        <v>44842</v>
      </c>
      <c r="S154" t="s">
        <v>17</v>
      </c>
    </row>
    <row r="155" spans="1:19" x14ac:dyDescent="0.25">
      <c r="A155">
        <f>VLOOKUP(C155,Sheet2!A104:C263,2,0)</f>
        <v>14.058299999999999</v>
      </c>
      <c r="B155">
        <f>VLOOKUP(C155,Sheet2!A104:C263,3,0)</f>
        <v>108.27719999999999</v>
      </c>
      <c r="C155" t="s">
        <v>172</v>
      </c>
      <c r="D155" t="s">
        <v>14</v>
      </c>
      <c r="E155">
        <v>97425470</v>
      </c>
      <c r="F155">
        <v>747</v>
      </c>
      <c r="H155" s="4">
        <v>10</v>
      </c>
      <c r="J155" s="4">
        <v>392</v>
      </c>
      <c r="K155" s="6">
        <f>J155/F155</f>
        <v>0.52476572958500667</v>
      </c>
      <c r="M155">
        <v>345</v>
      </c>
      <c r="N155">
        <v>0</v>
      </c>
      <c r="O155">
        <v>8</v>
      </c>
      <c r="P155">
        <v>0.1</v>
      </c>
      <c r="Q155">
        <v>482456</v>
      </c>
      <c r="R155">
        <v>4952</v>
      </c>
      <c r="S155" t="s">
        <v>38</v>
      </c>
    </row>
    <row r="156" spans="1:19" x14ac:dyDescent="0.25">
      <c r="A156" t="e">
        <f>VLOOKUP(C156,Sheet2!A105:C264,2,0)</f>
        <v>#N/A</v>
      </c>
      <c r="B156" t="e">
        <f>VLOOKUP(C156,Sheet2!A105:C264,3,0)</f>
        <v>#N/A</v>
      </c>
      <c r="C156" t="s">
        <v>112</v>
      </c>
      <c r="D156" t="s">
        <v>17</v>
      </c>
      <c r="E156">
        <v>2877470</v>
      </c>
      <c r="F156">
        <v>6016</v>
      </c>
      <c r="H156" s="4">
        <v>188</v>
      </c>
      <c r="J156" s="4">
        <v>3155</v>
      </c>
      <c r="K156" s="6">
        <f>J156/F156</f>
        <v>0.5244348404255319</v>
      </c>
      <c r="M156">
        <v>2673</v>
      </c>
      <c r="N156">
        <v>23</v>
      </c>
      <c r="O156">
        <v>2091</v>
      </c>
      <c r="P156">
        <v>65</v>
      </c>
      <c r="Q156">
        <v>38997</v>
      </c>
      <c r="R156">
        <v>13553</v>
      </c>
      <c r="S156" t="s">
        <v>17</v>
      </c>
    </row>
    <row r="157" spans="1:19" x14ac:dyDescent="0.25">
      <c r="A157" t="e">
        <f>VLOOKUP(C157,Sheet2!A106:C265,2,0)</f>
        <v>#N/A</v>
      </c>
      <c r="B157" t="e">
        <f>VLOOKUP(C157,Sheet2!A106:C265,3,0)</f>
        <v>#N/A</v>
      </c>
      <c r="C157" t="s">
        <v>92</v>
      </c>
      <c r="D157" t="s">
        <v>14</v>
      </c>
      <c r="E157">
        <v>5112340</v>
      </c>
      <c r="F157">
        <v>13398</v>
      </c>
      <c r="H157" s="4">
        <v>92</v>
      </c>
      <c r="J157" s="4">
        <v>6907</v>
      </c>
      <c r="K157" s="6">
        <f>J157/F157</f>
        <v>0.51552470517987758</v>
      </c>
      <c r="M157">
        <v>6399</v>
      </c>
      <c r="N157">
        <v>0</v>
      </c>
      <c r="O157">
        <v>2621</v>
      </c>
      <c r="P157">
        <v>18</v>
      </c>
      <c r="Q157">
        <v>200280</v>
      </c>
      <c r="R157">
        <v>39176</v>
      </c>
      <c r="S157" t="s">
        <v>26</v>
      </c>
    </row>
    <row r="158" spans="1:19" x14ac:dyDescent="0.25">
      <c r="A158" t="e">
        <f>VLOOKUP(C158,Sheet2!A107:C266,2,0)</f>
        <v>#N/A</v>
      </c>
      <c r="B158" t="e">
        <f>VLOOKUP(C158,Sheet2!A107:C266,3,0)</f>
        <v>#N/A</v>
      </c>
      <c r="C158" t="s">
        <v>43</v>
      </c>
      <c r="D158" t="s">
        <v>19</v>
      </c>
      <c r="E158">
        <v>102516525</v>
      </c>
      <c r="F158">
        <v>95006</v>
      </c>
      <c r="H158" s="4">
        <v>4951</v>
      </c>
      <c r="J158" s="4">
        <v>48898</v>
      </c>
      <c r="K158" s="6">
        <f>J158/F158</f>
        <v>0.51468328316106349</v>
      </c>
      <c r="M158">
        <v>41157</v>
      </c>
      <c r="N158">
        <v>41</v>
      </c>
      <c r="O158">
        <v>927</v>
      </c>
      <c r="P158">
        <v>48</v>
      </c>
      <c r="Q158">
        <v>135000</v>
      </c>
      <c r="R158">
        <v>1317</v>
      </c>
      <c r="S158" t="s">
        <v>26</v>
      </c>
    </row>
    <row r="159" spans="1:19" x14ac:dyDescent="0.25">
      <c r="A159" t="e">
        <f>VLOOKUP(C159,Sheet2!A108:C267,2,0)</f>
        <v>#N/A</v>
      </c>
      <c r="B159" t="e">
        <f>VLOOKUP(C159,Sheet2!A108:C267,3,0)</f>
        <v>#N/A</v>
      </c>
      <c r="C159" t="s">
        <v>75</v>
      </c>
      <c r="D159" t="s">
        <v>17</v>
      </c>
      <c r="E159">
        <v>8733665</v>
      </c>
      <c r="F159">
        <v>27332</v>
      </c>
      <c r="H159" s="4">
        <v>621</v>
      </c>
      <c r="J159" s="4">
        <v>14047</v>
      </c>
      <c r="K159" s="6">
        <f>J159/F159</f>
        <v>0.51393970437582326</v>
      </c>
      <c r="M159">
        <v>12664</v>
      </c>
      <c r="N159">
        <v>120</v>
      </c>
      <c r="O159">
        <v>3129</v>
      </c>
      <c r="P159">
        <v>71</v>
      </c>
      <c r="Q159">
        <v>723137</v>
      </c>
      <c r="R159">
        <v>82799</v>
      </c>
      <c r="S159" t="s">
        <v>17</v>
      </c>
    </row>
    <row r="160" spans="1:19" x14ac:dyDescent="0.25">
      <c r="A160" t="e">
        <f>VLOOKUP(C160,Sheet2!A109:C268,2,0)</f>
        <v>#N/A</v>
      </c>
      <c r="B160" t="e">
        <f>VLOOKUP(C160,Sheet2!A109:C268,3,0)</f>
        <v>#N/A</v>
      </c>
      <c r="C160" t="s">
        <v>8</v>
      </c>
      <c r="D160" t="s">
        <v>9</v>
      </c>
      <c r="E160">
        <v>331198130</v>
      </c>
      <c r="F160">
        <v>5032179</v>
      </c>
      <c r="H160" s="4">
        <v>162804</v>
      </c>
      <c r="J160" s="4">
        <v>2576668</v>
      </c>
      <c r="K160" s="6">
        <f>J160/F160</f>
        <v>0.51203822439543589</v>
      </c>
      <c r="M160">
        <v>2292707</v>
      </c>
      <c r="N160">
        <v>18296</v>
      </c>
      <c r="O160">
        <v>15194</v>
      </c>
      <c r="P160">
        <v>492</v>
      </c>
      <c r="Q160">
        <v>63139605</v>
      </c>
      <c r="R160">
        <v>190640</v>
      </c>
      <c r="S160" t="s">
        <v>10</v>
      </c>
    </row>
    <row r="161" spans="1:19" x14ac:dyDescent="0.25">
      <c r="A161" t="e">
        <f>VLOOKUP(C161,Sheet2!A110:C269,2,0)</f>
        <v>#N/A</v>
      </c>
      <c r="B161" t="e">
        <f>VLOOKUP(C161,Sheet2!A110:C269,3,0)</f>
        <v>#N/A</v>
      </c>
      <c r="C161" t="s">
        <v>149</v>
      </c>
      <c r="D161" t="s">
        <v>14</v>
      </c>
      <c r="E161">
        <v>29886897</v>
      </c>
      <c r="F161">
        <v>1768</v>
      </c>
      <c r="H161" s="4">
        <v>508</v>
      </c>
      <c r="J161" s="4">
        <v>898</v>
      </c>
      <c r="K161" s="6">
        <f>J161/F161</f>
        <v>0.50791855203619907</v>
      </c>
      <c r="M161">
        <v>362</v>
      </c>
      <c r="N161">
        <v>0</v>
      </c>
      <c r="O161">
        <v>59</v>
      </c>
      <c r="P161">
        <v>17</v>
      </c>
      <c r="Q161">
        <v>120</v>
      </c>
      <c r="R161">
        <v>4</v>
      </c>
      <c r="S161" t="s">
        <v>26</v>
      </c>
    </row>
    <row r="162" spans="1:19" x14ac:dyDescent="0.25">
      <c r="A162" t="e">
        <f>VLOOKUP(C162,Sheet2!A111:C270,2,0)</f>
        <v>#N/A</v>
      </c>
      <c r="B162" t="e">
        <f>VLOOKUP(C162,Sheet2!A111:C270,3,0)</f>
        <v>#N/A</v>
      </c>
      <c r="C162" t="s">
        <v>56</v>
      </c>
      <c r="D162" t="s">
        <v>17</v>
      </c>
      <c r="E162">
        <v>19224023</v>
      </c>
      <c r="F162">
        <v>57895</v>
      </c>
      <c r="H162" s="4">
        <v>2566</v>
      </c>
      <c r="J162" s="4">
        <v>28992</v>
      </c>
      <c r="K162" s="6">
        <f>J162/F162</f>
        <v>0.50076863286985063</v>
      </c>
      <c r="M162">
        <v>26337</v>
      </c>
      <c r="N162">
        <v>458</v>
      </c>
      <c r="O162">
        <v>3012</v>
      </c>
      <c r="P162">
        <v>133</v>
      </c>
      <c r="Q162">
        <v>1319369</v>
      </c>
      <c r="R162">
        <v>68631</v>
      </c>
      <c r="S162" t="s">
        <v>17</v>
      </c>
    </row>
    <row r="163" spans="1:19" x14ac:dyDescent="0.25">
      <c r="A163" t="e">
        <f>VLOOKUP(C163,Sheet2!A112:C271,2,0)</f>
        <v>#N/A</v>
      </c>
      <c r="B163" t="e">
        <f>VLOOKUP(C163,Sheet2!A112:C271,3,0)</f>
        <v>#N/A</v>
      </c>
      <c r="C163" t="s">
        <v>131</v>
      </c>
      <c r="D163" t="s">
        <v>19</v>
      </c>
      <c r="E163">
        <v>1161348</v>
      </c>
      <c r="F163">
        <v>2968</v>
      </c>
      <c r="H163" s="4">
        <v>55</v>
      </c>
      <c r="J163" s="4">
        <v>1476</v>
      </c>
      <c r="K163" s="6">
        <f>J163/F163</f>
        <v>0.4973045822102426</v>
      </c>
      <c r="M163">
        <v>1437</v>
      </c>
      <c r="N163">
        <v>5</v>
      </c>
      <c r="O163">
        <v>2556</v>
      </c>
      <c r="P163">
        <v>47</v>
      </c>
      <c r="Q163">
        <v>20784</v>
      </c>
      <c r="R163">
        <v>17896</v>
      </c>
      <c r="S163" t="s">
        <v>19</v>
      </c>
    </row>
    <row r="164" spans="1:19" x14ac:dyDescent="0.25">
      <c r="A164" t="e">
        <f>VLOOKUP(C164,Sheet2!A113:C272,2,0)</f>
        <v>#N/A</v>
      </c>
      <c r="B164" t="e">
        <f>VLOOKUP(C164,Sheet2!A113:C272,3,0)</f>
        <v>#N/A</v>
      </c>
      <c r="C164" t="s">
        <v>86</v>
      </c>
      <c r="D164" t="s">
        <v>9</v>
      </c>
      <c r="E164">
        <v>6489514</v>
      </c>
      <c r="F164">
        <v>19126</v>
      </c>
      <c r="H164" s="4">
        <v>513</v>
      </c>
      <c r="J164" s="4">
        <v>9236</v>
      </c>
      <c r="K164" s="6">
        <f>J164/F164</f>
        <v>0.48290285475269268</v>
      </c>
      <c r="M164">
        <v>9377</v>
      </c>
      <c r="N164">
        <v>509</v>
      </c>
      <c r="O164">
        <v>2947</v>
      </c>
      <c r="P164">
        <v>79</v>
      </c>
      <c r="Q164">
        <v>251271</v>
      </c>
      <c r="R164">
        <v>38720</v>
      </c>
      <c r="S164" t="s">
        <v>10</v>
      </c>
    </row>
    <row r="165" spans="1:19" x14ac:dyDescent="0.25">
      <c r="A165" t="e">
        <f>VLOOKUP(C165,Sheet2!A114:C273,2,0)</f>
        <v>#N/A</v>
      </c>
      <c r="B165" t="e">
        <f>VLOOKUP(C165,Sheet2!A114:C273,3,0)</f>
        <v>#N/A</v>
      </c>
      <c r="C165" t="s">
        <v>138</v>
      </c>
      <c r="D165" t="s">
        <v>19</v>
      </c>
      <c r="E165">
        <v>11206572</v>
      </c>
      <c r="F165">
        <v>2450</v>
      </c>
      <c r="H165" s="4">
        <v>47</v>
      </c>
      <c r="J165" s="4">
        <v>1175</v>
      </c>
      <c r="K165" s="6">
        <f>J165/F165</f>
        <v>0.47959183673469385</v>
      </c>
      <c r="M165">
        <v>1228</v>
      </c>
      <c r="N165">
        <v>0</v>
      </c>
      <c r="O165">
        <v>219</v>
      </c>
      <c r="P165">
        <v>4</v>
      </c>
      <c r="Q165">
        <v>12044</v>
      </c>
      <c r="R165">
        <v>1075</v>
      </c>
      <c r="S165" t="s">
        <v>19</v>
      </c>
    </row>
    <row r="166" spans="1:19" x14ac:dyDescent="0.25">
      <c r="A166" t="e">
        <f>VLOOKUP(C166,Sheet2!A115:C274,2,0)</f>
        <v>#N/A</v>
      </c>
      <c r="B166" t="e">
        <f>VLOOKUP(C166,Sheet2!A115:C274,3,0)</f>
        <v>#N/A</v>
      </c>
      <c r="C166" t="s">
        <v>122</v>
      </c>
      <c r="D166" t="s">
        <v>19</v>
      </c>
      <c r="E166">
        <v>19174839</v>
      </c>
      <c r="F166">
        <v>4491</v>
      </c>
      <c r="H166" s="4">
        <v>137</v>
      </c>
      <c r="J166" s="4">
        <v>2137</v>
      </c>
      <c r="K166" s="6">
        <f>J166/F166</f>
        <v>0.47584057002894681</v>
      </c>
      <c r="M166">
        <v>2217</v>
      </c>
      <c r="N166">
        <v>4</v>
      </c>
      <c r="O166">
        <v>234</v>
      </c>
      <c r="P166">
        <v>7</v>
      </c>
      <c r="Q166">
        <v>33466</v>
      </c>
      <c r="R166">
        <v>1745</v>
      </c>
      <c r="S166" t="s">
        <v>19</v>
      </c>
    </row>
    <row r="167" spans="1:19" x14ac:dyDescent="0.25">
      <c r="A167" t="e">
        <f>VLOOKUP(C167,Sheet2!A116:C275,2,0)</f>
        <v>#N/A</v>
      </c>
      <c r="B167" t="e">
        <f>VLOOKUP(C167,Sheet2!A116:C275,3,0)</f>
        <v>#N/A</v>
      </c>
      <c r="C167" t="s">
        <v>145</v>
      </c>
      <c r="D167" t="s">
        <v>19</v>
      </c>
      <c r="E167">
        <v>1972277</v>
      </c>
      <c r="F167">
        <v>2032</v>
      </c>
      <c r="H167" s="4">
        <v>27</v>
      </c>
      <c r="J167" s="4">
        <v>944</v>
      </c>
      <c r="K167" s="6">
        <f>J167/F167</f>
        <v>0.46456692913385828</v>
      </c>
      <c r="M167">
        <v>1061</v>
      </c>
      <c r="N167">
        <v>5</v>
      </c>
      <c r="O167">
        <v>1030</v>
      </c>
      <c r="P167">
        <v>14</v>
      </c>
      <c r="Q167">
        <v>1500</v>
      </c>
      <c r="R167">
        <v>761</v>
      </c>
      <c r="S167" t="s">
        <v>19</v>
      </c>
    </row>
    <row r="168" spans="1:19" x14ac:dyDescent="0.25">
      <c r="A168" t="e">
        <f>VLOOKUP(C168,Sheet2!A117:C276,2,0)</f>
        <v>#N/A</v>
      </c>
      <c r="B168" t="e">
        <f>VLOOKUP(C168,Sheet2!A117:C276,3,0)</f>
        <v>#N/A</v>
      </c>
      <c r="C168" t="s">
        <v>118</v>
      </c>
      <c r="D168" t="s">
        <v>19</v>
      </c>
      <c r="E168">
        <v>1407001</v>
      </c>
      <c r="F168">
        <v>4821</v>
      </c>
      <c r="H168" s="4">
        <v>83</v>
      </c>
      <c r="J168" s="4">
        <v>2182</v>
      </c>
      <c r="K168" s="6">
        <f>J168/F168</f>
        <v>0.45260319435801699</v>
      </c>
      <c r="M168">
        <v>2556</v>
      </c>
      <c r="N168">
        <v>0</v>
      </c>
      <c r="O168">
        <v>3426</v>
      </c>
      <c r="P168">
        <v>59</v>
      </c>
      <c r="Q168">
        <v>44356</v>
      </c>
      <c r="R168">
        <v>31525</v>
      </c>
      <c r="S168" t="s">
        <v>19</v>
      </c>
    </row>
    <row r="169" spans="1:19" x14ac:dyDescent="0.25">
      <c r="A169" t="e">
        <f>VLOOKUP(C169,Sheet2!A118:C277,2,0)</f>
        <v>#N/A</v>
      </c>
      <c r="B169" t="e">
        <f>VLOOKUP(C169,Sheet2!A118:C277,3,0)</f>
        <v>#N/A</v>
      </c>
      <c r="C169" t="s">
        <v>126</v>
      </c>
      <c r="D169" t="s">
        <v>19</v>
      </c>
      <c r="E169">
        <v>5530506</v>
      </c>
      <c r="F169">
        <v>3546</v>
      </c>
      <c r="H169" s="4">
        <v>58</v>
      </c>
      <c r="J169" s="4">
        <v>1589</v>
      </c>
      <c r="K169" s="6">
        <f>J169/F169</f>
        <v>0.44811054709531867</v>
      </c>
      <c r="M169">
        <v>1899</v>
      </c>
      <c r="N169">
        <v>0</v>
      </c>
      <c r="O169">
        <v>641</v>
      </c>
      <c r="P169">
        <v>10</v>
      </c>
      <c r="Q169">
        <v>0</v>
      </c>
      <c r="R169">
        <v>0</v>
      </c>
      <c r="S169" t="s">
        <v>19</v>
      </c>
    </row>
    <row r="170" spans="1:19" x14ac:dyDescent="0.25">
      <c r="A170" t="e">
        <f>VLOOKUP(C170,Sheet2!A119:C278,2,0)</f>
        <v>#N/A</v>
      </c>
      <c r="B170" t="e">
        <f>VLOOKUP(C170,Sheet2!A119:C278,3,0)</f>
        <v>#N/A</v>
      </c>
      <c r="C170" t="s">
        <v>33</v>
      </c>
      <c r="D170" t="s">
        <v>12</v>
      </c>
      <c r="E170">
        <v>45236884</v>
      </c>
      <c r="F170">
        <v>228195</v>
      </c>
      <c r="H170" s="4">
        <v>4251</v>
      </c>
      <c r="J170" s="4">
        <v>99852</v>
      </c>
      <c r="K170" s="6">
        <f>J170/F170</f>
        <v>0.43757312824557942</v>
      </c>
      <c r="M170">
        <v>124092</v>
      </c>
      <c r="N170">
        <v>1150</v>
      </c>
      <c r="O170">
        <v>5044</v>
      </c>
      <c r="P170">
        <v>94</v>
      </c>
      <c r="Q170">
        <v>794544</v>
      </c>
      <c r="R170">
        <v>17564</v>
      </c>
      <c r="S170" t="s">
        <v>10</v>
      </c>
    </row>
    <row r="171" spans="1:19" x14ac:dyDescent="0.25">
      <c r="A171">
        <f>VLOOKUP(C171,Sheet2!A120:C279,2,0)</f>
        <v>12.521100000000001</v>
      </c>
      <c r="B171">
        <f>VLOOKUP(C171,Sheet2!A120:C279,3,0)</f>
        <v>-69.968299999999999</v>
      </c>
      <c r="C171" t="s">
        <v>191</v>
      </c>
      <c r="D171" t="s">
        <v>9</v>
      </c>
      <c r="E171">
        <v>106812</v>
      </c>
      <c r="F171">
        <v>263</v>
      </c>
      <c r="H171" s="4">
        <v>3</v>
      </c>
      <c r="J171" s="4">
        <v>114</v>
      </c>
      <c r="K171" s="6">
        <f>J171/F171</f>
        <v>0.43346007604562736</v>
      </c>
      <c r="M171">
        <v>146</v>
      </c>
      <c r="N171">
        <v>0</v>
      </c>
      <c r="O171">
        <v>2462</v>
      </c>
      <c r="P171">
        <v>28</v>
      </c>
      <c r="Q171">
        <v>14047</v>
      </c>
      <c r="R171">
        <v>131511</v>
      </c>
    </row>
    <row r="172" spans="1:19" x14ac:dyDescent="0.25">
      <c r="A172" t="e">
        <f>VLOOKUP(C172,Sheet2!A121:C280,2,0)</f>
        <v>#N/A</v>
      </c>
      <c r="B172" t="e">
        <f>VLOOKUP(C172,Sheet2!A121:C280,3,0)</f>
        <v>#N/A</v>
      </c>
      <c r="C172" t="s">
        <v>83</v>
      </c>
      <c r="D172" t="s">
        <v>19</v>
      </c>
      <c r="E172">
        <v>115223736</v>
      </c>
      <c r="F172">
        <v>20900</v>
      </c>
      <c r="H172" s="4">
        <v>365</v>
      </c>
      <c r="J172" s="4">
        <v>9027</v>
      </c>
      <c r="K172" s="6">
        <f>J172/F172</f>
        <v>0.43191387559808614</v>
      </c>
      <c r="M172">
        <v>11508</v>
      </c>
      <c r="N172">
        <v>185</v>
      </c>
      <c r="O172">
        <v>181</v>
      </c>
      <c r="P172">
        <v>3</v>
      </c>
      <c r="Q172">
        <v>468814</v>
      </c>
      <c r="R172">
        <v>4069</v>
      </c>
      <c r="S172" t="s">
        <v>19</v>
      </c>
    </row>
    <row r="173" spans="1:19" x14ac:dyDescent="0.25">
      <c r="A173" t="e">
        <f>VLOOKUP(C173,Sheet2!A122:C281,2,0)</f>
        <v>#N/A</v>
      </c>
      <c r="B173" t="e">
        <f>VLOOKUP(C173,Sheet2!A122:C281,3,0)</f>
        <v>#N/A</v>
      </c>
      <c r="C173" t="s">
        <v>78</v>
      </c>
      <c r="D173" t="s">
        <v>19</v>
      </c>
      <c r="E173">
        <v>53881160</v>
      </c>
      <c r="F173">
        <v>24411</v>
      </c>
      <c r="H173" s="4">
        <v>399</v>
      </c>
      <c r="J173" s="4">
        <v>10444</v>
      </c>
      <c r="K173" s="6">
        <f>J173/F173</f>
        <v>0.42783990823808937</v>
      </c>
      <c r="M173">
        <v>13568</v>
      </c>
      <c r="N173">
        <v>44</v>
      </c>
      <c r="O173">
        <v>453</v>
      </c>
      <c r="P173">
        <v>7</v>
      </c>
      <c r="Q173">
        <v>335318</v>
      </c>
      <c r="R173">
        <v>6223</v>
      </c>
      <c r="S173" t="s">
        <v>19</v>
      </c>
    </row>
    <row r="174" spans="1:19" x14ac:dyDescent="0.25">
      <c r="A174" t="e">
        <f>VLOOKUP(C174,Sheet2!A123:C282,2,0)</f>
        <v>#N/A</v>
      </c>
      <c r="B174" t="e">
        <f>VLOOKUP(C174,Sheet2!A123:C282,3,0)</f>
        <v>#N/A</v>
      </c>
      <c r="C174" t="s">
        <v>35</v>
      </c>
      <c r="D174" t="s">
        <v>17</v>
      </c>
      <c r="E174">
        <v>65288306</v>
      </c>
      <c r="F174">
        <v>195633</v>
      </c>
      <c r="H174" s="4">
        <v>30312</v>
      </c>
      <c r="J174" s="4">
        <v>82460</v>
      </c>
      <c r="K174" s="6">
        <f>J174/F174</f>
        <v>0.42150352956811987</v>
      </c>
      <c r="M174">
        <v>82861</v>
      </c>
      <c r="N174">
        <v>384</v>
      </c>
      <c r="O174">
        <v>2996</v>
      </c>
      <c r="P174">
        <v>464</v>
      </c>
      <c r="Q174">
        <v>3992206</v>
      </c>
      <c r="R174">
        <v>61147</v>
      </c>
      <c r="S174" t="s">
        <v>17</v>
      </c>
    </row>
    <row r="175" spans="1:19" x14ac:dyDescent="0.25">
      <c r="A175">
        <f>VLOOKUP(C175,Sheet2!A124:C283,2,0)</f>
        <v>18.0425</v>
      </c>
      <c r="B175">
        <f>VLOOKUP(C175,Sheet2!A124:C283,3,0)</f>
        <v>-63.0548</v>
      </c>
      <c r="C175" t="s">
        <v>197</v>
      </c>
      <c r="D175" t="s">
        <v>9</v>
      </c>
      <c r="E175">
        <v>42924</v>
      </c>
      <c r="F175">
        <v>160</v>
      </c>
      <c r="H175" s="4">
        <v>16</v>
      </c>
      <c r="J175" s="4">
        <v>64</v>
      </c>
      <c r="K175" s="6">
        <f>J175/F175</f>
        <v>0.4</v>
      </c>
      <c r="M175">
        <v>80</v>
      </c>
      <c r="N175">
        <v>3</v>
      </c>
      <c r="O175">
        <v>3728</v>
      </c>
      <c r="P175">
        <v>373</v>
      </c>
      <c r="Q175">
        <v>1115</v>
      </c>
      <c r="R175">
        <v>25976</v>
      </c>
    </row>
    <row r="176" spans="1:19" x14ac:dyDescent="0.25">
      <c r="A176" t="e">
        <f>VLOOKUP(C176,Sheet2!A125:C284,2,0)</f>
        <v>#N/A</v>
      </c>
      <c r="B176" t="e">
        <f>VLOOKUP(C176,Sheet2!A125:C284,3,0)</f>
        <v>#N/A</v>
      </c>
      <c r="C176" t="s">
        <v>142</v>
      </c>
      <c r="D176" t="s">
        <v>19</v>
      </c>
      <c r="E176">
        <v>31333962</v>
      </c>
      <c r="F176">
        <v>2120</v>
      </c>
      <c r="H176" s="4">
        <v>15</v>
      </c>
      <c r="J176" s="4">
        <v>795</v>
      </c>
      <c r="K176" s="6">
        <f>J176/F176</f>
        <v>0.375</v>
      </c>
      <c r="M176">
        <v>1310</v>
      </c>
      <c r="N176">
        <v>0</v>
      </c>
      <c r="O176">
        <v>68</v>
      </c>
      <c r="P176">
        <v>0.5</v>
      </c>
      <c r="Q176">
        <v>65151</v>
      </c>
      <c r="R176">
        <v>2079</v>
      </c>
      <c r="S176" t="s">
        <v>19</v>
      </c>
    </row>
    <row r="177" spans="1:19" x14ac:dyDescent="0.25">
      <c r="A177">
        <f>VLOOKUP(C177,Sheet2!A126:C285,2,0)</f>
        <v>17.189900000000002</v>
      </c>
      <c r="B177">
        <f>VLOOKUP(C177,Sheet2!A126:C285,3,0)</f>
        <v>-88.497600000000006</v>
      </c>
      <c r="C177" t="s">
        <v>207</v>
      </c>
      <c r="D177" t="s">
        <v>9</v>
      </c>
      <c r="E177">
        <v>398312</v>
      </c>
      <c r="F177">
        <v>86</v>
      </c>
      <c r="H177" s="4">
        <v>2</v>
      </c>
      <c r="J177" s="4">
        <v>31</v>
      </c>
      <c r="K177" s="6">
        <f>J177/F177</f>
        <v>0.36046511627906974</v>
      </c>
      <c r="M177">
        <v>53</v>
      </c>
      <c r="N177">
        <v>2</v>
      </c>
      <c r="O177">
        <v>216</v>
      </c>
      <c r="P177">
        <v>5</v>
      </c>
      <c r="Q177">
        <v>3679</v>
      </c>
      <c r="R177">
        <v>9236</v>
      </c>
      <c r="S177" t="s">
        <v>10</v>
      </c>
    </row>
    <row r="178" spans="1:19" x14ac:dyDescent="0.25">
      <c r="A178" t="e">
        <f>VLOOKUP(C178,Sheet2!A127:C286,2,0)</f>
        <v>#N/A</v>
      </c>
      <c r="B178" t="e">
        <f>VLOOKUP(C178,Sheet2!A127:C286,3,0)</f>
        <v>#N/A</v>
      </c>
      <c r="C178" t="s">
        <v>179</v>
      </c>
      <c r="D178" t="s">
        <v>19</v>
      </c>
      <c r="E178">
        <v>59886383</v>
      </c>
      <c r="F178">
        <v>509</v>
      </c>
      <c r="H178" s="4">
        <v>21</v>
      </c>
      <c r="J178" s="4">
        <v>183</v>
      </c>
      <c r="K178" s="6">
        <f>J178/F178</f>
        <v>0.35952848722986247</v>
      </c>
      <c r="M178">
        <v>305</v>
      </c>
      <c r="N178">
        <v>7</v>
      </c>
      <c r="O178">
        <v>8</v>
      </c>
      <c r="P178">
        <v>0.4</v>
      </c>
      <c r="Q178">
        <v>0</v>
      </c>
      <c r="R178">
        <v>0</v>
      </c>
      <c r="S178" t="s">
        <v>19</v>
      </c>
    </row>
    <row r="179" spans="1:19" x14ac:dyDescent="0.25">
      <c r="A179" t="e">
        <f>VLOOKUP(C179,Sheet2!A128:C287,2,0)</f>
        <v>#N/A</v>
      </c>
      <c r="B179" t="e">
        <f>VLOOKUP(C179,Sheet2!A128:C287,3,0)</f>
        <v>#N/A</v>
      </c>
      <c r="C179" t="s">
        <v>120</v>
      </c>
      <c r="D179" t="s">
        <v>19</v>
      </c>
      <c r="E179">
        <v>4837752</v>
      </c>
      <c r="F179">
        <v>4620</v>
      </c>
      <c r="H179" s="4">
        <v>59</v>
      </c>
      <c r="J179" s="4">
        <v>1641</v>
      </c>
      <c r="K179" s="6">
        <f>J179/F179</f>
        <v>0.35519480519480517</v>
      </c>
      <c r="M179">
        <v>2920</v>
      </c>
      <c r="N179">
        <v>2</v>
      </c>
      <c r="O179">
        <v>955</v>
      </c>
      <c r="P179">
        <v>12</v>
      </c>
      <c r="Q179">
        <v>29589</v>
      </c>
      <c r="R179">
        <v>6116</v>
      </c>
    </row>
    <row r="180" spans="1:19" x14ac:dyDescent="0.25">
      <c r="A180" t="e">
        <f>VLOOKUP(C180,Sheet2!A129:C288,2,0)</f>
        <v>#N/A</v>
      </c>
      <c r="B180" t="e">
        <f>VLOOKUP(C180,Sheet2!A129:C288,3,0)</f>
        <v>#N/A</v>
      </c>
      <c r="C180" t="s">
        <v>189</v>
      </c>
      <c r="D180" t="s">
        <v>9</v>
      </c>
      <c r="E180">
        <v>375235</v>
      </c>
      <c r="F180">
        <v>276</v>
      </c>
      <c r="H180" s="4">
        <v>15</v>
      </c>
      <c r="J180" s="4">
        <v>98</v>
      </c>
      <c r="K180" s="6">
        <f>J180/F180</f>
        <v>0.35507246376811596</v>
      </c>
      <c r="M180">
        <v>163</v>
      </c>
      <c r="N180">
        <v>1</v>
      </c>
      <c r="O180">
        <v>736</v>
      </c>
      <c r="P180">
        <v>40</v>
      </c>
      <c r="Q180">
        <v>12227</v>
      </c>
      <c r="R180">
        <v>32585</v>
      </c>
    </row>
    <row r="181" spans="1:19" x14ac:dyDescent="0.25">
      <c r="A181" t="e">
        <f>VLOOKUP(C181,Sheet2!A130:C289,2,0)</f>
        <v>#N/A</v>
      </c>
      <c r="B181" t="e">
        <f>VLOOKUP(C181,Sheet2!A130:C289,3,0)</f>
        <v>#N/A</v>
      </c>
      <c r="C181" t="s">
        <v>178</v>
      </c>
      <c r="D181" t="s">
        <v>12</v>
      </c>
      <c r="E181">
        <v>786936</v>
      </c>
      <c r="F181">
        <v>538</v>
      </c>
      <c r="H181" s="4">
        <v>22</v>
      </c>
      <c r="J181" s="4">
        <v>189</v>
      </c>
      <c r="K181" s="6">
        <f>J181/F181</f>
        <v>0.35130111524163571</v>
      </c>
      <c r="M181">
        <v>327</v>
      </c>
      <c r="N181">
        <v>2</v>
      </c>
      <c r="O181">
        <v>684</v>
      </c>
      <c r="P181">
        <v>28</v>
      </c>
      <c r="Q181">
        <v>5165</v>
      </c>
      <c r="R181">
        <v>6563</v>
      </c>
      <c r="S181" t="s">
        <v>10</v>
      </c>
    </row>
    <row r="182" spans="1:19" x14ac:dyDescent="0.25">
      <c r="A182" t="e">
        <f>VLOOKUP(C182,Sheet2!A131:C290,2,0)</f>
        <v>#N/A</v>
      </c>
      <c r="B182" t="e">
        <f>VLOOKUP(C182,Sheet2!A131:C290,3,0)</f>
        <v>#N/A</v>
      </c>
      <c r="C182" t="s">
        <v>152</v>
      </c>
      <c r="D182" t="s">
        <v>19</v>
      </c>
      <c r="E182">
        <v>32956300</v>
      </c>
      <c r="F182">
        <v>1483</v>
      </c>
      <c r="H182" s="4">
        <v>64</v>
      </c>
      <c r="J182" s="4">
        <v>520</v>
      </c>
      <c r="K182" s="6">
        <f>J182/F182</f>
        <v>0.35064059339177345</v>
      </c>
      <c r="M182">
        <v>899</v>
      </c>
      <c r="N182">
        <v>20</v>
      </c>
      <c r="O182">
        <v>45</v>
      </c>
      <c r="P182">
        <v>2</v>
      </c>
      <c r="Q182">
        <v>64747</v>
      </c>
      <c r="R182">
        <v>1965</v>
      </c>
      <c r="S182" t="s">
        <v>19</v>
      </c>
    </row>
    <row r="183" spans="1:19" x14ac:dyDescent="0.25">
      <c r="A183" t="e">
        <f>VLOOKUP(C183,Sheet2!A132:C291,2,0)</f>
        <v>#N/A</v>
      </c>
      <c r="B183" t="e">
        <f>VLOOKUP(C183,Sheet2!A132:C291,3,0)</f>
        <v>#N/A</v>
      </c>
      <c r="C183" t="s">
        <v>113</v>
      </c>
      <c r="D183" t="s">
        <v>14</v>
      </c>
      <c r="E183">
        <v>6822220</v>
      </c>
      <c r="F183">
        <v>5672</v>
      </c>
      <c r="H183" s="4">
        <v>70</v>
      </c>
      <c r="J183" s="4">
        <v>1974</v>
      </c>
      <c r="K183" s="6">
        <f>J183/F183</f>
        <v>0.34802538787023979</v>
      </c>
      <c r="M183">
        <v>3628</v>
      </c>
      <c r="N183">
        <v>46</v>
      </c>
      <c r="O183">
        <v>831</v>
      </c>
      <c r="P183">
        <v>10</v>
      </c>
      <c r="Q183">
        <v>345268</v>
      </c>
      <c r="R183">
        <v>50609</v>
      </c>
      <c r="S183" t="s">
        <v>26</v>
      </c>
    </row>
    <row r="184" spans="1:19" x14ac:dyDescent="0.25">
      <c r="A184" t="e">
        <f>VLOOKUP(C184,Sheet2!A133:C292,2,0)</f>
        <v>#N/A</v>
      </c>
      <c r="B184" t="e">
        <f>VLOOKUP(C184,Sheet2!A133:C292,3,0)</f>
        <v>#N/A</v>
      </c>
      <c r="C184" t="s">
        <v>82</v>
      </c>
      <c r="D184" t="s">
        <v>9</v>
      </c>
      <c r="E184">
        <v>5098730</v>
      </c>
      <c r="F184">
        <v>21070</v>
      </c>
      <c r="H184" s="4">
        <v>200</v>
      </c>
      <c r="J184" s="4">
        <v>7038</v>
      </c>
      <c r="K184" s="6">
        <f>J184/F184</f>
        <v>0.33402942572377786</v>
      </c>
      <c r="M184">
        <v>13832</v>
      </c>
      <c r="N184">
        <v>103</v>
      </c>
      <c r="O184">
        <v>4132</v>
      </c>
      <c r="P184">
        <v>39</v>
      </c>
      <c r="Q184">
        <v>96110</v>
      </c>
      <c r="R184">
        <v>18850</v>
      </c>
      <c r="S184" t="s">
        <v>10</v>
      </c>
    </row>
    <row r="185" spans="1:19" x14ac:dyDescent="0.25">
      <c r="A185" t="e">
        <f>VLOOKUP(C185,Sheet2!A134:C293,2,0)</f>
        <v>#N/A</v>
      </c>
      <c r="B185" t="e">
        <f>VLOOKUP(C185,Sheet2!A134:C293,3,0)</f>
        <v>#N/A</v>
      </c>
      <c r="C185" t="s">
        <v>196</v>
      </c>
      <c r="D185" t="s">
        <v>85</v>
      </c>
      <c r="E185">
        <v>8963009</v>
      </c>
      <c r="F185">
        <v>163</v>
      </c>
      <c r="H185" s="4">
        <v>3</v>
      </c>
      <c r="J185" s="4">
        <v>53</v>
      </c>
      <c r="K185" s="6">
        <f>J185/F185</f>
        <v>0.32515337423312884</v>
      </c>
      <c r="M185">
        <v>107</v>
      </c>
      <c r="N185">
        <v>0</v>
      </c>
      <c r="O185">
        <v>18</v>
      </c>
      <c r="P185">
        <v>0.3</v>
      </c>
      <c r="Q185">
        <v>10808</v>
      </c>
      <c r="R185">
        <v>1206</v>
      </c>
      <c r="S185" t="s">
        <v>38</v>
      </c>
    </row>
    <row r="186" spans="1:19" x14ac:dyDescent="0.25">
      <c r="A186" t="e">
        <f>VLOOKUP(C186,Sheet2!A135:C294,2,0)</f>
        <v>#N/A</v>
      </c>
      <c r="B186" t="e">
        <f>VLOOKUP(C186,Sheet2!A135:C294,3,0)</f>
        <v>#N/A</v>
      </c>
      <c r="C186" t="s">
        <v>45</v>
      </c>
      <c r="D186" t="s">
        <v>12</v>
      </c>
      <c r="E186">
        <v>11688459</v>
      </c>
      <c r="F186">
        <v>86423</v>
      </c>
      <c r="G186">
        <v>1282</v>
      </c>
      <c r="H186" s="4">
        <v>3465</v>
      </c>
      <c r="I186">
        <v>80</v>
      </c>
      <c r="J186" s="4">
        <v>27373</v>
      </c>
      <c r="K186" s="6">
        <f>J186/F186</f>
        <v>0.31673281418141003</v>
      </c>
      <c r="L186">
        <v>936</v>
      </c>
      <c r="M186">
        <v>55585</v>
      </c>
      <c r="N186">
        <v>71</v>
      </c>
      <c r="O186">
        <v>7394</v>
      </c>
      <c r="P186">
        <v>296</v>
      </c>
      <c r="Q186">
        <v>183583</v>
      </c>
      <c r="R186">
        <v>15706</v>
      </c>
      <c r="S186" t="s">
        <v>10</v>
      </c>
    </row>
    <row r="187" spans="1:19" x14ac:dyDescent="0.25">
      <c r="A187" t="e">
        <f>VLOOKUP(C187,Sheet2!A136:C295,2,0)</f>
        <v>#N/A</v>
      </c>
      <c r="B187" t="e">
        <f>VLOOKUP(C187,Sheet2!A136:C295,3,0)</f>
        <v>#N/A</v>
      </c>
      <c r="C187" t="s">
        <v>163</v>
      </c>
      <c r="D187" t="s">
        <v>14</v>
      </c>
      <c r="E187">
        <v>17539600</v>
      </c>
      <c r="F187">
        <v>999</v>
      </c>
      <c r="H187" s="4">
        <v>48</v>
      </c>
      <c r="J187" s="4">
        <v>311</v>
      </c>
      <c r="K187" s="6">
        <f>J187/F187</f>
        <v>0.31131131131131129</v>
      </c>
      <c r="M187">
        <v>640</v>
      </c>
      <c r="N187">
        <v>0</v>
      </c>
      <c r="O187">
        <v>57</v>
      </c>
      <c r="P187">
        <v>3</v>
      </c>
      <c r="Q187">
        <v>0</v>
      </c>
      <c r="R187">
        <v>0</v>
      </c>
      <c r="S187" t="s">
        <v>26</v>
      </c>
    </row>
    <row r="188" spans="1:19" x14ac:dyDescent="0.25">
      <c r="A188" t="e">
        <f>VLOOKUP(C188,Sheet2!A137:C296,2,0)</f>
        <v>#N/A</v>
      </c>
      <c r="B188" t="e">
        <f>VLOOKUP(C188,Sheet2!A137:C296,3,0)</f>
        <v>#N/A</v>
      </c>
      <c r="C188" t="s">
        <v>201</v>
      </c>
      <c r="D188" t="s">
        <v>9</v>
      </c>
      <c r="E188">
        <v>38768</v>
      </c>
      <c r="F188">
        <v>129</v>
      </c>
      <c r="H188" s="4">
        <v>2</v>
      </c>
      <c r="J188" s="4">
        <v>39</v>
      </c>
      <c r="K188" s="6">
        <f>J188/F188</f>
        <v>0.30232558139534882</v>
      </c>
      <c r="M188">
        <v>88</v>
      </c>
      <c r="N188">
        <v>3</v>
      </c>
      <c r="O188">
        <v>3327</v>
      </c>
      <c r="P188">
        <v>52</v>
      </c>
      <c r="Q188">
        <v>1252</v>
      </c>
      <c r="R188">
        <v>32295</v>
      </c>
    </row>
    <row r="189" spans="1:19" x14ac:dyDescent="0.25">
      <c r="A189" t="e">
        <f>VLOOKUP(C189,Sheet2!A138:C297,2,0)</f>
        <v>#N/A</v>
      </c>
      <c r="B189" t="e">
        <f>VLOOKUP(C189,Sheet2!A138:C297,3,0)</f>
        <v>#N/A</v>
      </c>
      <c r="C189" t="s">
        <v>123</v>
      </c>
      <c r="D189" t="s">
        <v>19</v>
      </c>
      <c r="E189">
        <v>14883803</v>
      </c>
      <c r="F189">
        <v>4339</v>
      </c>
      <c r="H189" s="4">
        <v>84</v>
      </c>
      <c r="J189" s="4">
        <v>1264</v>
      </c>
      <c r="K189" s="6">
        <f>J189/F189</f>
        <v>0.29131136206499192</v>
      </c>
      <c r="M189">
        <v>2991</v>
      </c>
      <c r="N189">
        <v>0</v>
      </c>
      <c r="O189">
        <v>292</v>
      </c>
      <c r="P189">
        <v>6</v>
      </c>
      <c r="Q189">
        <v>140421</v>
      </c>
      <c r="R189">
        <v>9434</v>
      </c>
      <c r="S189" t="s">
        <v>19</v>
      </c>
    </row>
    <row r="190" spans="1:19" x14ac:dyDescent="0.25">
      <c r="A190" t="e">
        <f>VLOOKUP(C190,Sheet2!A139:C298,2,0)</f>
        <v>#N/A</v>
      </c>
      <c r="B190" t="e">
        <f>VLOOKUP(C190,Sheet2!A139:C298,3,0)</f>
        <v>#N/A</v>
      </c>
      <c r="C190" t="s">
        <v>116</v>
      </c>
      <c r="D190" t="s">
        <v>17</v>
      </c>
      <c r="E190">
        <v>10417673</v>
      </c>
      <c r="F190">
        <v>5123</v>
      </c>
      <c r="H190" s="4">
        <v>210</v>
      </c>
      <c r="J190" s="4">
        <v>1374</v>
      </c>
      <c r="K190" s="6">
        <f>J190/F190</f>
        <v>0.26820222525863752</v>
      </c>
      <c r="M190">
        <v>3539</v>
      </c>
      <c r="N190">
        <v>14</v>
      </c>
      <c r="O190">
        <v>492</v>
      </c>
      <c r="P190">
        <v>20</v>
      </c>
      <c r="Q190">
        <v>619393</v>
      </c>
      <c r="R190">
        <v>59456</v>
      </c>
      <c r="S190" t="s">
        <v>17</v>
      </c>
    </row>
    <row r="191" spans="1:19" x14ac:dyDescent="0.25">
      <c r="A191" t="e">
        <f>VLOOKUP(C191,Sheet2!A140:C299,2,0)</f>
        <v>#N/A</v>
      </c>
      <c r="B191" t="e">
        <f>VLOOKUP(C191,Sheet2!A140:C299,3,0)</f>
        <v>#N/A</v>
      </c>
      <c r="C191" t="s">
        <v>52</v>
      </c>
      <c r="D191" t="s">
        <v>17</v>
      </c>
      <c r="E191">
        <v>11594739</v>
      </c>
      <c r="F191">
        <v>71158</v>
      </c>
      <c r="H191" s="4">
        <v>9859</v>
      </c>
      <c r="J191" s="4">
        <v>17661</v>
      </c>
      <c r="K191" s="6">
        <f>J191/F191</f>
        <v>0.24819415947609544</v>
      </c>
      <c r="M191">
        <v>43638</v>
      </c>
      <c r="N191">
        <v>61</v>
      </c>
      <c r="O191">
        <v>6137</v>
      </c>
      <c r="P191">
        <v>850</v>
      </c>
      <c r="Q191">
        <v>1767120</v>
      </c>
      <c r="R191">
        <v>152407</v>
      </c>
      <c r="S191" t="s">
        <v>17</v>
      </c>
    </row>
    <row r="192" spans="1:19" x14ac:dyDescent="0.25">
      <c r="A192" t="e">
        <f>VLOOKUP(C192,Sheet2!A141:C300,2,0)</f>
        <v>#N/A</v>
      </c>
      <c r="B192" t="e">
        <f>VLOOKUP(C192,Sheet2!A141:C300,3,0)</f>
        <v>#N/A</v>
      </c>
      <c r="C192" t="s">
        <v>173</v>
      </c>
      <c r="D192" t="s">
        <v>19</v>
      </c>
      <c r="E192">
        <v>2143943</v>
      </c>
      <c r="F192">
        <v>742</v>
      </c>
      <c r="H192" s="4">
        <v>23</v>
      </c>
      <c r="J192" s="4">
        <v>175</v>
      </c>
      <c r="K192" s="6">
        <f>J192/F192</f>
        <v>0.23584905660377359</v>
      </c>
      <c r="M192">
        <v>544</v>
      </c>
      <c r="N192">
        <v>0</v>
      </c>
      <c r="O192">
        <v>346</v>
      </c>
      <c r="P192">
        <v>11</v>
      </c>
      <c r="Q192">
        <v>8771</v>
      </c>
      <c r="R192">
        <v>4091</v>
      </c>
      <c r="S192" t="s">
        <v>19</v>
      </c>
    </row>
    <row r="193" spans="1:19" x14ac:dyDescent="0.25">
      <c r="A193" t="e">
        <f>VLOOKUP(C193,Sheet2!A142:C301,2,0)</f>
        <v>#N/A</v>
      </c>
      <c r="B193" t="e">
        <f>VLOOKUP(C193,Sheet2!A142:C301,3,0)</f>
        <v>#N/A</v>
      </c>
      <c r="C193" t="s">
        <v>135</v>
      </c>
      <c r="D193" t="s">
        <v>19</v>
      </c>
      <c r="E193">
        <v>2545264</v>
      </c>
      <c r="F193">
        <v>2652</v>
      </c>
      <c r="H193" s="4">
        <v>15</v>
      </c>
      <c r="J193" s="4">
        <v>563</v>
      </c>
      <c r="K193" s="6">
        <f>J193/F193</f>
        <v>0.21229260935143288</v>
      </c>
      <c r="M193">
        <v>2074</v>
      </c>
      <c r="N193">
        <v>24</v>
      </c>
      <c r="O193">
        <v>1042</v>
      </c>
      <c r="P193">
        <v>6</v>
      </c>
      <c r="Q193">
        <v>29233</v>
      </c>
      <c r="R193">
        <v>11485</v>
      </c>
      <c r="S193" t="s">
        <v>19</v>
      </c>
    </row>
    <row r="194" spans="1:19" x14ac:dyDescent="0.25">
      <c r="A194" t="e">
        <f>VLOOKUP(C194,Sheet2!A143:C302,2,0)</f>
        <v>#N/A</v>
      </c>
      <c r="B194" t="e">
        <f>VLOOKUP(C194,Sheet2!A143:C302,3,0)</f>
        <v>#N/A</v>
      </c>
      <c r="C194" t="s">
        <v>168</v>
      </c>
      <c r="D194" t="s">
        <v>19</v>
      </c>
      <c r="E194">
        <v>2422754</v>
      </c>
      <c r="F194">
        <v>935</v>
      </c>
      <c r="H194" s="4">
        <v>16</v>
      </c>
      <c r="J194" s="4">
        <v>136</v>
      </c>
      <c r="K194" s="6">
        <f>J194/F194</f>
        <v>0.14545454545454545</v>
      </c>
      <c r="M194">
        <v>783</v>
      </c>
      <c r="N194">
        <v>0</v>
      </c>
      <c r="O194">
        <v>386</v>
      </c>
      <c r="P194">
        <v>7</v>
      </c>
      <c r="Q194">
        <v>5183</v>
      </c>
      <c r="R194">
        <v>2139</v>
      </c>
      <c r="S194" t="s">
        <v>19</v>
      </c>
    </row>
    <row r="195" spans="1:19" x14ac:dyDescent="0.25">
      <c r="A195" t="e">
        <f>VLOOKUP(C195,Sheet2!A144:C303,2,0)</f>
        <v>#N/A</v>
      </c>
      <c r="B195" t="e">
        <f>VLOOKUP(C195,Sheet2!A144:C303,3,0)</f>
        <v>#N/A</v>
      </c>
      <c r="C195" t="s">
        <v>63</v>
      </c>
      <c r="D195" t="s">
        <v>9</v>
      </c>
      <c r="E195">
        <v>9919704</v>
      </c>
      <c r="F195">
        <v>45098</v>
      </c>
      <c r="H195" s="4">
        <v>1423</v>
      </c>
      <c r="J195" s="4">
        <v>6116</v>
      </c>
      <c r="K195" s="6">
        <f>J195/F195</f>
        <v>0.13561577010066966</v>
      </c>
      <c r="M195">
        <v>37559</v>
      </c>
      <c r="N195">
        <v>52</v>
      </c>
      <c r="O195">
        <v>4546</v>
      </c>
      <c r="P195">
        <v>143</v>
      </c>
      <c r="Q195">
        <v>109292</v>
      </c>
      <c r="R195">
        <v>11018</v>
      </c>
      <c r="S195" t="s">
        <v>10</v>
      </c>
    </row>
    <row r="196" spans="1:19" x14ac:dyDescent="0.25">
      <c r="A196" t="e">
        <f>VLOOKUP(C196,Sheet2!A145:C304,2,0)</f>
        <v>#N/A</v>
      </c>
      <c r="B196" t="e">
        <f>VLOOKUP(C196,Sheet2!A145:C304,3,0)</f>
        <v>#N/A</v>
      </c>
      <c r="C196" t="s">
        <v>117</v>
      </c>
      <c r="D196" t="s">
        <v>19</v>
      </c>
      <c r="E196">
        <v>6880353</v>
      </c>
      <c r="F196">
        <v>4879</v>
      </c>
      <c r="H196" s="4">
        <v>107</v>
      </c>
      <c r="J196" s="4">
        <v>652</v>
      </c>
      <c r="K196" s="6">
        <f>J196/F196</f>
        <v>0.13363394138143062</v>
      </c>
      <c r="M196">
        <v>4120</v>
      </c>
      <c r="N196">
        <v>0</v>
      </c>
      <c r="O196">
        <v>709</v>
      </c>
      <c r="P196">
        <v>16</v>
      </c>
      <c r="Q196">
        <v>59699</v>
      </c>
      <c r="R196">
        <v>8677</v>
      </c>
      <c r="S196" t="s">
        <v>26</v>
      </c>
    </row>
    <row r="197" spans="1:19" x14ac:dyDescent="0.25">
      <c r="A197" t="e">
        <f>VLOOKUP(C197,Sheet2!A146:C305,2,0)</f>
        <v>#N/A</v>
      </c>
      <c r="B197" t="e">
        <f>VLOOKUP(C197,Sheet2!A146:C305,3,0)</f>
        <v>#N/A</v>
      </c>
      <c r="C197" t="s">
        <v>171</v>
      </c>
      <c r="D197" t="s">
        <v>9</v>
      </c>
      <c r="E197">
        <v>393616</v>
      </c>
      <c r="F197">
        <v>761</v>
      </c>
      <c r="H197" s="4">
        <v>14</v>
      </c>
      <c r="J197" s="4">
        <v>91</v>
      </c>
      <c r="K197" s="6">
        <f>J197/F197</f>
        <v>0.11957950065703023</v>
      </c>
      <c r="M197">
        <v>656</v>
      </c>
      <c r="N197">
        <v>1</v>
      </c>
      <c r="O197">
        <v>1933</v>
      </c>
      <c r="P197">
        <v>36</v>
      </c>
      <c r="Q197">
        <v>4814</v>
      </c>
      <c r="R197">
        <v>12230</v>
      </c>
      <c r="S197" t="s">
        <v>10</v>
      </c>
    </row>
    <row r="198" spans="1:19" x14ac:dyDescent="0.25">
      <c r="A198" t="e">
        <f>VLOOKUP(C198,Sheet2!A147:C306,2,0)</f>
        <v>#N/A</v>
      </c>
      <c r="B198" t="e">
        <f>VLOOKUP(C198,Sheet2!A147:C306,3,0)</f>
        <v>#N/A</v>
      </c>
      <c r="C198" t="s">
        <v>170</v>
      </c>
      <c r="D198" t="s">
        <v>19</v>
      </c>
      <c r="E198">
        <v>2356075</v>
      </c>
      <c r="F198">
        <v>804</v>
      </c>
      <c r="H198" s="4">
        <v>2</v>
      </c>
      <c r="J198" s="4">
        <v>63</v>
      </c>
      <c r="K198" s="6">
        <f>J198/F198</f>
        <v>7.8358208955223885E-2</v>
      </c>
      <c r="M198">
        <v>739</v>
      </c>
      <c r="N198">
        <v>1</v>
      </c>
      <c r="O198">
        <v>341</v>
      </c>
      <c r="P198">
        <v>0.8</v>
      </c>
      <c r="Q198">
        <v>68423</v>
      </c>
      <c r="R198">
        <v>29041</v>
      </c>
      <c r="S198" t="s">
        <v>19</v>
      </c>
    </row>
    <row r="199" spans="1:19" x14ac:dyDescent="0.25">
      <c r="A199" t="e">
        <f>VLOOKUP(C199,Sheet2!A148:C307,2,0)</f>
        <v>#N/A</v>
      </c>
      <c r="B199" t="e">
        <f>VLOOKUP(C199,Sheet2!A148:C307,3,0)</f>
        <v>#N/A</v>
      </c>
      <c r="C199" t="s">
        <v>24</v>
      </c>
      <c r="D199" t="s">
        <v>17</v>
      </c>
      <c r="E199">
        <v>46756648</v>
      </c>
      <c r="F199">
        <v>354530</v>
      </c>
      <c r="H199" s="4">
        <v>28500</v>
      </c>
      <c r="J199" s="4">
        <v>0</v>
      </c>
      <c r="K199" s="6">
        <f>J199/F199</f>
        <v>0</v>
      </c>
      <c r="M199">
        <v>0</v>
      </c>
      <c r="N199">
        <v>617</v>
      </c>
      <c r="O199">
        <v>7582</v>
      </c>
      <c r="P199">
        <v>610</v>
      </c>
      <c r="Q199">
        <v>7064329</v>
      </c>
      <c r="R199">
        <v>151087</v>
      </c>
      <c r="S199" t="s">
        <v>17</v>
      </c>
    </row>
    <row r="200" spans="1:19" x14ac:dyDescent="0.25">
      <c r="A200" t="e">
        <f>VLOOKUP(C200,Sheet2!A149:C308,2,0)</f>
        <v>#N/A</v>
      </c>
      <c r="B200" t="e">
        <f>VLOOKUP(C200,Sheet2!A149:C308,3,0)</f>
        <v>#N/A</v>
      </c>
      <c r="C200" t="s">
        <v>25</v>
      </c>
      <c r="D200" t="s">
        <v>14</v>
      </c>
      <c r="E200">
        <v>84097623</v>
      </c>
      <c r="F200">
        <v>320117</v>
      </c>
      <c r="H200" s="4">
        <v>17976</v>
      </c>
      <c r="J200" s="4">
        <v>0</v>
      </c>
      <c r="K200" s="6">
        <f>J200/F200</f>
        <v>0</v>
      </c>
      <c r="M200">
        <v>24678</v>
      </c>
      <c r="N200">
        <v>4156</v>
      </c>
      <c r="O200">
        <v>3806</v>
      </c>
      <c r="P200">
        <v>214</v>
      </c>
      <c r="Q200">
        <v>2612763</v>
      </c>
      <c r="R200">
        <v>31068</v>
      </c>
      <c r="S200" t="s">
        <v>26</v>
      </c>
    </row>
    <row r="201" spans="1:19" x14ac:dyDescent="0.25">
      <c r="A201" t="e">
        <f>VLOOKUP(C201,Sheet2!A150:C309,2,0)</f>
        <v>#N/A</v>
      </c>
      <c r="B201" t="e">
        <f>VLOOKUP(C201,Sheet2!A150:C309,3,0)</f>
        <v>#N/A</v>
      </c>
      <c r="C201" t="s">
        <v>27</v>
      </c>
      <c r="D201" t="s">
        <v>17</v>
      </c>
      <c r="E201">
        <v>67922029</v>
      </c>
      <c r="F201">
        <v>308134</v>
      </c>
      <c r="H201" s="4">
        <v>46413</v>
      </c>
      <c r="J201" s="4">
        <v>0</v>
      </c>
      <c r="K201" s="6">
        <f>J201/F201</f>
        <v>0</v>
      </c>
      <c r="M201">
        <v>0</v>
      </c>
      <c r="N201">
        <v>73</v>
      </c>
      <c r="O201">
        <v>4537</v>
      </c>
      <c r="P201">
        <v>683</v>
      </c>
      <c r="Q201">
        <v>17515234</v>
      </c>
      <c r="R201">
        <v>257873</v>
      </c>
      <c r="S201" t="s">
        <v>17</v>
      </c>
    </row>
    <row r="202" spans="1:19" x14ac:dyDescent="0.25">
      <c r="A202" t="e">
        <f>VLOOKUP(C202,Sheet2!A151:C310,2,0)</f>
        <v>#N/A</v>
      </c>
      <c r="B202" t="e">
        <f>VLOOKUP(C202,Sheet2!A151:C310,3,0)</f>
        <v>#N/A</v>
      </c>
      <c r="C202" t="s">
        <v>28</v>
      </c>
      <c r="D202" t="s">
        <v>14</v>
      </c>
      <c r="E202">
        <v>34865919</v>
      </c>
      <c r="F202">
        <v>284226</v>
      </c>
      <c r="H202" s="4">
        <v>3055</v>
      </c>
      <c r="J202" s="4">
        <v>0</v>
      </c>
      <c r="K202" s="6">
        <f>J202/F202</f>
        <v>0</v>
      </c>
      <c r="M202">
        <v>34082</v>
      </c>
      <c r="N202">
        <v>1915</v>
      </c>
      <c r="O202">
        <v>8152</v>
      </c>
      <c r="P202">
        <v>88</v>
      </c>
      <c r="Q202">
        <v>3635705</v>
      </c>
      <c r="R202">
        <v>104277</v>
      </c>
      <c r="S202" t="s">
        <v>26</v>
      </c>
    </row>
    <row r="203" spans="1:19" x14ac:dyDescent="0.25">
      <c r="A203" t="e">
        <f>VLOOKUP(C203,Sheet2!A152:C311,2,0)</f>
        <v>#N/A</v>
      </c>
      <c r="B203" t="e">
        <f>VLOOKUP(C203,Sheet2!A152:C311,3,0)</f>
        <v>#N/A</v>
      </c>
      <c r="C203" t="s">
        <v>46</v>
      </c>
      <c r="D203" t="s">
        <v>17</v>
      </c>
      <c r="E203">
        <v>10105596</v>
      </c>
      <c r="F203">
        <v>81967</v>
      </c>
      <c r="H203" s="4">
        <v>5766</v>
      </c>
      <c r="J203" s="4">
        <v>0</v>
      </c>
      <c r="K203" s="6">
        <f>J203/F203</f>
        <v>0</v>
      </c>
      <c r="M203">
        <v>0</v>
      </c>
      <c r="N203">
        <v>38</v>
      </c>
      <c r="O203">
        <v>8111</v>
      </c>
      <c r="P203">
        <v>571</v>
      </c>
      <c r="Q203">
        <v>863315</v>
      </c>
      <c r="R203">
        <v>85429</v>
      </c>
      <c r="S203" t="s">
        <v>17</v>
      </c>
    </row>
    <row r="204" spans="1:19" x14ac:dyDescent="0.25">
      <c r="A204" t="e">
        <f>VLOOKUP(C204,Sheet2!A153:C312,2,0)</f>
        <v>#N/A</v>
      </c>
      <c r="B204" t="e">
        <f>VLOOKUP(C204,Sheet2!A153:C312,3,0)</f>
        <v>#N/A</v>
      </c>
      <c r="C204" t="s">
        <v>47</v>
      </c>
      <c r="D204" t="s">
        <v>14</v>
      </c>
      <c r="E204">
        <v>5118446</v>
      </c>
      <c r="F204">
        <v>80713</v>
      </c>
      <c r="H204" s="4">
        <v>492</v>
      </c>
      <c r="J204" s="4">
        <v>0</v>
      </c>
      <c r="K204" s="6">
        <f>J204/F204</f>
        <v>0</v>
      </c>
      <c r="M204">
        <v>9311</v>
      </c>
      <c r="N204">
        <v>177</v>
      </c>
      <c r="O204">
        <v>15769</v>
      </c>
      <c r="P204">
        <v>96</v>
      </c>
      <c r="Q204">
        <v>309212</v>
      </c>
      <c r="R204">
        <v>60411</v>
      </c>
      <c r="S204" t="s">
        <v>26</v>
      </c>
    </row>
    <row r="205" spans="1:19" x14ac:dyDescent="0.25">
      <c r="A205" t="e">
        <f>VLOOKUP(C205,Sheet2!A154:C313,2,0)</f>
        <v>#N/A</v>
      </c>
      <c r="B205" t="e">
        <f>VLOOKUP(C205,Sheet2!A154:C313,3,0)</f>
        <v>#N/A</v>
      </c>
      <c r="C205" t="s">
        <v>48</v>
      </c>
      <c r="D205" t="s">
        <v>14</v>
      </c>
      <c r="E205">
        <v>9197590</v>
      </c>
      <c r="F205">
        <v>79559</v>
      </c>
      <c r="H205" s="4">
        <v>576</v>
      </c>
      <c r="J205" s="4">
        <v>0</v>
      </c>
      <c r="K205" s="6">
        <f>J205/F205</f>
        <v>0</v>
      </c>
      <c r="M205">
        <v>25556</v>
      </c>
      <c r="N205">
        <v>358</v>
      </c>
      <c r="O205">
        <v>8650</v>
      </c>
      <c r="P205">
        <v>63</v>
      </c>
      <c r="Q205">
        <v>1872453</v>
      </c>
      <c r="R205">
        <v>203581</v>
      </c>
      <c r="S205" t="s">
        <v>17</v>
      </c>
    </row>
    <row r="206" spans="1:19" x14ac:dyDescent="0.25">
      <c r="A206" t="e">
        <f>VLOOKUP(C206,Sheet2!A155:C314,2,0)</f>
        <v>#N/A</v>
      </c>
      <c r="B206" t="e">
        <f>VLOOKUP(C206,Sheet2!A155:C314,3,0)</f>
        <v>#N/A</v>
      </c>
      <c r="C206" t="s">
        <v>49</v>
      </c>
      <c r="D206" t="s">
        <v>17</v>
      </c>
      <c r="E206">
        <v>43705858</v>
      </c>
      <c r="F206">
        <v>76808</v>
      </c>
      <c r="H206" s="4">
        <v>1819</v>
      </c>
      <c r="J206" s="4">
        <v>0</v>
      </c>
      <c r="K206" s="6">
        <f>J206/F206</f>
        <v>0</v>
      </c>
      <c r="M206">
        <v>32465</v>
      </c>
      <c r="N206">
        <v>158</v>
      </c>
      <c r="O206">
        <v>1757</v>
      </c>
      <c r="P206">
        <v>42</v>
      </c>
      <c r="Q206">
        <v>1116641</v>
      </c>
      <c r="R206">
        <v>25549</v>
      </c>
      <c r="S206" t="s">
        <v>17</v>
      </c>
    </row>
    <row r="207" spans="1:19" x14ac:dyDescent="0.25">
      <c r="A207" t="e">
        <f>VLOOKUP(C207,Sheet2!A156:C315,2,0)</f>
        <v>#N/A</v>
      </c>
      <c r="B207" t="e">
        <f>VLOOKUP(C207,Sheet2!A156:C315,3,0)</f>
        <v>#N/A</v>
      </c>
      <c r="C207" t="s">
        <v>57</v>
      </c>
      <c r="D207" t="s">
        <v>17</v>
      </c>
      <c r="E207">
        <v>17138756</v>
      </c>
      <c r="F207">
        <v>56982</v>
      </c>
      <c r="H207" s="4">
        <v>6153</v>
      </c>
      <c r="J207" s="4">
        <v>0</v>
      </c>
      <c r="K207" s="6">
        <f>J207/F207</f>
        <v>0</v>
      </c>
      <c r="M207">
        <v>0</v>
      </c>
      <c r="N207">
        <v>37</v>
      </c>
      <c r="O207">
        <v>3325</v>
      </c>
      <c r="P207">
        <v>359</v>
      </c>
      <c r="Q207">
        <v>1079860</v>
      </c>
      <c r="R207">
        <v>63007</v>
      </c>
      <c r="S207" t="s">
        <v>17</v>
      </c>
    </row>
    <row r="208" spans="1:19" x14ac:dyDescent="0.25">
      <c r="A208" t="e">
        <f>VLOOKUP(C208,Sheet2!A157:C316,2,0)</f>
        <v>#N/A</v>
      </c>
      <c r="B208" t="e">
        <f>VLOOKUP(C208,Sheet2!A157:C316,3,0)</f>
        <v>#N/A</v>
      </c>
      <c r="C208" t="s">
        <v>58</v>
      </c>
      <c r="D208" t="s">
        <v>14</v>
      </c>
      <c r="E208">
        <v>5854932</v>
      </c>
      <c r="F208">
        <v>54555</v>
      </c>
      <c r="H208" s="4">
        <v>27</v>
      </c>
      <c r="J208" s="4">
        <v>0</v>
      </c>
      <c r="K208" s="6">
        <f>J208/F208</f>
        <v>0</v>
      </c>
      <c r="M208">
        <v>6497</v>
      </c>
      <c r="N208">
        <v>0</v>
      </c>
      <c r="O208">
        <v>9318</v>
      </c>
      <c r="P208">
        <v>5</v>
      </c>
      <c r="Q208">
        <v>1474372</v>
      </c>
      <c r="R208">
        <v>251817</v>
      </c>
      <c r="S208" t="s">
        <v>38</v>
      </c>
    </row>
    <row r="209" spans="1:19" x14ac:dyDescent="0.25">
      <c r="A209" t="e">
        <f>VLOOKUP(C209,Sheet2!A158:C317,2,0)</f>
        <v>#N/A</v>
      </c>
      <c r="B209" t="e">
        <f>VLOOKUP(C209,Sheet2!A158:C317,3,0)</f>
        <v>#N/A</v>
      </c>
      <c r="C209" t="s">
        <v>59</v>
      </c>
      <c r="D209" t="s">
        <v>9</v>
      </c>
      <c r="E209">
        <v>17946899</v>
      </c>
      <c r="F209">
        <v>54339</v>
      </c>
      <c r="H209" s="4">
        <v>2119</v>
      </c>
      <c r="J209" s="4">
        <v>0</v>
      </c>
      <c r="K209" s="6">
        <f>J209/F209</f>
        <v>0</v>
      </c>
      <c r="M209">
        <v>10150</v>
      </c>
      <c r="N209">
        <v>5</v>
      </c>
      <c r="O209">
        <v>3028</v>
      </c>
      <c r="P209">
        <v>118</v>
      </c>
      <c r="Q209">
        <v>172712</v>
      </c>
      <c r="R209">
        <v>9624</v>
      </c>
      <c r="S209" t="s">
        <v>10</v>
      </c>
    </row>
    <row r="210" spans="1:19" x14ac:dyDescent="0.25">
      <c r="A210" t="e">
        <f>VLOOKUP(C210,Sheet2!A159:C318,2,0)</f>
        <v>#N/A</v>
      </c>
      <c r="B210" t="e">
        <f>VLOOKUP(C210,Sheet2!A159:C318,3,0)</f>
        <v>#N/A</v>
      </c>
      <c r="C210" t="s">
        <v>60</v>
      </c>
      <c r="D210" t="s">
        <v>17</v>
      </c>
      <c r="E210">
        <v>10193593</v>
      </c>
      <c r="F210">
        <v>52061</v>
      </c>
      <c r="H210" s="4">
        <v>1743</v>
      </c>
      <c r="J210" s="4">
        <v>0</v>
      </c>
      <c r="K210" s="6">
        <f>J210/F210</f>
        <v>0</v>
      </c>
      <c r="M210">
        <v>12478</v>
      </c>
      <c r="N210">
        <v>42</v>
      </c>
      <c r="O210">
        <v>5107</v>
      </c>
      <c r="P210">
        <v>171</v>
      </c>
      <c r="Q210">
        <v>1705474</v>
      </c>
      <c r="R210">
        <v>167308</v>
      </c>
      <c r="S210" t="s">
        <v>17</v>
      </c>
    </row>
    <row r="211" spans="1:19" x14ac:dyDescent="0.25">
      <c r="F211" s="3">
        <f>SUM(F2:F210)</f>
        <v>19169166</v>
      </c>
      <c r="G211">
        <f>SUM(G2:G210)</f>
        <v>7922</v>
      </c>
      <c r="H211" s="5">
        <f>SUM(H2:H210)</f>
        <v>713007</v>
      </c>
      <c r="I211">
        <f>SUM(I2:I210)</f>
        <v>900</v>
      </c>
      <c r="J211" s="5">
        <f>SUM(J2:J210)</f>
        <v>11250837</v>
      </c>
      <c r="K211" s="5"/>
      <c r="L211">
        <f>SUM(L2:L210)</f>
        <v>5118</v>
      </c>
      <c r="M211">
        <f>SUM(M2:M210)</f>
        <v>5671187</v>
      </c>
      <c r="N211">
        <f>SUM(N2:N210)</f>
        <v>65196</v>
      </c>
      <c r="O211">
        <f>SUM(O2:O210)</f>
        <v>664773</v>
      </c>
      <c r="P211">
        <f>SUM(P2:P210)</f>
        <v>18453.379999999997</v>
      </c>
      <c r="Q211">
        <f>SUM(Q2:Q210)</f>
        <v>267859298</v>
      </c>
    </row>
  </sheetData>
  <autoFilter ref="C1:S210" xr:uid="{00000000-0001-0000-0000-000000000000}">
    <sortState xmlns:xlrd2="http://schemas.microsoft.com/office/spreadsheetml/2017/richdata2" ref="C2:S211">
      <sortCondition descending="1" ref="K1:K2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4B98-DE36-41D2-BDD7-742F8540C808}">
  <dimension ref="A1:C160"/>
  <sheetViews>
    <sheetView topLeftCell="A145" workbookViewId="0">
      <selection activeCell="B2" sqref="B2:B160"/>
    </sheetView>
  </sheetViews>
  <sheetFormatPr defaultRowHeight="15" x14ac:dyDescent="0.25"/>
  <sheetData>
    <row r="1" spans="1:3" x14ac:dyDescent="0.25">
      <c r="A1" s="2" t="s">
        <v>245</v>
      </c>
      <c r="B1" s="2" t="s">
        <v>242</v>
      </c>
      <c r="C1" s="2" t="s">
        <v>243</v>
      </c>
    </row>
    <row r="2" spans="1:3" ht="17.25" x14ac:dyDescent="0.25">
      <c r="A2" s="1" t="s">
        <v>67</v>
      </c>
      <c r="B2">
        <v>7.2522000000000002</v>
      </c>
      <c r="C2">
        <v>-1.5616000000000001</v>
      </c>
    </row>
    <row r="3" spans="1:3" ht="17.25" x14ac:dyDescent="0.25">
      <c r="A3" s="1" t="s">
        <v>68</v>
      </c>
      <c r="B3">
        <v>41.2044</v>
      </c>
      <c r="C3">
        <v>74.766099999999994</v>
      </c>
    </row>
    <row r="4" spans="1:3" ht="17.25" x14ac:dyDescent="0.25">
      <c r="A4" s="1" t="s">
        <v>69</v>
      </c>
      <c r="B4">
        <v>33.939100000000003</v>
      </c>
      <c r="C4">
        <v>67.709999999999994</v>
      </c>
    </row>
    <row r="5" spans="1:3" ht="17.25" x14ac:dyDescent="0.25">
      <c r="A5" s="1" t="s">
        <v>70</v>
      </c>
      <c r="B5">
        <v>46.818199999999997</v>
      </c>
      <c r="C5">
        <v>8.2274999999999991</v>
      </c>
    </row>
    <row r="6" spans="1:3" ht="17.25" x14ac:dyDescent="0.25">
      <c r="A6" s="1" t="s">
        <v>71</v>
      </c>
      <c r="B6">
        <v>28.033899999999999</v>
      </c>
      <c r="C6">
        <v>1.6596</v>
      </c>
    </row>
    <row r="7" spans="1:3" ht="17.25" x14ac:dyDescent="0.25">
      <c r="A7" s="1" t="s">
        <v>72</v>
      </c>
      <c r="B7">
        <v>40.143099999999997</v>
      </c>
      <c r="C7">
        <v>47.576900000000002</v>
      </c>
    </row>
    <row r="8" spans="1:3" ht="17.25" x14ac:dyDescent="0.25">
      <c r="A8" s="1" t="s">
        <v>73</v>
      </c>
      <c r="B8">
        <v>31.791699999999999</v>
      </c>
      <c r="C8">
        <v>-7.0926</v>
      </c>
    </row>
    <row r="9" spans="1:3" ht="17.25" x14ac:dyDescent="0.25">
      <c r="A9" s="1" t="s">
        <v>74</v>
      </c>
      <c r="B9">
        <v>41.377499999999998</v>
      </c>
      <c r="C9">
        <v>64.585300000000004</v>
      </c>
    </row>
    <row r="10" spans="1:3" ht="17.25" x14ac:dyDescent="0.25">
      <c r="A10" s="1" t="s">
        <v>75</v>
      </c>
      <c r="B10">
        <v>44.016500000000001</v>
      </c>
      <c r="C10">
        <v>21.0059</v>
      </c>
    </row>
    <row r="11" spans="1:3" ht="17.25" x14ac:dyDescent="0.25">
      <c r="A11" s="1" t="s">
        <v>76</v>
      </c>
      <c r="B11">
        <v>47.4116</v>
      </c>
      <c r="C11">
        <v>28.369900000000001</v>
      </c>
    </row>
    <row r="12" spans="1:3" ht="17.25" x14ac:dyDescent="0.25">
      <c r="A12" s="1" t="s">
        <v>77</v>
      </c>
      <c r="B12">
        <v>53.142400000000002</v>
      </c>
      <c r="C12">
        <v>-7.6920999999999999</v>
      </c>
    </row>
    <row r="13" spans="1:3" ht="17.25" x14ac:dyDescent="0.25">
      <c r="A13" s="1" t="s">
        <v>78</v>
      </c>
      <c r="B13">
        <v>1.2921</v>
      </c>
      <c r="C13">
        <v>36.821899999999999</v>
      </c>
    </row>
    <row r="14" spans="1:3" ht="17.25" x14ac:dyDescent="0.25">
      <c r="A14" s="1" t="s">
        <v>79</v>
      </c>
      <c r="B14">
        <v>6.4238</v>
      </c>
      <c r="C14">
        <v>-66.589699999999993</v>
      </c>
    </row>
    <row r="15" spans="1:3" ht="17.25" x14ac:dyDescent="0.25">
      <c r="A15" s="1" t="s">
        <v>80</v>
      </c>
      <c r="B15">
        <v>28.3949</v>
      </c>
      <c r="C15">
        <v>84.123999999999995</v>
      </c>
    </row>
    <row r="16" spans="1:3" ht="17.25" x14ac:dyDescent="0.25">
      <c r="A16" s="1" t="s">
        <v>81</v>
      </c>
      <c r="B16">
        <v>47.516199999999998</v>
      </c>
      <c r="C16">
        <v>14.5501</v>
      </c>
    </row>
    <row r="17" spans="1:3" ht="17.25" x14ac:dyDescent="0.25">
      <c r="A17" s="1" t="s">
        <v>82</v>
      </c>
      <c r="B17">
        <v>9.7489000000000008</v>
      </c>
      <c r="C17">
        <v>-83.753399999999999</v>
      </c>
    </row>
    <row r="18" spans="1:3" ht="17.25" x14ac:dyDescent="0.25">
      <c r="A18" s="1" t="s">
        <v>83</v>
      </c>
      <c r="B18">
        <v>9.1449999999999996</v>
      </c>
      <c r="C18">
        <v>40.489699999999999</v>
      </c>
    </row>
    <row r="19" spans="1:3" ht="17.25" x14ac:dyDescent="0.25">
      <c r="A19" s="1" t="s">
        <v>84</v>
      </c>
      <c r="B19">
        <v>-25.2744</v>
      </c>
      <c r="C19">
        <v>133.77510000000001</v>
      </c>
    </row>
    <row r="20" spans="1:3" ht="17.25" x14ac:dyDescent="0.25">
      <c r="A20" s="1" t="s">
        <v>86</v>
      </c>
      <c r="B20">
        <v>13.7942</v>
      </c>
      <c r="C20">
        <v>-88.896500000000003</v>
      </c>
    </row>
    <row r="21" spans="1:3" ht="17.25" x14ac:dyDescent="0.25">
      <c r="A21" s="1" t="s">
        <v>87</v>
      </c>
      <c r="B21">
        <v>49.817500000000003</v>
      </c>
      <c r="C21">
        <v>15.473000000000001</v>
      </c>
    </row>
    <row r="22" spans="1:3" ht="17.25" x14ac:dyDescent="0.25">
      <c r="A22" s="1" t="s">
        <v>88</v>
      </c>
      <c r="B22">
        <v>7.3696999999999999</v>
      </c>
      <c r="C22">
        <v>12.354699999999999</v>
      </c>
    </row>
    <row r="23" spans="1:3" ht="17.25" x14ac:dyDescent="0.25">
      <c r="A23" s="1" t="s">
        <v>89</v>
      </c>
      <c r="B23">
        <v>7.54</v>
      </c>
      <c r="C23">
        <v>-5.5471000000000004</v>
      </c>
    </row>
    <row r="24" spans="1:3" ht="17.25" x14ac:dyDescent="0.25">
      <c r="A24" s="1" t="s">
        <v>90</v>
      </c>
      <c r="B24">
        <v>35.907800000000002</v>
      </c>
      <c r="C24">
        <v>127.76690000000001</v>
      </c>
    </row>
    <row r="25" spans="1:3" ht="17.25" x14ac:dyDescent="0.25">
      <c r="A25" s="1" t="s">
        <v>91</v>
      </c>
      <c r="B25">
        <v>56.2639</v>
      </c>
      <c r="C25">
        <v>9.5017999999999994</v>
      </c>
    </row>
    <row r="26" spans="1:3" ht="17.25" x14ac:dyDescent="0.25">
      <c r="A26" s="1" t="s">
        <v>92</v>
      </c>
      <c r="B26">
        <v>31.952200000000001</v>
      </c>
      <c r="C26">
        <v>35.233199999999997</v>
      </c>
    </row>
    <row r="27" spans="1:3" ht="17.25" x14ac:dyDescent="0.25">
      <c r="A27" s="1" t="s">
        <v>93</v>
      </c>
      <c r="B27">
        <v>43.915900000000001</v>
      </c>
      <c r="C27">
        <v>17.679099999999998</v>
      </c>
    </row>
    <row r="28" spans="1:3" ht="17.25" x14ac:dyDescent="0.25">
      <c r="A28" s="1" t="s">
        <v>94</v>
      </c>
      <c r="B28">
        <v>42.733899999999998</v>
      </c>
      <c r="C28">
        <v>25.485800000000001</v>
      </c>
    </row>
    <row r="29" spans="1:3" ht="17.25" x14ac:dyDescent="0.25">
      <c r="A29" s="1" t="s">
        <v>95</v>
      </c>
      <c r="B29">
        <v>-18.879200000000001</v>
      </c>
      <c r="C29">
        <v>46.877000000000002</v>
      </c>
    </row>
    <row r="30" spans="1:3" ht="17.25" x14ac:dyDescent="0.25">
      <c r="A30" s="1" t="s">
        <v>96</v>
      </c>
      <c r="B30">
        <v>12.8628</v>
      </c>
      <c r="C30">
        <v>30.217600000000001</v>
      </c>
    </row>
    <row r="31" spans="1:3" ht="17.25" x14ac:dyDescent="0.25">
      <c r="A31" s="1" t="s">
        <v>97</v>
      </c>
      <c r="B31">
        <v>41.608600000000003</v>
      </c>
      <c r="C31">
        <v>21.7453</v>
      </c>
    </row>
    <row r="32" spans="1:3" ht="17.25" x14ac:dyDescent="0.25">
      <c r="A32" s="1" t="s">
        <v>98</v>
      </c>
      <c r="B32">
        <v>14.497400000000001</v>
      </c>
      <c r="C32">
        <v>-14.452400000000001</v>
      </c>
    </row>
    <row r="33" spans="1:3" ht="17.25" x14ac:dyDescent="0.25">
      <c r="A33" s="1" t="s">
        <v>99</v>
      </c>
      <c r="B33">
        <v>60.472000000000001</v>
      </c>
      <c r="C33">
        <v>8.4688999999999997</v>
      </c>
    </row>
    <row r="34" spans="1:3" ht="17.25" x14ac:dyDescent="0.25">
      <c r="A34" s="1" t="s">
        <v>100</v>
      </c>
      <c r="B34">
        <v>-4.0382999999999996</v>
      </c>
      <c r="C34">
        <v>21.758700000000001</v>
      </c>
    </row>
    <row r="35" spans="1:3" ht="17.25" x14ac:dyDescent="0.25">
      <c r="A35" s="1" t="s">
        <v>101</v>
      </c>
      <c r="B35">
        <v>4.2104999999999997</v>
      </c>
      <c r="C35">
        <v>101.97580000000001</v>
      </c>
    </row>
    <row r="36" spans="1:3" ht="17.25" x14ac:dyDescent="0.25">
      <c r="A36" s="1" t="s">
        <v>102</v>
      </c>
      <c r="B36">
        <v>3.9339</v>
      </c>
      <c r="C36">
        <v>-53.125799999999998</v>
      </c>
    </row>
    <row r="37" spans="1:3" ht="17.25" x14ac:dyDescent="0.25">
      <c r="A37" s="1" t="s">
        <v>103</v>
      </c>
      <c r="B37">
        <v>-0.80369999999999997</v>
      </c>
      <c r="C37">
        <v>11.609400000000001</v>
      </c>
    </row>
    <row r="38" spans="1:3" ht="17.25" x14ac:dyDescent="0.25">
      <c r="A38" s="1" t="s">
        <v>104</v>
      </c>
      <c r="B38">
        <v>38.860999999999997</v>
      </c>
      <c r="C38">
        <v>71.2761</v>
      </c>
    </row>
    <row r="39" spans="1:3" ht="17.25" x14ac:dyDescent="0.25">
      <c r="A39" s="1" t="s">
        <v>105</v>
      </c>
      <c r="B39">
        <v>9.9456000000000007</v>
      </c>
      <c r="C39">
        <v>-9.6966000000000001</v>
      </c>
    </row>
    <row r="40" spans="1:3" ht="17.25" x14ac:dyDescent="0.25">
      <c r="A40" s="1" t="s">
        <v>106</v>
      </c>
      <c r="B40">
        <v>18.9712</v>
      </c>
      <c r="C40">
        <v>-72.285200000000003</v>
      </c>
    </row>
    <row r="41" spans="1:3" ht="17.25" x14ac:dyDescent="0.25">
      <c r="A41" s="1" t="s">
        <v>107</v>
      </c>
      <c r="B41">
        <v>61.924100000000003</v>
      </c>
      <c r="C41">
        <v>25.748200000000001</v>
      </c>
    </row>
    <row r="42" spans="1:3" ht="17.25" x14ac:dyDescent="0.25">
      <c r="A42" s="1" t="s">
        <v>108</v>
      </c>
      <c r="B42">
        <v>-13.133900000000001</v>
      </c>
      <c r="C42">
        <v>27.849299999999999</v>
      </c>
    </row>
    <row r="43" spans="1:3" ht="17.25" x14ac:dyDescent="0.25">
      <c r="A43" s="1" t="s">
        <v>109</v>
      </c>
      <c r="B43">
        <v>49.815300000000001</v>
      </c>
      <c r="C43">
        <v>6.1295999999999999</v>
      </c>
    </row>
    <row r="44" spans="1:3" ht="17.25" x14ac:dyDescent="0.25">
      <c r="A44" s="1" t="s">
        <v>110</v>
      </c>
      <c r="B44">
        <v>21.007899999999999</v>
      </c>
      <c r="C44">
        <v>-10.940799999999999</v>
      </c>
    </row>
    <row r="45" spans="1:3" ht="17.25" x14ac:dyDescent="0.25">
      <c r="A45" s="1" t="s">
        <v>111</v>
      </c>
      <c r="B45">
        <v>-23.442499999999999</v>
      </c>
      <c r="C45">
        <v>-58.443800000000003</v>
      </c>
    </row>
    <row r="46" spans="1:3" ht="17.25" x14ac:dyDescent="0.25">
      <c r="A46" s="1" t="s">
        <v>112</v>
      </c>
      <c r="B46">
        <v>41.153300000000002</v>
      </c>
      <c r="C46">
        <v>20.168299999999999</v>
      </c>
    </row>
    <row r="47" spans="1:3" ht="17.25" x14ac:dyDescent="0.25">
      <c r="A47" s="1" t="s">
        <v>113</v>
      </c>
      <c r="B47">
        <v>33.854700000000001</v>
      </c>
      <c r="C47">
        <v>35.862299999999998</v>
      </c>
    </row>
    <row r="48" spans="1:3" ht="17.25" x14ac:dyDescent="0.25">
      <c r="A48" s="1" t="s">
        <v>114</v>
      </c>
      <c r="B48">
        <v>45.1</v>
      </c>
      <c r="C48">
        <v>15.2</v>
      </c>
    </row>
    <row r="49" spans="1:3" ht="17.25" x14ac:dyDescent="0.25">
      <c r="A49" s="1" t="s">
        <v>115</v>
      </c>
      <c r="B49">
        <v>11.825100000000001</v>
      </c>
      <c r="C49">
        <v>42.590299999999999</v>
      </c>
    </row>
    <row r="50" spans="1:3" ht="17.25" x14ac:dyDescent="0.25">
      <c r="A50" s="1" t="s">
        <v>116</v>
      </c>
      <c r="B50">
        <v>39.074199999999998</v>
      </c>
      <c r="C50">
        <v>21.824300000000001</v>
      </c>
    </row>
    <row r="51" spans="1:3" ht="17.25" x14ac:dyDescent="0.25">
      <c r="A51" s="1" t="s">
        <v>117</v>
      </c>
      <c r="B51">
        <v>26.335100000000001</v>
      </c>
      <c r="C51">
        <v>17.228300000000001</v>
      </c>
    </row>
    <row r="52" spans="1:3" ht="17.25" x14ac:dyDescent="0.25">
      <c r="A52" s="1" t="s">
        <v>118</v>
      </c>
      <c r="B52">
        <v>1.6508</v>
      </c>
      <c r="C52">
        <v>10.267899999999999</v>
      </c>
    </row>
    <row r="53" spans="1:3" ht="17.25" x14ac:dyDescent="0.25">
      <c r="A53" s="1" t="s">
        <v>119</v>
      </c>
      <c r="B53">
        <v>3.2027999999999999</v>
      </c>
      <c r="C53">
        <v>73.220699999999994</v>
      </c>
    </row>
    <row r="54" spans="1:3" x14ac:dyDescent="0.25">
      <c r="A54" t="s">
        <v>120</v>
      </c>
      <c r="B54">
        <v>6.6111000000000004</v>
      </c>
      <c r="C54">
        <v>20.939399999999999</v>
      </c>
    </row>
    <row r="55" spans="1:3" ht="17.25" x14ac:dyDescent="0.25">
      <c r="A55" s="1" t="s">
        <v>121</v>
      </c>
      <c r="B55">
        <v>47.162500000000001</v>
      </c>
      <c r="C55">
        <v>19.503299999999999</v>
      </c>
    </row>
    <row r="56" spans="1:3" ht="17.25" x14ac:dyDescent="0.25">
      <c r="A56" s="1" t="s">
        <v>122</v>
      </c>
      <c r="B56">
        <v>-13.254300000000001</v>
      </c>
      <c r="C56">
        <v>34.301499999999997</v>
      </c>
    </row>
    <row r="57" spans="1:3" ht="17.25" x14ac:dyDescent="0.25">
      <c r="A57" s="1" t="s">
        <v>123</v>
      </c>
      <c r="B57">
        <v>-19.0154</v>
      </c>
      <c r="C57">
        <v>29.154900000000001</v>
      </c>
    </row>
    <row r="58" spans="1:3" ht="17.25" x14ac:dyDescent="0.25">
      <c r="A58" s="1" t="s">
        <v>124</v>
      </c>
      <c r="B58">
        <v>12.865399999999999</v>
      </c>
      <c r="C58">
        <v>-85.2072</v>
      </c>
    </row>
    <row r="59" spans="1:3" ht="17.25" x14ac:dyDescent="0.25">
      <c r="A59" s="1" t="s">
        <v>125</v>
      </c>
      <c r="B59">
        <v>22.3964</v>
      </c>
      <c r="C59">
        <v>114.1095</v>
      </c>
    </row>
    <row r="60" spans="1:3" x14ac:dyDescent="0.25">
      <c r="A60" t="s">
        <v>126</v>
      </c>
      <c r="B60">
        <v>-0.22800000000000001</v>
      </c>
      <c r="C60">
        <v>15.8277</v>
      </c>
    </row>
    <row r="61" spans="1:3" ht="17.25" x14ac:dyDescent="0.25">
      <c r="A61" s="1" t="s">
        <v>127</v>
      </c>
      <c r="B61">
        <v>42.7087</v>
      </c>
      <c r="C61">
        <v>19.374400000000001</v>
      </c>
    </row>
    <row r="62" spans="1:3" ht="17.25" x14ac:dyDescent="0.25">
      <c r="A62" s="1" t="s">
        <v>128</v>
      </c>
      <c r="B62">
        <v>15.87</v>
      </c>
      <c r="C62">
        <v>100.99250000000001</v>
      </c>
    </row>
    <row r="63" spans="1:3" ht="17.25" x14ac:dyDescent="0.25">
      <c r="A63" s="1" t="s">
        <v>129</v>
      </c>
      <c r="B63">
        <v>5.1520999999999999</v>
      </c>
      <c r="C63">
        <v>46.199599999999997</v>
      </c>
    </row>
    <row r="64" spans="1:3" ht="17.25" x14ac:dyDescent="0.25">
      <c r="A64" s="1" t="s">
        <v>130</v>
      </c>
      <c r="B64">
        <v>-12.827500000000001</v>
      </c>
      <c r="C64">
        <v>45.166200000000003</v>
      </c>
    </row>
    <row r="65" spans="1:3" ht="17.25" x14ac:dyDescent="0.25">
      <c r="A65" s="1" t="s">
        <v>131</v>
      </c>
      <c r="B65">
        <v>-26.522500000000001</v>
      </c>
      <c r="C65">
        <v>31.465900000000001</v>
      </c>
    </row>
    <row r="66" spans="1:3" ht="17.25" x14ac:dyDescent="0.25">
      <c r="A66" s="1" t="s">
        <v>132</v>
      </c>
      <c r="B66">
        <v>7.8731</v>
      </c>
      <c r="C66">
        <v>80.771799999999999</v>
      </c>
    </row>
    <row r="67" spans="1:3" ht="17.25" x14ac:dyDescent="0.25">
      <c r="A67" s="1" t="s">
        <v>133</v>
      </c>
      <c r="B67">
        <v>21.521799999999999</v>
      </c>
      <c r="C67">
        <v>-77.781199999999998</v>
      </c>
    </row>
    <row r="68" spans="1:3" ht="17.25" x14ac:dyDescent="0.25">
      <c r="A68" s="1" t="s">
        <v>134</v>
      </c>
      <c r="B68">
        <v>16.538799999999998</v>
      </c>
      <c r="C68">
        <v>-23.041799999999999</v>
      </c>
    </row>
    <row r="69" spans="1:3" ht="17.25" x14ac:dyDescent="0.25">
      <c r="A69" s="1" t="s">
        <v>135</v>
      </c>
      <c r="B69">
        <v>-22.957599999999999</v>
      </c>
      <c r="C69">
        <v>18.490400000000001</v>
      </c>
    </row>
    <row r="70" spans="1:3" ht="17.25" x14ac:dyDescent="0.25">
      <c r="A70" s="1" t="s">
        <v>136</v>
      </c>
      <c r="B70">
        <v>17.570699999999999</v>
      </c>
      <c r="C70">
        <v>-3.9962</v>
      </c>
    </row>
    <row r="71" spans="1:3" ht="17.25" x14ac:dyDescent="0.25">
      <c r="A71" s="1" t="s">
        <v>137</v>
      </c>
      <c r="B71">
        <v>48.668999999999997</v>
      </c>
      <c r="C71">
        <v>19.699000000000002</v>
      </c>
    </row>
    <row r="72" spans="1:3" ht="17.25" x14ac:dyDescent="0.25">
      <c r="A72" s="1" t="s">
        <v>138</v>
      </c>
      <c r="B72">
        <v>6.8769999999999998</v>
      </c>
      <c r="C72">
        <v>31.306999999999999</v>
      </c>
    </row>
    <row r="73" spans="1:3" ht="17.25" x14ac:dyDescent="0.25">
      <c r="A73" s="1" t="s">
        <v>139</v>
      </c>
      <c r="B73">
        <v>46.151200000000003</v>
      </c>
      <c r="C73">
        <v>14.9955</v>
      </c>
    </row>
    <row r="74" spans="1:3" ht="17.25" x14ac:dyDescent="0.25">
      <c r="A74" s="1" t="s">
        <v>140</v>
      </c>
      <c r="B74">
        <v>55.169400000000003</v>
      </c>
      <c r="C74">
        <v>23.8813</v>
      </c>
    </row>
    <row r="75" spans="1:3" ht="17.25" x14ac:dyDescent="0.25">
      <c r="A75" s="1" t="s">
        <v>141</v>
      </c>
      <c r="B75">
        <v>58.595300000000002</v>
      </c>
      <c r="C75">
        <v>25.0136</v>
      </c>
    </row>
    <row r="76" spans="1:3" ht="17.25" x14ac:dyDescent="0.25">
      <c r="A76" s="1" t="s">
        <v>142</v>
      </c>
      <c r="B76">
        <v>-18.665700000000001</v>
      </c>
      <c r="C76">
        <v>35.529600000000002</v>
      </c>
    </row>
    <row r="77" spans="1:3" ht="17.25" x14ac:dyDescent="0.25">
      <c r="A77" s="1" t="s">
        <v>143</v>
      </c>
      <c r="B77">
        <v>-1.9402999999999999</v>
      </c>
      <c r="C77">
        <v>29.873899999999999</v>
      </c>
    </row>
    <row r="78" spans="1:3" ht="17.25" x14ac:dyDescent="0.25">
      <c r="A78" s="1" t="s">
        <v>144</v>
      </c>
      <c r="B78">
        <v>3.9192999999999998</v>
      </c>
      <c r="C78">
        <v>-56.027799999999999</v>
      </c>
    </row>
    <row r="79" spans="1:3" ht="17.25" x14ac:dyDescent="0.25">
      <c r="A79" s="1" t="s">
        <v>145</v>
      </c>
      <c r="B79">
        <v>11.803699999999999</v>
      </c>
      <c r="C79">
        <v>-15.180400000000001</v>
      </c>
    </row>
    <row r="80" spans="1:3" ht="17.25" x14ac:dyDescent="0.25">
      <c r="A80" s="1" t="s">
        <v>146</v>
      </c>
      <c r="B80">
        <v>9.3077000000000005</v>
      </c>
      <c r="C80">
        <v>2.3157999999999999</v>
      </c>
    </row>
    <row r="81" spans="1:3" ht="17.25" x14ac:dyDescent="0.25">
      <c r="A81" s="1" t="s">
        <v>147</v>
      </c>
      <c r="B81">
        <v>64.963099999999997</v>
      </c>
      <c r="C81">
        <v>-19.020800000000001</v>
      </c>
    </row>
    <row r="82" spans="1:3" ht="17.25" x14ac:dyDescent="0.25">
      <c r="A82" s="1" t="s">
        <v>148</v>
      </c>
      <c r="B82">
        <v>8.4605999999999995</v>
      </c>
      <c r="C82">
        <v>-11.7799</v>
      </c>
    </row>
    <row r="83" spans="1:3" ht="17.25" x14ac:dyDescent="0.25">
      <c r="A83" s="1" t="s">
        <v>149</v>
      </c>
      <c r="B83">
        <v>15.5524</v>
      </c>
      <c r="C83">
        <v>48.516399999999997</v>
      </c>
    </row>
    <row r="84" spans="1:3" ht="17.25" x14ac:dyDescent="0.25">
      <c r="A84" s="1" t="s">
        <v>150</v>
      </c>
      <c r="B84">
        <v>33.886899999999997</v>
      </c>
      <c r="C84">
        <v>9.5374999999999996</v>
      </c>
    </row>
    <row r="85" spans="1:3" ht="17.25" x14ac:dyDescent="0.25">
      <c r="A85" s="1" t="s">
        <v>151</v>
      </c>
      <c r="B85">
        <v>-40.900599999999997</v>
      </c>
      <c r="C85">
        <v>174.886</v>
      </c>
    </row>
    <row r="86" spans="1:3" ht="17.25" x14ac:dyDescent="0.25">
      <c r="A86" s="1" t="s">
        <v>152</v>
      </c>
      <c r="B86">
        <v>-11.2027</v>
      </c>
      <c r="C86">
        <v>17.873899999999999</v>
      </c>
    </row>
    <row r="87" spans="1:3" ht="17.25" x14ac:dyDescent="0.25">
      <c r="A87" s="1" t="s">
        <v>153</v>
      </c>
      <c r="B87">
        <v>-32.522799999999997</v>
      </c>
      <c r="C87">
        <v>-55.765799999999999</v>
      </c>
    </row>
    <row r="88" spans="1:3" ht="17.25" x14ac:dyDescent="0.25">
      <c r="A88" s="1" t="s">
        <v>154</v>
      </c>
      <c r="B88">
        <v>56.879600000000003</v>
      </c>
      <c r="C88">
        <v>24.603200000000001</v>
      </c>
    </row>
    <row r="89" spans="1:3" ht="17.25" x14ac:dyDescent="0.25">
      <c r="A89" s="1" t="s">
        <v>155</v>
      </c>
      <c r="B89">
        <v>30.5852</v>
      </c>
      <c r="C89">
        <v>36.238399999999999</v>
      </c>
    </row>
    <row r="90" spans="1:3" ht="17.25" x14ac:dyDescent="0.25">
      <c r="A90" s="1" t="s">
        <v>156</v>
      </c>
      <c r="B90">
        <v>6.4280999999999997</v>
      </c>
      <c r="C90">
        <v>-9.4295000000000009</v>
      </c>
    </row>
    <row r="91" spans="1:3" ht="17.25" x14ac:dyDescent="0.25">
      <c r="A91" s="1" t="s">
        <v>157</v>
      </c>
      <c r="B91">
        <v>1.3733</v>
      </c>
      <c r="C91">
        <v>32.290300000000002</v>
      </c>
    </row>
    <row r="92" spans="1:3" ht="17.25" x14ac:dyDescent="0.25">
      <c r="A92" s="1" t="s">
        <v>158</v>
      </c>
      <c r="B92">
        <v>35.126399999999997</v>
      </c>
      <c r="C92">
        <v>33.429900000000004</v>
      </c>
    </row>
    <row r="93" spans="1:3" ht="17.25" x14ac:dyDescent="0.25">
      <c r="A93" s="1" t="s">
        <v>159</v>
      </c>
      <c r="B93">
        <v>42.315399999999997</v>
      </c>
      <c r="C93">
        <v>43.356900000000003</v>
      </c>
    </row>
    <row r="94" spans="1:3" ht="17.25" x14ac:dyDescent="0.25">
      <c r="A94" s="1" t="s">
        <v>160</v>
      </c>
      <c r="B94">
        <v>12.238300000000001</v>
      </c>
      <c r="C94">
        <v>-1.5616000000000001</v>
      </c>
    </row>
    <row r="95" spans="1:3" ht="17.25" x14ac:dyDescent="0.25">
      <c r="A95" s="1" t="s">
        <v>161</v>
      </c>
      <c r="B95">
        <v>17.607800000000001</v>
      </c>
      <c r="C95">
        <v>8.0816999999999997</v>
      </c>
    </row>
    <row r="96" spans="1:3" ht="17.25" x14ac:dyDescent="0.25">
      <c r="A96" s="1" t="s">
        <v>162</v>
      </c>
      <c r="B96">
        <v>8.6195000000000004</v>
      </c>
      <c r="C96">
        <v>0.82479999999999998</v>
      </c>
    </row>
    <row r="97" spans="1:3" ht="17.25" x14ac:dyDescent="0.25">
      <c r="A97" s="1" t="s">
        <v>163</v>
      </c>
      <c r="B97">
        <v>34.802100000000003</v>
      </c>
      <c r="C97">
        <v>38.9968</v>
      </c>
    </row>
    <row r="98" spans="1:3" ht="17.25" x14ac:dyDescent="0.25">
      <c r="A98" s="1" t="s">
        <v>164</v>
      </c>
      <c r="B98">
        <v>18.1096</v>
      </c>
      <c r="C98">
        <v>-77.297499999999999</v>
      </c>
    </row>
    <row r="99" spans="1:3" ht="17.25" x14ac:dyDescent="0.25">
      <c r="A99" s="1" t="s">
        <v>165</v>
      </c>
      <c r="B99">
        <v>35.9375</v>
      </c>
      <c r="C99">
        <v>14.375400000000001</v>
      </c>
    </row>
    <row r="100" spans="1:3" ht="17.25" x14ac:dyDescent="0.25">
      <c r="A100" s="1" t="s">
        <v>166</v>
      </c>
      <c r="B100">
        <v>42.506300000000003</v>
      </c>
      <c r="C100">
        <v>1.5218</v>
      </c>
    </row>
    <row r="101" spans="1:3" ht="17.25" x14ac:dyDescent="0.25">
      <c r="A101" s="1" t="s">
        <v>167</v>
      </c>
      <c r="B101">
        <v>15.4542</v>
      </c>
      <c r="C101">
        <v>18.732199999999999</v>
      </c>
    </row>
    <row r="102" spans="1:3" ht="17.25" x14ac:dyDescent="0.25">
      <c r="A102" s="1" t="s">
        <v>168</v>
      </c>
      <c r="B102">
        <v>13.443199999999999</v>
      </c>
      <c r="C102">
        <v>-15.3101</v>
      </c>
    </row>
    <row r="103" spans="1:3" ht="17.25" x14ac:dyDescent="0.25">
      <c r="A103" s="1" t="s">
        <v>169</v>
      </c>
      <c r="B103">
        <v>0.18640000000000001</v>
      </c>
      <c r="C103">
        <v>6.6131000000000002</v>
      </c>
    </row>
    <row r="104" spans="1:3" ht="17.25" x14ac:dyDescent="0.25">
      <c r="A104" s="1" t="s">
        <v>170</v>
      </c>
      <c r="B104">
        <v>-22.328499999999998</v>
      </c>
      <c r="C104">
        <v>24.684899999999999</v>
      </c>
    </row>
    <row r="105" spans="1:3" ht="17.25" x14ac:dyDescent="0.25">
      <c r="A105" s="1" t="s">
        <v>171</v>
      </c>
      <c r="B105">
        <v>25.034300000000002</v>
      </c>
      <c r="C105">
        <v>-77.396299999999997</v>
      </c>
    </row>
    <row r="106" spans="1:3" ht="17.25" x14ac:dyDescent="0.25">
      <c r="A106" s="1" t="s">
        <v>172</v>
      </c>
      <c r="B106">
        <v>14.058299999999999</v>
      </c>
      <c r="C106">
        <v>108.27719999999999</v>
      </c>
    </row>
    <row r="107" spans="1:3" ht="17.25" x14ac:dyDescent="0.25">
      <c r="A107" s="1" t="s">
        <v>173</v>
      </c>
      <c r="B107">
        <v>-29.6099</v>
      </c>
      <c r="C107">
        <v>28.233599999999999</v>
      </c>
    </row>
    <row r="108" spans="1:3" x14ac:dyDescent="0.25">
      <c r="A108" t="s">
        <v>174</v>
      </c>
      <c r="B108" t="s">
        <v>244</v>
      </c>
    </row>
    <row r="109" spans="1:3" x14ac:dyDescent="0.25">
      <c r="A109" t="s">
        <v>175</v>
      </c>
      <c r="B109">
        <v>43.942399999999999</v>
      </c>
      <c r="C109">
        <v>12.457800000000001</v>
      </c>
    </row>
    <row r="110" spans="1:3" x14ac:dyDescent="0.25">
      <c r="A110" t="s">
        <v>176</v>
      </c>
      <c r="B110">
        <v>-21.115100000000002</v>
      </c>
      <c r="C110">
        <v>55.5364</v>
      </c>
    </row>
    <row r="111" spans="1:3" ht="17.25" x14ac:dyDescent="0.25">
      <c r="A111" s="1" t="s">
        <v>177</v>
      </c>
      <c r="B111">
        <v>49.372300000000003</v>
      </c>
      <c r="C111">
        <v>-2.3643999999999998</v>
      </c>
    </row>
    <row r="112" spans="1:3" ht="17.25" x14ac:dyDescent="0.25">
      <c r="A112" s="1" t="s">
        <v>178</v>
      </c>
      <c r="B112">
        <v>4.8604000000000003</v>
      </c>
      <c r="C112">
        <v>-58.930199999999999</v>
      </c>
    </row>
    <row r="113" spans="1:3" ht="17.25" x14ac:dyDescent="0.25">
      <c r="A113" s="1" t="s">
        <v>179</v>
      </c>
      <c r="B113">
        <v>-6.3690280000000001</v>
      </c>
      <c r="C113">
        <v>34.888821999999998</v>
      </c>
    </row>
    <row r="114" spans="1:3" ht="17.25" x14ac:dyDescent="0.25">
      <c r="A114" s="1" t="s">
        <v>180</v>
      </c>
      <c r="B114">
        <v>23.697800000000001</v>
      </c>
      <c r="C114">
        <v>120.9605</v>
      </c>
    </row>
    <row r="115" spans="1:3" ht="17.25" x14ac:dyDescent="0.25">
      <c r="A115" s="1" t="s">
        <v>181</v>
      </c>
      <c r="B115">
        <v>-11.6455</v>
      </c>
      <c r="C115">
        <v>43.333399999999997</v>
      </c>
    </row>
    <row r="116" spans="1:3" ht="17.25" x14ac:dyDescent="0.25">
      <c r="A116" s="1" t="s">
        <v>182</v>
      </c>
      <c r="B116">
        <v>-3.3731</v>
      </c>
      <c r="C116">
        <v>29.918900000000001</v>
      </c>
    </row>
    <row r="117" spans="1:3" ht="17.25" x14ac:dyDescent="0.25">
      <c r="A117" s="1" t="s">
        <v>183</v>
      </c>
      <c r="B117">
        <v>21.9162</v>
      </c>
      <c r="C117">
        <v>95.956000000000003</v>
      </c>
    </row>
    <row r="118" spans="1:3" ht="17.25" x14ac:dyDescent="0.25">
      <c r="A118" s="1" t="s">
        <v>184</v>
      </c>
      <c r="B118">
        <v>-20.348403999999999</v>
      </c>
      <c r="C118">
        <v>57.552152</v>
      </c>
    </row>
    <row r="119" spans="1:3" ht="17.25" x14ac:dyDescent="0.25">
      <c r="A119" s="1" t="s">
        <v>185</v>
      </c>
      <c r="B119">
        <v>54.2361</v>
      </c>
      <c r="C119">
        <v>-4.5480999999999998</v>
      </c>
    </row>
    <row r="120" spans="1:3" ht="17.25" x14ac:dyDescent="0.25">
      <c r="A120" s="1" t="s">
        <v>186</v>
      </c>
      <c r="B120">
        <v>46.862499999999997</v>
      </c>
      <c r="C120">
        <v>103.8467</v>
      </c>
    </row>
    <row r="121" spans="1:3" ht="17.25" x14ac:dyDescent="0.25">
      <c r="A121" s="1" t="s">
        <v>187</v>
      </c>
      <c r="B121">
        <v>15.179399999999999</v>
      </c>
      <c r="C121">
        <v>39.782299999999999</v>
      </c>
    </row>
    <row r="122" spans="1:3" ht="17.25" x14ac:dyDescent="0.25">
      <c r="A122" s="1" t="s">
        <v>188</v>
      </c>
      <c r="B122">
        <v>16.265000000000001</v>
      </c>
      <c r="C122">
        <v>-61.550899999999999</v>
      </c>
    </row>
    <row r="123" spans="1:3" ht="17.25" x14ac:dyDescent="0.25">
      <c r="A123" s="1" t="s">
        <v>189</v>
      </c>
      <c r="B123">
        <v>14.641500000000001</v>
      </c>
      <c r="C123">
        <v>-61.0242</v>
      </c>
    </row>
    <row r="124" spans="1:3" x14ac:dyDescent="0.25">
      <c r="A124" t="s">
        <v>190</v>
      </c>
      <c r="B124">
        <v>61.892600000000002</v>
      </c>
      <c r="C124">
        <v>-6.9118000000000004</v>
      </c>
    </row>
    <row r="125" spans="1:3" ht="17.25" x14ac:dyDescent="0.25">
      <c r="A125" s="1" t="s">
        <v>191</v>
      </c>
      <c r="B125">
        <v>12.521100000000001</v>
      </c>
      <c r="C125">
        <v>-69.968299999999999</v>
      </c>
    </row>
    <row r="126" spans="1:3" ht="17.25" x14ac:dyDescent="0.25">
      <c r="A126" s="1" t="s">
        <v>192</v>
      </c>
      <c r="B126">
        <v>12.5657</v>
      </c>
      <c r="C126">
        <v>104.991</v>
      </c>
    </row>
    <row r="127" spans="1:3" ht="17.25" x14ac:dyDescent="0.25">
      <c r="A127" s="1" t="s">
        <v>193</v>
      </c>
      <c r="B127">
        <v>10.691800000000001</v>
      </c>
      <c r="C127">
        <v>-61.222499999999997</v>
      </c>
    </row>
    <row r="128" spans="1:3" ht="17.25" x14ac:dyDescent="0.25">
      <c r="A128" s="1" t="s">
        <v>194</v>
      </c>
      <c r="B128">
        <v>19.313300000000002</v>
      </c>
      <c r="C128">
        <v>-81.254599999999996</v>
      </c>
    </row>
    <row r="129" spans="1:3" ht="17.25" x14ac:dyDescent="0.25">
      <c r="A129" s="1" t="s">
        <v>195</v>
      </c>
      <c r="B129">
        <v>36.140799999999999</v>
      </c>
      <c r="C129">
        <v>-5.3536000000000001</v>
      </c>
    </row>
    <row r="130" spans="1:3" ht="17.25" x14ac:dyDescent="0.25">
      <c r="A130" s="1" t="s">
        <v>196</v>
      </c>
      <c r="B130">
        <v>-6.3150000000000004</v>
      </c>
      <c r="C130">
        <v>143.9555</v>
      </c>
    </row>
    <row r="131" spans="1:3" ht="17.25" x14ac:dyDescent="0.25">
      <c r="A131" s="1" t="s">
        <v>197</v>
      </c>
      <c r="B131">
        <v>18.0425</v>
      </c>
      <c r="C131">
        <v>-63.0548</v>
      </c>
    </row>
    <row r="132" spans="1:3" ht="17.25" x14ac:dyDescent="0.25">
      <c r="A132" s="1" t="s">
        <v>198</v>
      </c>
      <c r="B132">
        <v>32.3078</v>
      </c>
      <c r="C132">
        <v>-64.750500000000002</v>
      </c>
    </row>
    <row r="133" spans="1:3" x14ac:dyDescent="0.25">
      <c r="A133" t="s">
        <v>199</v>
      </c>
      <c r="B133">
        <v>4.5353000000000003</v>
      </c>
      <c r="C133">
        <v>114.7277</v>
      </c>
    </row>
    <row r="134" spans="1:3" ht="17.25" x14ac:dyDescent="0.25">
      <c r="A134" s="1" t="s">
        <v>200</v>
      </c>
      <c r="B134">
        <v>13.193899999999999</v>
      </c>
      <c r="C134">
        <v>-59.543199999999999</v>
      </c>
    </row>
    <row r="135" spans="1:3" x14ac:dyDescent="0.25">
      <c r="A135" t="s">
        <v>201</v>
      </c>
      <c r="B135">
        <v>21.693999999999999</v>
      </c>
      <c r="C135">
        <v>-71.797899999999998</v>
      </c>
    </row>
    <row r="136" spans="1:3" ht="17.25" x14ac:dyDescent="0.25">
      <c r="A136" s="1" t="s">
        <v>202</v>
      </c>
      <c r="B136">
        <v>-4.6795999999999998</v>
      </c>
      <c r="C136">
        <v>55.491999999999997</v>
      </c>
    </row>
    <row r="137" spans="1:3" ht="17.25" x14ac:dyDescent="0.25">
      <c r="A137" s="1" t="s">
        <v>203</v>
      </c>
      <c r="B137">
        <v>43.738399999999999</v>
      </c>
      <c r="C137">
        <v>7.4245999999999999</v>
      </c>
    </row>
    <row r="138" spans="1:3" ht="17.25" x14ac:dyDescent="0.25">
      <c r="A138" s="1" t="s">
        <v>204</v>
      </c>
      <c r="B138">
        <v>27.514199999999999</v>
      </c>
    </row>
    <row r="139" spans="1:3" ht="17.25" x14ac:dyDescent="0.25">
      <c r="A139" s="1" t="s">
        <v>205</v>
      </c>
      <c r="B139">
        <v>17.0608</v>
      </c>
      <c r="C139">
        <v>-61.796399999999998</v>
      </c>
    </row>
    <row r="140" spans="1:3" ht="17.25" x14ac:dyDescent="0.25">
      <c r="A140" s="1" t="s">
        <v>206</v>
      </c>
      <c r="B140">
        <v>47.165999999999997</v>
      </c>
      <c r="C140">
        <v>9.5554000000000006</v>
      </c>
    </row>
    <row r="141" spans="1:3" ht="17.25" x14ac:dyDescent="0.25">
      <c r="A141" s="1" t="s">
        <v>207</v>
      </c>
      <c r="B141">
        <v>17.189900000000002</v>
      </c>
      <c r="C141">
        <v>-88.497600000000006</v>
      </c>
    </row>
    <row r="142" spans="1:3" ht="17.25" x14ac:dyDescent="0.25">
      <c r="A142" s="1" t="s">
        <v>208</v>
      </c>
      <c r="B142">
        <v>-17.6797</v>
      </c>
      <c r="C142">
        <v>-149.4068</v>
      </c>
    </row>
    <row r="143" spans="1:3" ht="17.25" x14ac:dyDescent="0.25">
      <c r="A143" s="1" t="s">
        <v>209</v>
      </c>
      <c r="B143">
        <v>12.984299999999999</v>
      </c>
      <c r="C143">
        <v>-61.287199999999999</v>
      </c>
    </row>
    <row r="144" spans="1:3" ht="17.25" x14ac:dyDescent="0.25">
      <c r="A144" s="1" t="s">
        <v>210</v>
      </c>
      <c r="B144">
        <v>18.070799999999998</v>
      </c>
      <c r="C144">
        <v>-63.0501</v>
      </c>
    </row>
    <row r="145" spans="1:3" ht="17.25" x14ac:dyDescent="0.25">
      <c r="A145" s="1" t="s">
        <v>211</v>
      </c>
      <c r="B145">
        <v>22.198699999999999</v>
      </c>
      <c r="C145">
        <v>113.54389999999999</v>
      </c>
    </row>
    <row r="146" spans="1:3" x14ac:dyDescent="0.25">
      <c r="A146" t="s">
        <v>212</v>
      </c>
      <c r="B146">
        <v>12.169600000000001</v>
      </c>
      <c r="C146">
        <v>-68.989999999999995</v>
      </c>
    </row>
    <row r="147" spans="1:3" ht="17.25" x14ac:dyDescent="0.25">
      <c r="A147" s="1" t="s">
        <v>213</v>
      </c>
      <c r="B147">
        <v>-17.7134</v>
      </c>
      <c r="C147">
        <v>178.065</v>
      </c>
    </row>
    <row r="148" spans="1:3" ht="17.25" x14ac:dyDescent="0.25">
      <c r="A148" s="1" t="s">
        <v>214</v>
      </c>
      <c r="B148">
        <v>13.9094</v>
      </c>
      <c r="C148">
        <v>-60.978900000000003</v>
      </c>
    </row>
    <row r="149" spans="1:3" ht="17.25" x14ac:dyDescent="0.25">
      <c r="A149" s="1" t="s">
        <v>215</v>
      </c>
      <c r="B149">
        <v>-8.8742000000000001</v>
      </c>
      <c r="C149">
        <v>125.72750000000001</v>
      </c>
    </row>
    <row r="150" spans="1:3" ht="17.25" x14ac:dyDescent="0.25">
      <c r="A150" s="1" t="s">
        <v>216</v>
      </c>
      <c r="B150">
        <v>12.1165</v>
      </c>
      <c r="C150">
        <v>-61.678400000000003</v>
      </c>
    </row>
    <row r="151" spans="1:3" ht="17.25" x14ac:dyDescent="0.25">
      <c r="A151" s="1" t="s">
        <v>217</v>
      </c>
      <c r="B151">
        <v>-20.904299999999999</v>
      </c>
      <c r="C151">
        <v>165.61799999999999</v>
      </c>
    </row>
    <row r="152" spans="1:3" ht="17.25" x14ac:dyDescent="0.25">
      <c r="A152" s="1" t="s">
        <v>218</v>
      </c>
      <c r="B152">
        <v>19.856300000000001</v>
      </c>
      <c r="C152">
        <v>102.49550000000001</v>
      </c>
    </row>
    <row r="153" spans="1:3" ht="17.25" x14ac:dyDescent="0.25">
      <c r="A153" s="1" t="s">
        <v>219</v>
      </c>
      <c r="B153">
        <v>15.414999999999999</v>
      </c>
      <c r="C153">
        <v>-61.371000000000002</v>
      </c>
    </row>
    <row r="154" spans="1:3" ht="17.25" x14ac:dyDescent="0.25">
      <c r="A154" s="1" t="s">
        <v>220</v>
      </c>
      <c r="B154">
        <v>17.357800000000001</v>
      </c>
      <c r="C154">
        <v>-62.781999999999996</v>
      </c>
    </row>
    <row r="155" spans="1:3" ht="17.25" x14ac:dyDescent="0.25">
      <c r="A155" s="1" t="s">
        <v>221</v>
      </c>
      <c r="B155">
        <v>71.706900000000005</v>
      </c>
      <c r="C155">
        <v>-42.604300000000002</v>
      </c>
    </row>
    <row r="156" spans="1:3" ht="17.25" x14ac:dyDescent="0.25">
      <c r="A156" s="1" t="s">
        <v>222</v>
      </c>
      <c r="B156">
        <v>16.7425</v>
      </c>
      <c r="C156">
        <v>-62.187399999999997</v>
      </c>
    </row>
    <row r="157" spans="1:3" ht="17.25" x14ac:dyDescent="0.25">
      <c r="A157" s="1" t="s">
        <v>223</v>
      </c>
      <c r="B157">
        <v>12.1784</v>
      </c>
      <c r="C157">
        <v>-68.238500000000002</v>
      </c>
    </row>
    <row r="158" spans="1:3" ht="17.25" x14ac:dyDescent="0.25">
      <c r="A158" s="1" t="s">
        <v>224</v>
      </c>
      <c r="B158">
        <v>-51.796300000000002</v>
      </c>
      <c r="C158">
        <v>-59.523600000000002</v>
      </c>
    </row>
    <row r="159" spans="1:3" ht="17.25" x14ac:dyDescent="0.25">
      <c r="A159" s="1" t="s">
        <v>225</v>
      </c>
      <c r="B159">
        <v>41.902900000000002</v>
      </c>
      <c r="C159">
        <v>12.4534</v>
      </c>
    </row>
    <row r="160" spans="1:3" ht="17.25" x14ac:dyDescent="0.25">
      <c r="A160" s="1" t="s">
        <v>226</v>
      </c>
      <c r="B160">
        <v>24.215499999999999</v>
      </c>
      <c r="C160">
        <v>-12.8858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22CE-E15E-4B3C-8E48-36553173D870}">
  <dimension ref="A1:B3"/>
  <sheetViews>
    <sheetView workbookViewId="0">
      <selection activeCell="B2" sqref="B2:B160"/>
    </sheetView>
  </sheetViews>
  <sheetFormatPr defaultRowHeight="15" x14ac:dyDescent="0.25"/>
  <cols>
    <col min="1" max="1" width="8.5703125" bestFit="1" customWidth="1"/>
    <col min="2" max="2" width="17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t="s">
        <v>237</v>
      </c>
      <c r="B2" t="s">
        <v>238</v>
      </c>
    </row>
    <row r="3" spans="1:2" x14ac:dyDescent="0.25">
      <c r="A3" t="s">
        <v>239</v>
      </c>
      <c r="B3" t="s">
        <v>240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4712-E950-48D3-A29D-27366CC59434}">
  <dimension ref="A1:C51"/>
  <sheetViews>
    <sheetView workbookViewId="0">
      <selection activeCell="B2" sqref="B2:B160"/>
    </sheetView>
  </sheetViews>
  <sheetFormatPr defaultRowHeight="15" x14ac:dyDescent="0.25"/>
  <cols>
    <col min="1" max="1" width="41.140625" bestFit="1" customWidth="1"/>
    <col min="2" max="2" width="15.7109375" customWidth="1"/>
    <col min="3" max="3" width="19.28515625" bestFit="1" customWidth="1"/>
  </cols>
  <sheetData>
    <row r="1" spans="1:3" x14ac:dyDescent="0.25">
      <c r="A1" s="2" t="s">
        <v>241</v>
      </c>
      <c r="B1" s="2" t="s">
        <v>242</v>
      </c>
      <c r="C1" s="2" t="s">
        <v>243</v>
      </c>
    </row>
    <row r="2" spans="1:3" ht="17.25" x14ac:dyDescent="0.25">
      <c r="A2" s="1" t="s">
        <v>8</v>
      </c>
      <c r="B2" s="1">
        <v>37.090200000000003</v>
      </c>
      <c r="C2">
        <v>-95.712900000000005</v>
      </c>
    </row>
    <row r="3" spans="1:3" ht="17.25" x14ac:dyDescent="0.25">
      <c r="A3" s="1" t="s">
        <v>11</v>
      </c>
      <c r="B3" s="1">
        <v>-14.234999999999999</v>
      </c>
      <c r="C3">
        <v>-51.9253</v>
      </c>
    </row>
    <row r="4" spans="1:3" ht="17.25" x14ac:dyDescent="0.25">
      <c r="A4" s="1" t="s">
        <v>13</v>
      </c>
      <c r="B4" s="1">
        <v>20.593699999999998</v>
      </c>
      <c r="C4">
        <v>78.962900000000005</v>
      </c>
    </row>
    <row r="5" spans="1:3" ht="17.25" x14ac:dyDescent="0.25">
      <c r="A5" s="1" t="s">
        <v>16</v>
      </c>
      <c r="B5" s="1">
        <v>61.524000000000001</v>
      </c>
      <c r="C5">
        <v>105.3188</v>
      </c>
    </row>
    <row r="6" spans="1:3" ht="17.25" x14ac:dyDescent="0.25">
      <c r="A6" s="1" t="s">
        <v>18</v>
      </c>
      <c r="B6" s="1">
        <v>-30.5595</v>
      </c>
      <c r="C6">
        <v>22.9375</v>
      </c>
    </row>
    <row r="7" spans="1:3" ht="17.25" x14ac:dyDescent="0.25">
      <c r="A7" s="1" t="s">
        <v>20</v>
      </c>
      <c r="B7" s="1">
        <v>23.634499999999999</v>
      </c>
      <c r="C7">
        <v>-102.5528</v>
      </c>
    </row>
    <row r="8" spans="1:3" ht="17.25" x14ac:dyDescent="0.25">
      <c r="A8" s="1" t="s">
        <v>21</v>
      </c>
      <c r="B8" s="1">
        <v>-9.19</v>
      </c>
      <c r="C8">
        <v>-75.015199999999993</v>
      </c>
    </row>
    <row r="9" spans="1:3" ht="17.25" x14ac:dyDescent="0.25">
      <c r="A9" s="1" t="s">
        <v>22</v>
      </c>
      <c r="B9" s="1">
        <v>-35.6751</v>
      </c>
      <c r="C9">
        <v>-71.543000000000006</v>
      </c>
    </row>
    <row r="10" spans="1:3" ht="17.25" x14ac:dyDescent="0.25">
      <c r="A10" s="1" t="s">
        <v>23</v>
      </c>
      <c r="B10" s="1">
        <v>4.5709</v>
      </c>
      <c r="C10">
        <v>-74.297300000000007</v>
      </c>
    </row>
    <row r="11" spans="1:3" ht="17.25" x14ac:dyDescent="0.25">
      <c r="A11" s="1" t="s">
        <v>24</v>
      </c>
      <c r="B11" s="1">
        <v>40.463700000000003</v>
      </c>
      <c r="C11">
        <v>-3.7492000000000001</v>
      </c>
    </row>
    <row r="12" spans="1:3" ht="17.25" x14ac:dyDescent="0.25">
      <c r="A12" s="1" t="s">
        <v>25</v>
      </c>
      <c r="B12" s="1">
        <v>32.427900000000001</v>
      </c>
      <c r="C12">
        <v>53.688000000000002</v>
      </c>
    </row>
    <row r="13" spans="1:3" ht="17.25" x14ac:dyDescent="0.25">
      <c r="A13" s="1" t="s">
        <v>27</v>
      </c>
      <c r="B13" s="1">
        <v>55.378100000000003</v>
      </c>
      <c r="C13">
        <v>-3.4359999999999999</v>
      </c>
    </row>
    <row r="14" spans="1:3" ht="17.25" x14ac:dyDescent="0.25">
      <c r="A14" s="1" t="s">
        <v>28</v>
      </c>
      <c r="B14" s="1">
        <v>23.885899999999999</v>
      </c>
      <c r="C14">
        <v>45.0792</v>
      </c>
    </row>
    <row r="15" spans="1:3" ht="17.25" x14ac:dyDescent="0.25">
      <c r="A15" s="1" t="s">
        <v>29</v>
      </c>
      <c r="B15" s="1">
        <v>30.375299999999999</v>
      </c>
      <c r="C15">
        <v>69.345100000000002</v>
      </c>
    </row>
    <row r="16" spans="1:3" ht="17.25" x14ac:dyDescent="0.25">
      <c r="A16" s="1" t="s">
        <v>30</v>
      </c>
      <c r="B16" s="1">
        <v>23.684999999999999</v>
      </c>
      <c r="C16">
        <v>90.356300000000005</v>
      </c>
    </row>
    <row r="17" spans="1:3" ht="17.25" x14ac:dyDescent="0.25">
      <c r="A17" s="1" t="s">
        <v>31</v>
      </c>
      <c r="B17" s="1">
        <v>41.871899999999997</v>
      </c>
      <c r="C17">
        <v>12.567399999999999</v>
      </c>
    </row>
    <row r="18" spans="1:3" ht="17.25" x14ac:dyDescent="0.25">
      <c r="A18" s="1" t="s">
        <v>32</v>
      </c>
      <c r="B18" s="1">
        <v>38.963700000000003</v>
      </c>
      <c r="C18">
        <v>35.243299999999998</v>
      </c>
    </row>
    <row r="19" spans="1:3" ht="17.25" x14ac:dyDescent="0.25">
      <c r="A19" s="1" t="s">
        <v>33</v>
      </c>
      <c r="B19" s="1">
        <v>-38.4161</v>
      </c>
      <c r="C19">
        <v>-63.616700000000002</v>
      </c>
    </row>
    <row r="20" spans="1:3" ht="17.25" x14ac:dyDescent="0.25">
      <c r="A20" s="1" t="s">
        <v>34</v>
      </c>
      <c r="B20" s="1">
        <v>51.165700000000001</v>
      </c>
      <c r="C20">
        <v>10.451499999999999</v>
      </c>
    </row>
    <row r="21" spans="1:3" ht="17.25" x14ac:dyDescent="0.25">
      <c r="A21" s="1" t="s">
        <v>35</v>
      </c>
      <c r="B21" s="1">
        <v>46.603099999999998</v>
      </c>
      <c r="C21">
        <v>1.8883000000000001</v>
      </c>
    </row>
    <row r="22" spans="1:3" ht="17.25" x14ac:dyDescent="0.25">
      <c r="A22" s="1" t="s">
        <v>36</v>
      </c>
      <c r="B22" s="1">
        <v>33.315199999999997</v>
      </c>
      <c r="C22">
        <v>44.366100000000003</v>
      </c>
    </row>
    <row r="23" spans="1:3" ht="17.25" x14ac:dyDescent="0.25">
      <c r="A23" s="1" t="s">
        <v>37</v>
      </c>
      <c r="B23" s="1">
        <v>12.8797</v>
      </c>
      <c r="C23">
        <v>121.774</v>
      </c>
    </row>
    <row r="24" spans="1:3" ht="17.25" x14ac:dyDescent="0.25">
      <c r="A24" s="1" t="s">
        <v>39</v>
      </c>
      <c r="B24" s="1">
        <v>-0.7893</v>
      </c>
      <c r="C24">
        <v>113.9213</v>
      </c>
    </row>
    <row r="25" spans="1:3" ht="17.25" x14ac:dyDescent="0.25">
      <c r="A25" s="1" t="s">
        <v>40</v>
      </c>
      <c r="B25" s="1">
        <v>56.130400000000002</v>
      </c>
      <c r="C25">
        <v>-106.3468</v>
      </c>
    </row>
    <row r="26" spans="1:3" ht="17.25" x14ac:dyDescent="0.25">
      <c r="A26" s="1" t="s">
        <v>41</v>
      </c>
      <c r="B26" s="1">
        <v>25.276900000000001</v>
      </c>
      <c r="C26">
        <v>51.520099999999999</v>
      </c>
    </row>
    <row r="27" spans="1:3" ht="17.25" x14ac:dyDescent="0.25">
      <c r="A27" s="1" t="s">
        <v>42</v>
      </c>
      <c r="B27" s="1">
        <v>48.019599999999997</v>
      </c>
      <c r="C27">
        <v>66.923699999999997</v>
      </c>
    </row>
    <row r="28" spans="1:3" ht="17.25" x14ac:dyDescent="0.25">
      <c r="A28" s="1" t="s">
        <v>43</v>
      </c>
      <c r="B28" s="1">
        <v>26.820599999999999</v>
      </c>
      <c r="C28">
        <v>30.802499999999998</v>
      </c>
    </row>
    <row r="29" spans="1:3" ht="17.25" x14ac:dyDescent="0.25">
      <c r="A29" s="1" t="s">
        <v>44</v>
      </c>
      <c r="B29" s="1">
        <v>-1.8311999999999999</v>
      </c>
      <c r="C29">
        <v>-78.183400000000006</v>
      </c>
    </row>
    <row r="30" spans="1:3" ht="17.25" x14ac:dyDescent="0.25">
      <c r="A30" s="1" t="s">
        <v>45</v>
      </c>
      <c r="B30" s="1">
        <v>-16.290199999999999</v>
      </c>
      <c r="C30">
        <v>-63.588700000000003</v>
      </c>
    </row>
    <row r="31" spans="1:3" ht="17.25" x14ac:dyDescent="0.25">
      <c r="A31" s="1" t="s">
        <v>46</v>
      </c>
      <c r="B31" s="1">
        <v>60.1282</v>
      </c>
      <c r="C31">
        <v>18.6435</v>
      </c>
    </row>
    <row r="32" spans="1:3" ht="17.25" x14ac:dyDescent="0.25">
      <c r="A32" s="1" t="s">
        <v>47</v>
      </c>
      <c r="B32" s="1">
        <v>21.512599999999999</v>
      </c>
      <c r="C32">
        <v>55.923299999999998</v>
      </c>
    </row>
    <row r="33" spans="1:3" ht="17.25" x14ac:dyDescent="0.25">
      <c r="A33" s="1" t="s">
        <v>48</v>
      </c>
      <c r="B33" s="1">
        <v>31.046099999999999</v>
      </c>
      <c r="C33">
        <v>34.851599999999998</v>
      </c>
    </row>
    <row r="34" spans="1:3" ht="17.25" x14ac:dyDescent="0.25">
      <c r="A34" s="1" t="s">
        <v>49</v>
      </c>
      <c r="B34" s="1">
        <v>48.379399999999997</v>
      </c>
      <c r="C34">
        <v>31.165600000000001</v>
      </c>
    </row>
    <row r="35" spans="1:3" ht="17.25" x14ac:dyDescent="0.25">
      <c r="A35" s="1" t="s">
        <v>50</v>
      </c>
      <c r="B35" s="1">
        <v>18.735700000000001</v>
      </c>
      <c r="C35">
        <v>-70.162700000000001</v>
      </c>
    </row>
    <row r="36" spans="1:3" ht="17.25" x14ac:dyDescent="0.25">
      <c r="A36" s="1" t="s">
        <v>51</v>
      </c>
      <c r="B36" s="1">
        <v>8.5380000000000003</v>
      </c>
      <c r="C36">
        <v>-80.7821</v>
      </c>
    </row>
    <row r="37" spans="1:3" ht="17.25" x14ac:dyDescent="0.25">
      <c r="A37" s="1" t="s">
        <v>52</v>
      </c>
      <c r="B37" s="1">
        <v>50.850299999999997</v>
      </c>
      <c r="C37">
        <v>4.3517000000000001</v>
      </c>
    </row>
    <row r="38" spans="1:3" ht="17.25" x14ac:dyDescent="0.25">
      <c r="A38" s="1" t="s">
        <v>53</v>
      </c>
      <c r="B38" s="1">
        <v>29.375900000000001</v>
      </c>
      <c r="C38">
        <v>47.977400000000003</v>
      </c>
    </row>
    <row r="39" spans="1:3" ht="17.25" x14ac:dyDescent="0.25">
      <c r="A39" s="1" t="s">
        <v>54</v>
      </c>
      <c r="B39" s="1">
        <v>53.709800000000001</v>
      </c>
      <c r="C39">
        <v>27.953399999999998</v>
      </c>
    </row>
    <row r="40" spans="1:3" ht="17.25" x14ac:dyDescent="0.25">
      <c r="A40" s="1" t="s">
        <v>55</v>
      </c>
      <c r="B40" s="1">
        <v>23.424099999999999</v>
      </c>
      <c r="C40">
        <v>53.847799999999999</v>
      </c>
    </row>
    <row r="41" spans="1:3" ht="17.25" x14ac:dyDescent="0.25">
      <c r="A41" s="1" t="s">
        <v>56</v>
      </c>
      <c r="B41" s="1">
        <v>45.943199999999997</v>
      </c>
      <c r="C41">
        <v>24.966799999999999</v>
      </c>
    </row>
    <row r="42" spans="1:3" ht="17.25" x14ac:dyDescent="0.25">
      <c r="A42" s="1" t="s">
        <v>57</v>
      </c>
      <c r="B42" s="1">
        <v>52.132599999999996</v>
      </c>
      <c r="C42">
        <v>5.2912999999999997</v>
      </c>
    </row>
    <row r="43" spans="1:3" ht="17.25" x14ac:dyDescent="0.25">
      <c r="A43" s="1" t="s">
        <v>58</v>
      </c>
      <c r="B43" s="1">
        <v>1.3521000000000001</v>
      </c>
      <c r="C43">
        <v>103.8198</v>
      </c>
    </row>
    <row r="44" spans="1:3" ht="17.25" x14ac:dyDescent="0.25">
      <c r="A44" s="1" t="s">
        <v>59</v>
      </c>
      <c r="B44" s="1">
        <v>15.7835</v>
      </c>
      <c r="C44">
        <v>-90.230800000000002</v>
      </c>
    </row>
    <row r="45" spans="1:3" ht="17.25" x14ac:dyDescent="0.25">
      <c r="A45" s="1" t="s">
        <v>60</v>
      </c>
      <c r="B45" s="1">
        <v>39.399900000000002</v>
      </c>
      <c r="C45">
        <v>-8.2245000000000008</v>
      </c>
    </row>
    <row r="46" spans="1:3" ht="17.25" x14ac:dyDescent="0.25">
      <c r="A46" s="1" t="s">
        <v>61</v>
      </c>
      <c r="B46" s="1">
        <v>51.919400000000003</v>
      </c>
      <c r="C46">
        <v>19.145099999999999</v>
      </c>
    </row>
    <row r="47" spans="1:3" ht="17.25" x14ac:dyDescent="0.25">
      <c r="A47" s="1" t="s">
        <v>62</v>
      </c>
      <c r="B47" s="1">
        <v>9.0820000000000007</v>
      </c>
      <c r="C47">
        <v>8.6753</v>
      </c>
    </row>
    <row r="48" spans="1:3" ht="17.25" x14ac:dyDescent="0.25">
      <c r="A48" s="1" t="s">
        <v>63</v>
      </c>
      <c r="B48" s="1">
        <v>15.199999</v>
      </c>
      <c r="C48">
        <v>-86.241900000000001</v>
      </c>
    </row>
    <row r="49" spans="1:3" ht="17.25" x14ac:dyDescent="0.25">
      <c r="A49" s="1" t="s">
        <v>64</v>
      </c>
      <c r="B49" s="1">
        <v>26.066700000000001</v>
      </c>
      <c r="C49">
        <v>50.557699999999997</v>
      </c>
    </row>
    <row r="50" spans="1:3" ht="17.25" x14ac:dyDescent="0.25">
      <c r="A50" s="1" t="s">
        <v>65</v>
      </c>
      <c r="B50" s="1">
        <v>36.204799999999999</v>
      </c>
      <c r="C50">
        <v>138.25290000000001</v>
      </c>
    </row>
    <row r="51" spans="1:3" ht="17.25" x14ac:dyDescent="0.25">
      <c r="A51" s="1" t="s">
        <v>66</v>
      </c>
      <c r="B51" s="1">
        <v>40.069099999999999</v>
      </c>
      <c r="C51">
        <v>45.038200000000003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2B285-317F-4791-B7C7-C1E46E9AA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Covid_Data (version 1)</vt:lpstr>
      <vt:lpstr>Sheet2</vt:lpstr>
      <vt:lpstr>world-countries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smriti.kunwar444@hotmail.com</cp:lastModifiedBy>
  <dcterms:created xsi:type="dcterms:W3CDTF">2023-12-09T20:07:26Z</dcterms:created>
  <dcterms:modified xsi:type="dcterms:W3CDTF">2023-12-24T19:18:19Z</dcterms:modified>
</cp:coreProperties>
</file>