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<sst xmlns="http://schemas.openxmlformats.org/spreadsheetml/2006/main" count="20422" uniqueCount="10584">
  <si>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</si>
  <si>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</si>
  <si>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</si>
  <si>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</si>
  <si>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</si>
  <si>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</si>
  <si>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</si>
  <si>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</si>
  <si>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</si>
  <si>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</si>
  <si>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</si>
  <si>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</si>
  <si>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</si>
  <si>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</si>
  <si>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</si>
  <si>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</si>
  <si>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</si>
  <si>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</si>
  <si>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</si>
  <si>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</si>
  <si>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</si>
  <si>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</si>
  <si>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</si>
  <si>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</si>
  <si>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</si>
  <si>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</si>
  <si>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</si>
  <si>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</si>
  <si>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</si>
  <si>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</si>
  <si>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</si>
  <si>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</si>
  <si>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</si>
  <si>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</si>
  <si>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</si>
  <si>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</si>
  <si>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</si>
  <si>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</si>
  <si>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</si>
  <si>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</si>
  <si>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</si>
  <si>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</si>
  <si>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</si>
  <si>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</si>
  <si>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</si>
  <si>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</si>
  <si>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</si>
  <si>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</si>
  <si>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</si>
  <si>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</si>
  <si>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</si>
  <si>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</si>
  <si>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</si>
  <si>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</si>
  <si>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</si>
  <si>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</si>
  <si>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</si>
  <si>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</si>
  <si>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</si>
  <si>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</si>
  <si>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</si>
  <si>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</si>
  <si>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</si>
  <si>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</si>
  <si>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</si>
  <si>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</si>
  <si>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</si>
  <si>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</si>
  <si>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</si>
  <si>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</si>
  <si>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</si>
  <si>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</si>
  <si>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</si>
  <si>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</si>
  <si>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</si>
  <si>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</si>
  <si>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</si>
  <si>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</si>
  <si>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</si>
  <si>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</si>
  <si>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</si>
  <si>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</si>
  <si>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</si>
  <si>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</si>
  <si>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</si>
  <si>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</si>
  <si>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</si>
  <si>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</si>
  <si>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</si>
  <si>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</si>
  <si>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</si>
  <si>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</si>
  <si>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</si>
  <si>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</si>
  <si>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</si>
  <si>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</si>
  <si>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</si>
  <si>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</si>
  <si>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</si>
  <si>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</si>
  <si>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</si>
  <si>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</si>
  <si>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</si>
  <si>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</si>
  <si>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</si>
  <si>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</si>
  <si>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</si>
  <si>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</si>
  <si>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</si>
  <si>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</si>
  <si>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</si>
  <si>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</si>
  <si>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</si>
  <si>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</si>
  <si>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</si>
  <si>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</si>
  <si>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</si>
  <si>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</si>
  <si>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</si>
  <si>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</si>
  <si>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</si>
  <si>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</si>
  <si>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</si>
  <si>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</si>
  <si>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</si>
  <si>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</si>
  <si>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</si>
  <si>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</si>
  <si>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</si>
  <si>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</si>
  <si>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</si>
  <si>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</si>
  <si>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</si>
  <si>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</si>
  <si>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</si>
  <si>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</si>
  <si>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</si>
  <si>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</si>
  <si>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</si>
  <si>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</si>
  <si>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</si>
  <si>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</si>
  <si>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</si>
  <si>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</si>
  <si>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</si>
  <si>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</si>
  <si>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</si>
  <si>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</si>
  <si>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</si>
  <si>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</si>
  <si>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</si>
  <si>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</si>
  <si>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</si>
  <si>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</si>
  <si>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</si>
  <si>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</si>
  <si>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</si>
  <si>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</si>
  <si>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</si>
  <si>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</si>
  <si>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</si>
  <si>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</si>
  <si>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</si>
  <si>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</si>
  <si>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</si>
  <si>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</si>
  <si>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</si>
  <si>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</si>
  <si>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</si>
  <si>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</si>
  <si>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</si>
  <si>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</si>
  <si>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</si>
  <si>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</si>
  <si>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</si>
  <si>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</si>
  <si>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</si>
  <si>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</si>
  <si>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</si>
  <si>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</si>
  <si>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</si>
  <si>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</si>
  <si>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</si>
  <si>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</si>
  <si>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</si>
  <si>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</si>
  <si>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</si>
  <si>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</si>
  <si>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</si>
  <si>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</si>
  <si>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</si>
  <si>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</si>
  <si>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</si>
  <si>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</si>
  <si>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</si>
  <si>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</si>
  <si>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</si>
  <si>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</si>
  <si>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</si>
  <si>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</si>
  <si>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</si>
  <si>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</si>
  <si>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</si>
  <si>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</si>
  <si>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</si>
  <si>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</si>
  <si>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</si>
  <si>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</si>
  <si>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</si>
  <si>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</si>
  <si>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</si>
  <si>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</si>
  <si>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</si>
  <si>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</si>
  <si>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</si>
  <si>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</si>
  <si>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</si>
  <si>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</si>
  <si>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</si>
  <si>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</si>
  <si>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</si>
  <si>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</si>
  <si>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</si>
  <si>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</si>
  <si>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</si>
  <si>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</si>
  <si>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</si>
  <si>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</si>
  <si>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</si>
  <si>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</si>
  <si>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</si>
  <si>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</si>
  <si>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</si>
  <si>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</si>
  <si>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</si>
  <si>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</si>
  <si>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</si>
  <si>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</si>
  <si>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</si>
  <si>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</si>
  <si>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</si>
  <si>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</si>
  <si>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</si>
  <si>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</si>
  <si>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</si>
  <si>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</si>
  <si>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</si>
  <si>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</si>
  <si>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</si>
  <si>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</si>
  <si>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</si>
  <si>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</si>
  <si>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</si>
  <si>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</si>
  <si>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</si>
  <si>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</si>
  <si>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</si>
  <si>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</si>
  <si>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</si>
  <si>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</si>
  <si>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</si>
  <si>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</si>
  <si>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</si>
  <si>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</si>
  <si>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</si>
  <si>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</si>
  <si>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</si>
  <si>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</si>
  <si>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</si>
  <si>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</si>
  <si>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</si>
  <si>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</si>
  <si>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</si>
  <si>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</si>
  <si>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</si>
  <si>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</si>
  <si>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</si>
  <si>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</si>
  <si>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</si>
  <si>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</si>
  <si>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</si>
  <si>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</si>
  <si>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</si>
  <si>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</si>
  <si>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</si>
  <si>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</si>
  <si>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</si>
  <si>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</si>
  <si>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</si>
  <si>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</si>
  <si>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</si>
  <si>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</si>
  <si>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</si>
  <si>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</si>
  <si>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</si>
  <si>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</si>
  <si>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</si>
  <si>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</si>
  <si>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</si>
  <si>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</si>
  <si>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</si>
  <si>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</si>
  <si>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</si>
  <si>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</si>
  <si>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</si>
  <si>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</si>
  <si>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</si>
  <si>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</si>
  <si>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</si>
  <si>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</si>
  <si>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</si>
  <si>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</si>
  <si>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</si>
  <si>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</si>
  <si>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</si>
  <si>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</si>
  <si>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</si>
  <si>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</si>
  <si>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</si>
  <si>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</si>
  <si>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</si>
  <si>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</si>
  <si>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</si>
  <si>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</si>
  <si>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</si>
  <si>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</si>
  <si>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</si>
  <si>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</si>
  <si>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</si>
  <si>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7627</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</si>
  <si>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</si>
  <si>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</si>
  <si>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</si>
  <si>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</si>
  <si>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</si>
  <si>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</si>
  <si>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</si>
  <si>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</si>
  <si>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</si>
  <si>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</si>
  <si>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</si>
  <si>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</si>
  <si>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</si>
  <si>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</si>
  <si>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</si>
  <si>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</si>
  <si>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</si>
  <si>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</si>
  <si>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</si>
  <si>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</si>
  <si>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</si>
  <si>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</si>
  <si>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</si>
  <si>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</si>
  <si>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</si>
  <si>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</si>
  <si>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</si>
  <si>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</si>
  <si>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</si>
  <si>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</si>
  <si>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</si>
  <si>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</si>
  <si>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</si>
  <si>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</si>
  <si>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</si>
  <si>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</si>
  <si>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</si>
  <si>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</si>
  <si>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</si>
  <si>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</si>
  <si>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</si>
  <si>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</si>
  <si>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</si>
  <si>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</si>
  <si>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</si>
  <si>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</si>
  <si>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</si>
  <si>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</si>
  <si>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</si>
  <si>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</si>
  <si>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</si>
  <si>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</si>
  <si>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</si>
  <si>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</si>
  <si>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</si>
  <si>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</si>
  <si>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</si>
  <si>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</si>
  <si>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</si>
  <si>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</si>
  <si>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</si>
  <si>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</si>
  <si>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</si>
  <si>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</si>
  <si>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</si>
  <si>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</si>
  <si>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</si>
  <si>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</si>
  <si>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</si>
  <si>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</si>
  <si>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</si>
  <si>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</si>
  <si>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</si>
  <si>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</si>
  <si>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</si>
  <si>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</si>
  <si>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</si>
  <si>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</si>
  <si>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</si>
  <si>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</si>
  <si>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</si>
  <si>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</si>
  <si>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</si>
  <si>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</si>
  <si>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</si>
  <si>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</si>
  <si>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</si>
  <si>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</si>
  <si>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</si>
  <si>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</si>
  <si>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</si>
  <si>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</si>
  <si>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</si>
  <si>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</si>
  <si>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</si>
  <si>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</si>
  <si>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</si>
  <si>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</si>
  <si>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</si>
  <si>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</si>
  <si>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</si>
  <si>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</si>
  <si>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</si>
  <si>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</si>
  <si>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</si>
  <si>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</si>
  <si>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</si>
  <si>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</si>
  <si>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</si>
  <si>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</si>
  <si>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</si>
  <si>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</si>
  <si>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</si>
  <si>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</si>
  <si>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</si>
  <si>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</si>
  <si>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</si>
  <si>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</si>
  <si>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</si>
  <si>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</si>
  <si>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</si>
  <si>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</si>
  <si>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</si>
  <si>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</si>
  <si>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</si>
  <si>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</si>
  <si>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</si>
  <si>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</si>
  <si>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</si>
  <si>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</si>
  <si>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</si>
  <si>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</si>
  <si>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</si>
  <si>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</si>
  <si>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</si>
  <si>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</si>
  <si>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</si>
  <si>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</si>
  <si>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</si>
  <si>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</si>
  <si>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</si>
  <si>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</si>
  <si>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</si>
  <si>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</si>
  <si>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</si>
  <si>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</si>
  <si>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</si>
  <si>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</si>
  <si>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</si>
  <si>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</si>
  <si>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</si>
  <si>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</si>
  <si>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</si>
  <si>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</si>
  <si>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</si>
  <si>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</si>
  <si>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</si>
  <si>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</si>
  <si>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</si>
  <si>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</si>
  <si>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</si>
  <si>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</si>
  <si>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</si>
  <si>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</si>
  <si>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</si>
  <si>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</si>
  <si>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</si>
  <si>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</si>
  <si>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</si>
  <si>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</si>
  <si>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</si>
  <si>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</si>
  <si>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</si>
  <si>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</si>
  <si>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</si>
  <si>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</si>
  <si>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</si>
  <si>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</si>
  <si>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</si>
  <si>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</si>
  <si>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</si>
  <si>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</si>
  <si>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</si>
  <si>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</si>
  <si>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</si>
  <si>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</si>
  <si>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</si>
  <si>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</si>
  <si>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</si>
  <si>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</si>
  <si>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</si>
  <si>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</si>
  <si>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</si>
  <si>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</si>
  <si>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</si>
  <si>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</si>
  <si>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</si>
  <si>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</si>
  <si>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</si>
  <si>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</si>
  <si>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</si>
  <si>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</si>
  <si>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</si>
  <si>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</si>
  <si>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</si>
  <si>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</si>
  <si>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</si>
  <si>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</si>
  <si>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</si>
  <si>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</si>
  <si>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</si>
  <si>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</si>
  <si>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</si>
  <si>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</si>
  <si>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</si>
  <si>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</si>
  <si>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</si>
  <si>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</si>
  <si>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</si>
  <si>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</si>
  <si>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</si>
  <si>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</si>
  <si>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</si>
  <si>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</si>
  <si>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</si>
  <si>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</si>
  <si>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</si>
  <si>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</si>
  <si>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</si>
  <si>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</si>
  <si>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</si>
  <si>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</si>
  <si>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</si>
  <si>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</si>
  <si>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</si>
  <si>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</si>
  <si>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</si>
  <si>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</si>
  <si>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</si>
  <si>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</si>
  <si>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</si>
  <si>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</si>
  <si>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</si>
  <si>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</si>
  <si>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</si>
  <si>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</si>
  <si>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</si>
  <si>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</si>
  <si>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</si>
  <si>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</si>
  <si>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</si>
  <si>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</si>
  <si>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</si>
  <si>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</si>
  <si>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</si>
  <si>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</si>
  <si>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</si>
  <si>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</si>
  <si>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</si>
  <si>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</si>
  <si>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</si>
  <si>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</si>
  <si>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</si>
  <si>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</si>
  <si>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</si>
  <si>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</si>
  <si>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</si>
  <si>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</si>
  <si>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</si>
  <si>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</si>
  <si>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</si>
  <si>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</si>
  <si>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</si>
  <si>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</si>
  <si>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</si>
  <si>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</si>
  <si>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</si>
  <si>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</si>
  <si>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</si>
  <si>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</si>
  <si>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</si>
  <si>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</si>
  <si>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</si>
  <si>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</si>
  <si>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</si>
  <si>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</si>
  <si>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</si>
  <si>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</si>
  <si>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</si>
  <si>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</si>
  <si>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</si>
  <si>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</si>
  <si>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</si>
  <si>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</si>
  <si>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</si>
  <si>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</si>
  <si>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</si>
  <si>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</si>
  <si>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</si>
  <si>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</si>
  <si>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</si>
  <si>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</si>
  <si>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</si>
  <si>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</si>
  <si>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</si>
  <si>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</si>
  <si>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</si>
  <si>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</si>
  <si>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</si>
  <si>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</si>
  <si>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</si>
  <si>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</si>
  <si>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</si>
  <si>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</si>
  <si>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</si>
  <si>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</si>
  <si>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</si>
  <si>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</si>
  <si>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</si>
  <si>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</si>
  <si>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</si>
  <si>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</si>
  <si>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</si>
  <si>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</si>
  <si>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</si>
  <si>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</si>
  <si>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</si>
  <si>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</si>
  <si>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</si>
  <si>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</si>
  <si>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</si>
  <si>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</si>
  <si>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</si>
  <si>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</si>
  <si>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</si>
  <si>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</si>
  <si>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</si>
  <si>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</si>
  <si>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</si>
  <si>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</si>
  <si>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</si>
  <si>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</si>
  <si>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</si>
  <si>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</si>
  <si>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</si>
  <si>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</si>
  <si>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</si>
  <si>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</si>
  <si>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</si>
  <si>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</si>
  <si>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</si>
  <si>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</si>
  <si>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</si>
  <si>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</si>
  <si>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</si>
  <si>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</si>
  <si>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</si>
  <si>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</si>
  <si>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</si>
  <si>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</si>
  <si>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</si>
  <si>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</si>
  <si>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</si>
  <si>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</si>
  <si>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</si>
  <si>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</si>
  <si>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</si>
  <si>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</si>
  <si>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</si>
  <si>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</si>
  <si>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</si>
  <si>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</si>
  <si>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</si>
  <si>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</si>
  <si>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</si>
  <si>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</si>
  <si>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</si>
  <si>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</si>
  <si>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</si>
  <si>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</si>
  <si>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</si>
  <si>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</si>
  <si>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</si>
  <si>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</si>
  <si>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</si>
  <si>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</si>
  <si>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</si>
  <si>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</si>
  <si>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</si>
  <si>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</si>
  <si>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</si>
  <si>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</si>
  <si>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</si>
  <si>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</si>
  <si>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</si>
  <si>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</si>
  <si>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</si>
  <si>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</si>
  <si>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</si>
  <si>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</si>
  <si>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</si>
  <si>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</si>
  <si>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</si>
  <si>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</si>
  <si>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</si>
  <si>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</si>
  <si>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</si>
  <si>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</si>
  <si>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</si>
  <si>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</si>
  <si>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</si>
  <si>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</si>
  <si>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</si>
  <si>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</si>
  <si>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</si>
  <si>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</si>
  <si>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</si>
  <si>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</si>
  <si>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</si>
  <si>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</si>
  <si>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</si>
  <si>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</si>
  <si>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</si>
  <si>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</si>
  <si>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</si>
  <si>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</si>
  <si>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</si>
  <si>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</si>
  <si>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</si>
  <si>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</si>
  <si>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</si>
  <si>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</si>
  <si>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</si>
  <si>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</si>
  <si>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</si>
  <si>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</si>
  <si>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</si>
  <si>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</si>
  <si>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</si>
  <si>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</si>
  <si>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</si>
  <si>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</si>
  <si>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</si>
  <si>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</si>
  <si>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</si>
  <si>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</si>
  <si>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</si>
  <si>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</si>
  <si>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</si>
  <si>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</si>
  <si>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</si>
  <si>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</si>
  <si>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</si>
  <si>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</si>
  <si>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</si>
  <si>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</si>
  <si>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</si>
  <si>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</si>
  <si>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</si>
  <si>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</si>
  <si>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</si>
  <si>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</si>
  <si>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</si>
  <si>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</si>
  <si>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</si>
  <si>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</si>
  <si>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</si>
  <si>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</si>
  <si>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</si>
  <si>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</si>
  <si>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</si>
  <si>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</si>
  <si>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</si>
  <si>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</si>
  <si>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</si>
  <si>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</si>
  <si>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</si>
  <si>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</si>
  <si>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</si>
  <si>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</si>
  <si>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</si>
  <si>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</si>
  <si>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</si>
  <si>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</si>
  <si>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</si>
  <si>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</si>
  <si>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</si>
  <si>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</si>
  <si>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</si>
  <si>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</si>
  <si>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</si>
  <si>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</si>
  <si>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</si>
  <si>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</si>
  <si>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</si>
  <si>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</si>
  <si>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</si>
  <si>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</si>
  <si>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</si>
  <si>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</si>
  <si>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</si>
  <si>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</si>
  <si>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</si>
  <si>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</si>
  <si>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</si>
  <si>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</si>
  <si>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</si>
  <si>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</si>
  <si>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</si>
  <si>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</si>
  <si>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</si>
  <si>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</si>
  <si>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</si>
  <si>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</si>
  <si>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</si>
  <si>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</si>
  <si>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</si>
  <si>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</si>
  <si>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</si>
  <si>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</si>
  <si>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</si>
  <si>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</si>
  <si>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</si>
  <si>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</si>
  <si>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</si>
  <si>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</si>
  <si>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</si>
  <si>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</si>
  <si>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</si>
  <si>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</si>
  <si>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</si>
  <si>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</si>
  <si>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</si>
  <si>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</si>
  <si>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</si>
  <si>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</si>
  <si>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</si>
  <si>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</si>
  <si>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</si>
  <si>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</si>
  <si>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</si>
  <si>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</si>
  <si>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</si>
  <si>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</si>
  <si>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</si>
  <si>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</si>
  <si>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</si>
  <si>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</si>
  <si>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</si>
  <si>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</si>
  <si>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</si>
  <si>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</si>
  <si>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</si>
  <si>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</si>
  <si>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</si>
  <si>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</si>
  <si>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</si>
  <si>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</si>
  <si>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</si>
  <si>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</si>
  <si>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</si>
  <si>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</si>
  <si>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</si>
  <si>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</si>
  <si>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</si>
  <si>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</si>
  <si>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</si>
  <si>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</si>
  <si>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</si>
  <si>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</si>
  <si>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</si>
  <si>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</si>
  <si>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</si>
  <si>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</si>
  <si>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</si>
  <si>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</si>
  <si>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</si>
  <si>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</si>
  <si>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</si>
  <si>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</si>
  <si>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</si>
  <si>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</si>
  <si>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</si>
  <si>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</si>
  <si>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</si>
  <si>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</si>
  <si>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</si>
  <si>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</si>
  <si>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</si>
  <si>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</si>
  <si>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</si>
  <si>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</si>
  <si>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</si>
  <si>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</si>
  <si>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</si>
  <si>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</si>
  <si>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</si>
  <si>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</si>
  <si>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</si>
  <si>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</si>
  <si>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</si>
  <si>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</si>
  <si>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</si>
  <si>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</si>
  <si>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</si>
  <si>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</si>
  <si>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</si>
  <si>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</si>
  <si>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</si>
  <si>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</si>
  <si>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</si>
  <si>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</si>
  <si>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</si>
  <si>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</si>
  <si>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</si>
  <si>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</si>
  <si>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</si>
  <si>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</si>
  <si>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</si>
  <si>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</si>
  <si>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</si>
  <si>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</si>
  <si>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</si>
  <si>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</si>
  <si>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</si>
  <si>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</si>
  <si>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</si>
  <si>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</si>
  <si>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</si>
  <si>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</si>
  <si>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</si>
  <si>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</si>
  <si>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</si>
  <si>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</si>
  <si>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</si>
  <si>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</si>
  <si>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</si>
  <si>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</si>
  <si>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</si>
  <si>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</si>
  <si>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</si>
  <si>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</si>
  <si>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</si>
  <si>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</si>
  <si>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</si>
  <si>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</si>
  <si>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</si>
  <si>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</si>
  <si>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</si>
  <si>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</si>
  <si>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</si>
  <si>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</si>
  <si>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</si>
  <si>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</si>
  <si>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</si>
  <si>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</si>
  <si>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</si>
  <si>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</si>
  <si>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</si>
  <si>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</si>
  <si>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</si>
  <si>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</si>
  <si>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</si>
  <si>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</si>
  <si>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</si>
  <si>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</si>
  <si>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</si>
  <si>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</si>
  <si>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</si>
  <si>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</si>
  <si>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</si>
  <si>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</si>
  <si>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</si>
  <si>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</si>
  <si>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</si>
  <si>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</si>
  <si>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</si>
  <si>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</si>
  <si>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</si>
  <si>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</si>
  <si>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</si>
  <si>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</si>
  <si>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</si>
  <si>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</si>
  <si>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</si>
  <si>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</si>
  <si>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</si>
  <si>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</si>
  <si>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</si>
  <si>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</si>
  <si>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</si>
  <si>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</si>
  <si>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</si>
  <si>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</si>
  <si>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</si>
  <si>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</si>
  <si>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</si>
  <si>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</si>
  <si>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</si>
  <si>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</si>
  <si>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</si>
  <si>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</si>
  <si>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</si>
  <si>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</si>
  <si>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</si>
  <si>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</si>
  <si>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</si>
  <si>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</si>
  <si>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</si>
  <si>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</si>
  <si>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</si>
  <si>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</si>
  <si>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</si>
  <si>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</si>
  <si>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</si>
  <si>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</si>
  <si>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</si>
  <si>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</si>
  <si>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</si>
  <si>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</si>
  <si>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</si>
  <si>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</si>
  <si>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</si>
  <si>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</si>
  <si>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</si>
  <si>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</si>
  <si>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</si>
  <si>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</si>
  <si>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</si>
  <si>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</si>
  <si>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</si>
  <si>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</si>
  <si>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</si>
  <si>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</si>
  <si>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</si>
  <si>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</si>
  <si>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</si>
  <si>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</si>
  <si>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</si>
  <si>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</si>
  <si>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</si>
  <si>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</si>
  <si>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</si>
  <si>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</si>
  <si>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</si>
  <si>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</si>
  <si>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</si>
  <si>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</si>
  <si>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</si>
  <si>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</si>
  <si>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</si>
  <si>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</si>
  <si>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</si>
  <si>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</si>
  <si>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</si>
  <si>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</si>
  <si>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</si>
  <si>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</si>
  <si>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</si>
  <si>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</si>
  <si>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</si>
  <si>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</si>
  <si>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</si>
  <si>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</si>
  <si>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</si>
  <si>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</si>
  <si>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</si>
  <si>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</si>
  <si>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</si>
  <si>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</si>
  <si>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</si>
  <si>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</si>
  <si>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</si>
  <si>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</si>
  <si>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</si>
  <si>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</si>
  <si>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</si>
  <si>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</si>
  <si>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</si>
  <si>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</si>
  <si>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</si>
  <si>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</si>
  <si>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</si>
  <si>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</si>
  <si>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</si>
  <si>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</si>
  <si>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</si>
  <si>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</si>
  <si>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</si>
  <si>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</si>
  <si>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</si>
  <si>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</si>
  <si>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</si>
  <si>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</si>
  <si>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</si>
  <si>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</si>
  <si>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</si>
  <si>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</si>
  <si>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</si>
  <si>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</si>
  <si>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</si>
  <si>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</si>
  <si>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</si>
  <si>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</si>
  <si>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</si>
  <si>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</si>
  <si>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</si>
  <si>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</si>
  <si>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</si>
  <si>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</si>
  <si>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</si>
  <si>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</si>
  <si>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</si>
  <si>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</si>
  <si>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</si>
  <si>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</si>
  <si>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</si>
  <si>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</si>
  <si>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</si>
  <si>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</si>
  <si>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</si>
  <si>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</si>
  <si>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</si>
  <si>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</si>
  <si>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</si>
  <si>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</si>
  <si>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</si>
  <si>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</si>
  <si>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</si>
  <si>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</si>
  <si>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</si>
  <si>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</si>
  <si>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</si>
  <si>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</si>
  <si>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</si>
  <si>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</si>
  <si>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</si>
  <si>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</si>
  <si>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</si>
  <si>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</si>
  <si>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</si>
  <si>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</si>
  <si>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</si>
  <si>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</si>
  <si>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</si>
  <si>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</si>
  <si>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</si>
  <si>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</si>
  <si>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</si>
  <si>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</si>
  <si>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</si>
  <si>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</si>
  <si>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</si>
  <si>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</si>
  <si>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</si>
  <si>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</si>
  <si>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</si>
  <si>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</si>
  <si>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</si>
  <si>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</si>
  <si>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</si>
  <si>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</si>
  <si>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</si>
  <si>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</si>
  <si>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</si>
  <si>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</si>
  <si>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</si>
  <si>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</si>
  <si>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</si>
  <si>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</si>
  <si>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</si>
  <si>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</si>
  <si>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</si>
  <si>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</si>
  <si>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</si>
  <si>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</si>
  <si>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</si>
  <si>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</si>
  <si>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</si>
  <si>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</si>
  <si>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</si>
  <si>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</si>
  <si>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</si>
  <si>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</si>
  <si>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</si>
  <si>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</si>
  <si>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</si>
  <si>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</si>
  <si>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</si>
  <si>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</si>
  <si>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</si>
  <si>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</si>
  <si>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</si>
  <si>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</si>
  <si>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</si>
  <si>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</si>
  <si>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</si>
  <si>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</si>
  <si>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</si>
  <si>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</si>
  <si>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</si>
  <si>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</si>
  <si>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</si>
  <si>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</si>
  <si>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</si>
  <si>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</si>
  <si>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</si>
  <si>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</si>
  <si>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</si>
  <si>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</si>
  <si>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</si>
  <si>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</si>
  <si>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</si>
  <si>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</si>
  <si>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</si>
  <si>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</si>
  <si>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</si>
  <si>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</si>
  <si>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</si>
  <si>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</si>
  <si>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</si>
  <si>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</si>
  <si>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</si>
  <si>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</si>
  <si>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</si>
  <si>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</si>
  <si>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</si>
  <si>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</si>
  <si>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</si>
  <si>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</si>
  <si>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</si>
  <si>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</si>
  <si>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</si>
  <si>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</si>
  <si>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</si>
  <si>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</si>
  <si>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</si>
  <si>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</si>
  <si>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</si>
  <si>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</si>
  <si>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</si>
  <si>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</si>
  <si>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</si>
  <si>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</si>
  <si>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</si>
  <si>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</si>
  <si>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</si>
  <si>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</si>
  <si>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</si>
  <si>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</si>
  <si>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</si>
  <si>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</si>
  <si>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</si>
  <si>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</si>
  <si>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</si>
  <si>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</si>
  <si>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</si>
  <si>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</si>
  <si>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</si>
  <si>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</si>
  <si>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</si>
  <si>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</si>
  <si>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</si>
  <si>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</si>
  <si>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</si>
  <si>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</si>
  <si>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</si>
  <si>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</si>
  <si>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</si>
  <si>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</si>
  <si>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</si>
  <si>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</si>
  <si>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</si>
  <si>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</si>
  <si>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</si>
  <si>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</si>
  <si>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</si>
  <si>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</si>
  <si>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</si>
  <si>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</si>
  <si>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</si>
  <si>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</si>
  <si>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</si>
  <si>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</si>
  <si>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</si>
  <si>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</si>
  <si>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</si>
  <si>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</si>
  <si>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</si>
  <si>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</si>
  <si>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</si>
  <si>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</si>
  <si>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</si>
  <si>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</si>
  <si>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</si>
  <si>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</si>
  <si>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</si>
  <si>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</si>
  <si>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</si>
  <si>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</si>
  <si>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</si>
  <si>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</si>
  <si>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</si>
  <si>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</si>
  <si>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</si>
  <si>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</si>
  <si>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</si>
  <si>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</si>
  <si>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</si>
  <si>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</si>
  <si>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</si>
  <si>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</si>
  <si>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</si>
  <si>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</si>
  <si>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</si>
  <si>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</si>
  <si>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</si>
  <si>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</si>
  <si>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</si>
  <si>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</si>
  <si>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</si>
  <si>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</si>
  <si>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</si>
  <si>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</si>
  <si>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</si>
  <si>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</si>
  <si>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</si>
  <si>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</si>
  <si>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</si>
  <si>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</si>
  <si>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</si>
  <si>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</si>
  <si>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</si>
  <si>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</si>
  <si>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</si>
  <si>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</si>
  <si>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</si>
  <si>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</si>
  <si>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</si>
  <si>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</si>
  <si>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</si>
  <si>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</si>
  <si>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</si>
  <si>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</si>
  <si>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</si>
  <si>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</si>
  <si>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</si>
  <si>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</si>
  <si>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</si>
  <si>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</si>
  <si>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</si>
  <si>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</si>
  <si>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</si>
  <si>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</si>
  <si>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</si>
  <si>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</si>
  <si>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</si>
  <si>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</si>
  <si>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</si>
  <si>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</si>
  <si>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</si>
  <si>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</si>
  <si>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</si>
  <si>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</si>
  <si>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</si>
  <si>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</si>
  <si>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</si>
  <si>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</si>
  <si>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</si>
  <si>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</si>
  <si>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</si>
  <si>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</si>
  <si>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</si>
  <si>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</si>
  <si>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</si>
  <si>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</si>
  <si>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</si>
  <si>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</si>
  <si>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</si>
  <si>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</si>
  <si>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</si>
  <si>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</si>
  <si>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</si>
  <si>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</si>
  <si>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</si>
  <si>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</si>
  <si>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</si>
  <si>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</si>
  <si>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</si>
  <si>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</si>
  <si>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</si>
  <si>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</si>
  <si>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</si>
  <si>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</si>
  <si>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</si>
  <si>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</si>
  <si>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</si>
  <si>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</si>
  <si>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</si>
  <si>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</si>
  <si>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</si>
  <si>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</si>
  <si>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</si>
  <si>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</si>
  <si>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</si>
  <si>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</si>
  <si>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</si>
  <si>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</si>
  <si>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</si>
  <si>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</si>
  <si>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</si>
  <si>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</si>
  <si>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</si>
  <si>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</si>
  <si>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</si>
  <si>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</si>
  <si>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</si>
  <si>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</si>
  <si>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</si>
  <si>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</si>
  <si>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</si>
  <si>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</si>
  <si>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</si>
  <si>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</si>
  <si>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</si>
  <si>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</si>
  <si>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</si>
  <si>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</si>
  <si>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</si>
  <si>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</si>
  <si>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</si>
  <si>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</si>
  <si>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</si>
  <si>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</si>
  <si>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</si>
  <si>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</si>
  <si>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</si>
  <si>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</si>
  <si>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</si>
  <si>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</si>
  <si>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</si>
  <si>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</si>
  <si>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</si>
  <si>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</si>
  <si>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</si>
  <si>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</si>
  <si>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</si>
  <si>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</si>
  <si>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</si>
  <si>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</si>
  <si>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</si>
  <si>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</si>
  <si>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</si>
  <si>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</si>
  <si>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</si>
  <si>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</si>
  <si>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</si>
  <si>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</si>
  <si>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</si>
  <si>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</si>
  <si>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</si>
  <si>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</si>
  <si>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</si>
  <si>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</si>
  <si>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</si>
  <si>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</si>
  <si>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</si>
  <si>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</si>
  <si>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</si>
  <si>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</si>
  <si>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</si>
  <si>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</si>
  <si>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</si>
  <si>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</si>
  <si>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</si>
  <si>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</si>
  <si>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</si>
  <si>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</si>
  <si>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</si>
  <si>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</si>
  <si>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</si>
  <si>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</si>
  <si>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</si>
  <si>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</si>
  <si>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</si>
  <si>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</si>
  <si>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</si>
  <si>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</si>
  <si>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</si>
  <si>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</si>
  <si>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</si>
  <si>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</si>
  <si>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</si>
  <si>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</si>
  <si>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</si>
  <si>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</si>
  <si>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</si>
  <si>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</si>
  <si>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</si>
  <si>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</si>
  <si>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</si>
  <si>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</si>
  <si>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</si>
  <si>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</si>
  <si>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</si>
  <si>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</si>
  <si>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</si>
  <si>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</si>
  <si>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</si>
  <si>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</si>
  <si>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</si>
  <si>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</si>
  <si>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</si>
  <si>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</si>
  <si>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</si>
  <si>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</si>
  <si>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</si>
  <si>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</si>
  <si>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</si>
  <si>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</si>
  <si>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</si>
  <si>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</si>
  <si>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</si>
  <si>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</si>
  <si>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</si>
  <si>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</si>
  <si>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</si>
  <si>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</si>
  <si>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</si>
  <si>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</si>
  <si>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</si>
  <si>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</si>
  <si>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</si>
  <si>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</si>
  <si>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</si>
  <si>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</si>
  <si>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</si>
  <si>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</si>
  <si>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</si>
  <si>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</si>
  <si>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</si>
  <si>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</si>
  <si>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</si>
  <si>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</si>
  <si>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</si>
  <si>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</si>
  <si>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</si>
  <si>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</si>
  <si>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</si>
  <si>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</si>
  <si>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</si>
  <si>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</si>
  <si>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</si>
  <si>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</si>
  <si>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</si>
  <si>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</si>
  <si>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</si>
  <si>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</si>
  <si>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</si>
  <si>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</si>
  <si>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</si>
  <si>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</si>
  <si>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</si>
  <si>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</si>
  <si>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</si>
  <si>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</si>
  <si>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</si>
  <si>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</si>
  <si>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</si>
  <si>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</si>
  <si>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</si>
  <si>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</si>
  <si>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</si>
  <si>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</si>
  <si>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</si>
  <si>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</si>
  <si>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</si>
  <si>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</si>
  <si>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</si>
  <si>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</si>
  <si>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</si>
  <si>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</si>
  <si>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</si>
  <si>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</si>
  <si>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</si>
  <si>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</si>
  <si>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</si>
  <si>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</si>
  <si>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</si>
  <si>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</si>
  <si>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</si>
  <si>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</si>
  <si>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</si>
  <si>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</si>
  <si>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</si>
  <si>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</si>
  <si>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</si>
  <si>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</si>
  <si>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</si>
  <si>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</si>
  <si>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</si>
  <si>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</si>
  <si>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</si>
  <si>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</si>
  <si>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</si>
  <si>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</si>
  <si>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</si>
  <si>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</si>
  <si>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</si>
  <si>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</si>
  <si>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</si>
  <si>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</si>
  <si>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</si>
  <si>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</si>
  <si>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</si>
  <si>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</si>
  <si>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</si>
  <si>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</si>
  <si>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</si>
  <si>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</si>
  <si>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</si>
  <si>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</si>
  <si>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</si>
  <si>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</si>
  <si>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</si>
  <si>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</si>
  <si>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</si>
  <si>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</si>
  <si>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</si>
  <si>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</si>
  <si>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</si>
  <si>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</si>
  <si>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</si>
  <si>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</si>
  <si>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</si>
  <si>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</si>
  <si>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</si>
  <si>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</si>
  <si>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</si>
  <si>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</si>
  <si>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</si>
  <si>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</si>
  <si>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</si>
  <si>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</si>
  <si>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</si>
  <si>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</si>
  <si>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</si>
  <si>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</si>
  <si>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</si>
  <si>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</si>
  <si>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</si>
  <si>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</si>
  <si>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</si>
  <si>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</si>
  <si>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</si>
  <si>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</si>
  <si>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</si>
  <si>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</si>
  <si>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</si>
  <si>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</si>
  <si>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</si>
  <si>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</si>
  <si>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</si>
  <si>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</si>
  <si>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</si>
  <si>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</si>
  <si>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</si>
  <si>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</si>
  <si>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</si>
  <si>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</si>
  <si>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</si>
  <si>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</si>
  <si>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</si>
  <si>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</si>
  <si>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</si>
  <si>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</si>
  <si>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</si>
  <si>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</si>
  <si>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</si>
  <si>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</si>
  <si>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</si>
  <si>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</si>
  <si>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</si>
  <si>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</si>
  <si>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</si>
  <si>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</si>
  <si>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</si>
  <si>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</si>
  <si>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</si>
  <si>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</si>
  <si>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</si>
  <si>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</si>
  <si>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</si>
  <si>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</si>
  <si>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</si>
  <si>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</si>
  <si>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</si>
  <si>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</si>
  <si>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</si>
  <si>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</si>
  <si>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</si>
  <si>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</si>
  <si>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</si>
  <si>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</si>
  <si>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</si>
  <si>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</si>
  <si>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</si>
  <si>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</si>
  <si>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</si>
  <si>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</si>
  <si>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</si>
  <si>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</si>
  <si>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</si>
  <si>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</si>
  <si>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</si>
  <si>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</si>
  <si>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</si>
  <si>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</si>
  <si>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</si>
  <si>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</si>
  <si>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</si>
  <si>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</si>
  <si>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</si>
  <si>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</si>
  <si>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</si>
  <si>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</si>
  <si>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</si>
  <si>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</si>
  <si>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</si>
  <si>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</si>
  <si>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</si>
  <si>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</si>
  <si>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</si>
  <si>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</si>
  <si>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</si>
  <si>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</si>
  <si>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</si>
  <si>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</si>
  <si>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</si>
  <si>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</si>
  <si>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</si>
  <si>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</si>
  <si>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</si>
  <si>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</si>
  <si>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</si>
  <si>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</si>
  <si>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</si>
  <si>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</si>
  <si>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</si>
  <si>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</si>
  <si>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</si>
  <si>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</si>
  <si>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</si>
  <si>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</si>
  <si>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</si>
  <si>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</si>
  <si>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</si>
  <si>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</si>
  <si>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</si>
  <si>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</si>
  <si>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</si>
  <si>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</si>
  <si>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</si>
  <si>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</si>
  <si>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</si>
  <si>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</si>
  <si>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</si>
  <si>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</si>
  <si>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</si>
  <si>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</si>
  <si>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</si>
  <si>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</si>
  <si>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</si>
  <si>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</si>
  <si>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</si>
  <si>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</si>
  <si>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</si>
  <si>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</si>
  <si>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</si>
  <si>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</si>
  <si>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</si>
  <si>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</si>
  <si>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</si>
  <si>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</si>
  <si>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</si>
  <si>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</si>
  <si>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</si>
  <si>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</si>
  <si>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</si>
  <si>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</si>
  <si>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</si>
  <si>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</si>
  <si>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</si>
  <si>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</si>
  <si>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</si>
  <si>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</si>
  <si>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</si>
  <si>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</si>
  <si>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</si>
  <si>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</si>
  <si>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</si>
  <si>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</si>
  <si>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</si>
  <si>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</si>
  <si>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</si>
  <si>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</si>
  <si>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</si>
  <si>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</si>
  <si>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</si>
  <si>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</si>
  <si>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</si>
  <si>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</si>
  <si>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</si>
  <si>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5047</t>
  </si>
  <si>
    <t>50.20</t>
  </si>
  <si>
    <t>1:20.32</t>
  </si>
  <si>
    <t>37.17</t>
  </si>
  <si>
    <t>13.89</t>
  </si>
  <si>
    <t>2:16.90</t>
  </si>
  <si>
    <t>14.63</t>
  </si>
  <si>
    <t>44.85</t>
  </si>
  <si>
    <t>30.49</t>
  </si>
  <si>
    <t>56.64</t>
  </si>
  <si>
    <t>1:46.97</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</si>
  <si>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</si>
  <si>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</si>
  <si>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</si>
  <si>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</si>
  <si>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</si>
  <si>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</si>
  <si>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</si>
  <si>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</si>
  <si>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</si>
  <si>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</si>
  <si>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</si>
  <si>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</si>
  <si>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</si>
  <si>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</si>
  <si>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</si>
  <si>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</si>
  <si>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</si>
  <si>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</si>
  <si>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</si>
  <si>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</si>
  <si>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</si>
  <si>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</si>
  <si>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</si>
  <si>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</si>
  <si>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</si>
  <si>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</si>
  <si>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</si>
  <si>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</si>
  <si>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1:16.86</t>
  </si>
  <si>
    <t>31.19</t>
  </si>
  <si>
    <t>11.97</t>
  </si>
  <si>
    <t>31.96</t>
  </si>
  <si>
    <t>51.87</t>
  </si>
  <si>
    <t>34.16</t>
  </si>
  <si>
    <t>20.25</t>
  </si>
  <si>
    <t>Pogonateur</t>
  </si>
  <si>
    <t>4900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</si>
  <si>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</si>
  <si>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</si>
  <si>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</si>
  <si>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</si>
  <si>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</si>
  <si>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</si>
  <si>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</si>
  <si>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</si>
  <si>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</si>
  <si>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</si>
  <si>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</si>
  <si>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</si>
  <si>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</si>
  <si>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</si>
  <si>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</si>
  <si>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</si>
  <si>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</si>
  <si>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</si>
  <si>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</si>
  <si>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</si>
  <si>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</si>
  <si>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</si>
  <si>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</si>
  <si>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</si>
  <si>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</si>
  <si>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</si>
  <si>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</si>
  <si>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</si>
  <si>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</si>
  <si>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</si>
  <si>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</si>
  <si>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</si>
  <si>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</si>
  <si>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</si>
  <si>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</si>
  <si>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</si>
  <si>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</si>
  <si>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</si>
  <si>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</si>
  <si>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</si>
  <si>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</si>
  <si>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</si>
  <si>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</si>
  <si>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</si>
  <si>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</si>
  <si>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</si>
  <si>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</si>
  <si>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</si>
  <si>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</si>
  <si>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</si>
  <si>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</si>
  <si>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</si>
  <si>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</si>
  <si>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</si>
  <si>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</si>
  <si>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</si>
  <si>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</si>
  <si>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</si>
  <si>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</si>
  <si>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</si>
  <si>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</si>
  <si>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</si>
  <si>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</si>
  <si>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</si>
  <si>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</si>
  <si>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</si>
  <si>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</si>
  <si>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</si>
  <si>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</si>
  <si>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</si>
  <si>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</si>
  <si>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</si>
  <si>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</si>
  <si>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</si>
  <si>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</si>
  <si>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</si>
  <si>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</si>
  <si>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</si>
  <si>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</si>
  <si>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</si>
  <si>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</si>
  <si>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</si>
  <si>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</si>
  <si>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</si>
  <si>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</si>
  <si>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</si>
  <si>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</si>
  <si>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</si>
  <si>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</si>
  <si>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</si>
  <si>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</si>
  <si>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</si>
  <si>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</si>
  <si>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</si>
  <si>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</si>
  <si>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</si>
  <si>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</si>
  <si>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</si>
  <si>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</si>
  <si>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</si>
  <si>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</si>
  <si>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</si>
  <si>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</si>
  <si>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</si>
  <si>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</si>
  <si>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</si>
  <si>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</si>
  <si>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</si>
  <si>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</si>
  <si>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</si>
  <si>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</si>
  <si>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</si>
  <si>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</si>
  <si>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</si>
  <si>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</si>
  <si>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</si>
  <si>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</si>
  <si>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</si>
  <si>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</si>
  <si>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</si>
  <si>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</si>
  <si>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</si>
  <si>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</si>
  <si>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</si>
  <si>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</si>
  <si>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</si>
  <si>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</si>
  <si>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</si>
  <si>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</si>
  <si>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</si>
  <si>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</si>
  <si>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</si>
  <si>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</si>
  <si>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</si>
  <si>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</si>
  <si>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</si>
  <si>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</si>
  <si>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</si>
  <si>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</si>
  <si>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</si>
  <si>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</si>
  <si>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</si>
  <si>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</si>
  <si>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</si>
  <si>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</si>
  <si>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</si>
  <si>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</si>
  <si>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</si>
  <si>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</si>
  <si>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</si>
  <si>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</si>
  <si>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</si>
  <si>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</si>
  <si>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</si>
  <si>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</si>
  <si>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</si>
  <si>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</si>
  <si>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</si>
  <si>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</si>
  <si>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</si>
  <si>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</si>
  <si>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</si>
  <si>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</si>
  <si>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</si>
  <si>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</si>
  <si>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</si>
  <si>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</si>
  <si>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</si>
  <si>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</si>
  <si>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</si>
  <si>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</si>
  <si>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</si>
  <si>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</si>
  <si>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</si>
  <si>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</si>
  <si>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</si>
  <si>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</si>
  <si>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</si>
  <si>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</si>
  <si>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</si>
  <si>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</si>
  <si>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</si>
  <si>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</si>
  <si>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</si>
  <si>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</si>
  <si>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</si>
  <si>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</si>
  <si>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</si>
  <si>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</si>
  <si>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</si>
  <si>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</si>
  <si>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</si>
  <si>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</si>
  <si>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</si>
  <si>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</si>
  <si>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</si>
  <si>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</si>
  <si>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</si>
  <si>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</si>
  <si>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</si>
  <si>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</si>
  <si>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</si>
  <si>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</si>
  <si>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</si>
  <si>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</si>
  <si>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</si>
  <si>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</si>
  <si>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</si>
  <si>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</si>
  <si>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</si>
  <si>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</si>
  <si>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</si>
  <si>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</si>
  <si>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</si>
  <si>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</si>
  <si>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</si>
  <si>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</si>
  <si>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</si>
  <si>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</si>
  <si>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</si>
  <si>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</si>
  <si>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</si>
  <si>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</si>
  <si>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</si>
  <si>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</si>
  <si>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</si>
  <si>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</si>
  <si>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</si>
  <si>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</si>
  <si>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</si>
  <si>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</si>
  <si>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</si>
  <si>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</si>
  <si>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</si>
  <si>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</si>
  <si>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</si>
  <si>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</si>
  <si>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</si>
  <si>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</si>
  <si>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</si>
  <si>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</si>
  <si>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</si>
  <si>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</si>
  <si>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</si>
  <si>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</si>
  <si>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</si>
  <si>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</si>
  <si>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</si>
  <si>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</si>
  <si>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</si>
  <si>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</si>
  <si>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</si>
  <si>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</si>
  <si>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</si>
  <si>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</si>
  <si>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</si>
  <si>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</si>
  <si>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</si>
  <si>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</si>
  <si>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</si>
  <si>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</si>
  <si>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</si>
  <si>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</si>
  <si>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</si>
  <si>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</si>
  <si>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</si>
  <si>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</si>
  <si>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</si>
  <si>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</si>
  <si>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</si>
  <si>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</si>
  <si>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</si>
  <si>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</si>
  <si>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</si>
  <si>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</si>
  <si>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</si>
  <si>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</si>
  <si>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</si>
  <si>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</si>
  <si>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</si>
  <si>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</si>
  <si>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</si>
  <si>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</si>
  <si>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</si>
  <si>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</si>
  <si>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</si>
  <si>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</si>
  <si>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</si>
  <si>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</si>
  <si>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</si>
  <si>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</si>
  <si>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</si>
  <si>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</si>
  <si>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</si>
  <si>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</si>
  <si>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</si>
  <si>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</si>
  <si>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</si>
  <si>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</si>
  <si>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</si>
  <si>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</si>
  <si>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</si>
  <si>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</si>
  <si>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</si>
  <si>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</si>
  <si>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</si>
  <si>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</si>
  <si>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</si>
  <si>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</si>
  <si>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</si>
  <si>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</si>
  <si>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</si>
  <si>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</si>
  <si>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</si>
  <si>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</si>
  <si>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</si>
  <si>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</si>
  <si>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</si>
  <si>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</si>
  <si>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</si>
  <si>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</si>
  <si>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</si>
  <si>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</si>
  <si>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</si>
  <si>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</si>
  <si>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</si>
  <si>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</si>
  <si>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</si>
  <si>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</si>
  <si>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</si>
  <si>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</si>
  <si>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</si>
  <si>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</si>
  <si>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</si>
  <si>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</si>
  <si>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</si>
  <si>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</si>
  <si>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</si>
  <si>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</si>
  <si>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</si>
  <si>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</si>
  <si>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</si>
  <si>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</si>
  <si>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</si>
  <si>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</si>
  <si>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</si>
  <si>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</si>
  <si>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</si>
  <si>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</si>
  <si>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</si>
  <si>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</si>
  <si>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</si>
  <si>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</si>
  <si>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</si>
  <si>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</si>
  <si>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</si>
  <si>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</si>
  <si>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</si>
  <si>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</si>
  <si>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</si>
  <si>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</si>
  <si>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</si>
  <si>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</si>
  <si>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</si>
  <si>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</si>
  <si>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</si>
  <si>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</si>
  <si>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</si>
  <si>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</si>
  <si>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</si>
  <si>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</si>
  <si>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</si>
  <si>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</si>
  <si>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</si>
  <si>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</si>
  <si>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</si>
  <si>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</si>
  <si>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</si>
  <si>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</si>
  <si>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</si>
  <si>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</si>
  <si>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</si>
  <si>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</si>
  <si>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</si>
  <si>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</si>
  <si>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</si>
  <si>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</si>
  <si>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</si>
  <si>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</si>
  <si>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</si>
  <si>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</si>
  <si>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</si>
  <si>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</si>
  <si>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</si>
  <si>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</si>
  <si>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</si>
  <si>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</si>
  <si>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</si>
  <si>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</si>
  <si>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</si>
  <si>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</si>
  <si>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</si>
  <si>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</si>
  <si>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</si>
  <si>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</si>
  <si>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</si>
  <si>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</si>
  <si>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</si>
  <si>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</si>
  <si>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</si>
  <si>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</si>
  <si>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</si>
  <si>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</si>
  <si>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</si>
  <si>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</si>
  <si>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</si>
  <si>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</si>
  <si>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</si>
  <si>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</si>
  <si>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</si>
  <si>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</si>
  <si>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</si>
  <si>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</si>
  <si>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</si>
  <si>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</si>
  <si>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</si>
  <si>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</si>
  <si>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</si>
  <si>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</si>
  <si>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</si>
  <si>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</si>
  <si>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</si>
  <si>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</si>
  <si>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</si>
  <si>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</si>
  <si>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</si>
  <si>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</si>
  <si>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</si>
  <si>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</si>
  <si>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</si>
  <si>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</si>
  <si>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</si>
  <si>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</si>
  <si>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</si>
  <si>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</si>
  <si>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</si>
  <si>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</si>
  <si>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</si>
  <si>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</si>
  <si>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</si>
  <si>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</si>
  <si>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</si>
  <si>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</si>
  <si>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</si>
  <si>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</si>
  <si>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</si>
  <si>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</si>
  <si>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</si>
  <si>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</si>
  <si>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</si>
  <si>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</si>
  <si>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</si>
  <si>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</si>
  <si>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</si>
  <si>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</si>
  <si>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</si>
  <si>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</si>
  <si>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</si>
  <si>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</si>
  <si>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</si>
  <si>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</si>
  <si>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</si>
  <si>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</si>
  <si>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</si>
  <si>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</si>
  <si>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</si>
  <si>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</si>
  <si>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</si>
  <si>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</si>
  <si>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</si>
  <si>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</si>
  <si>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</si>
  <si>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</si>
  <si>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</si>
  <si>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</si>
  <si>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</si>
  <si>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</si>
  <si>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</si>
  <si>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</si>
  <si>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</si>
  <si>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</si>
  <si>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</si>
  <si>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</si>
  <si>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</si>
  <si>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</si>
  <si>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</si>
  <si>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</si>
  <si>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</si>
  <si>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</si>
  <si>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</si>
  <si>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</si>
  <si>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</si>
  <si>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</si>
  <si>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</si>
  <si>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</si>
  <si>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</si>
  <si>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</si>
  <si>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</si>
  <si>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</si>
  <si>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</si>
  <si>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</si>
  <si>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</si>
  <si>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</si>
  <si>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</si>
  <si>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</si>
  <si>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</si>
  <si>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</si>
  <si>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</si>
  <si>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</si>
  <si>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</si>
  <si>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</si>
  <si>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</si>
  <si>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</si>
  <si>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</si>
  <si>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</si>
  <si>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</si>
  <si>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</si>
  <si>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</si>
  <si>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</si>
  <si>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</si>
  <si>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</si>
  <si>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</si>
  <si>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</si>
  <si>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</si>
  <si>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</si>
  <si>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</si>
  <si>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</si>
  <si>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</si>
  <si>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</si>
  <si>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</si>
  <si>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</si>
  <si>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</si>
  <si>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</si>
  <si>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</si>
  <si>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</si>
  <si>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</si>
  <si>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</si>
  <si>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</si>
  <si>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</si>
  <si>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</si>
  <si>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</si>
  <si>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</si>
  <si>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</si>
  <si>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</si>
  <si>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</si>
  <si>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</si>
  <si>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</si>
  <si>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</si>
  <si>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</si>
  <si>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</si>
  <si>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</si>
  <si>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</si>
  <si>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</si>
  <si>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</si>
  <si>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</si>
  <si>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</si>
  <si>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</si>
  <si>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</si>
  <si>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</si>
  <si>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</si>
  <si>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</si>
  <si>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</si>
  <si>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</si>
  <si>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</si>
  <si>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</si>
  <si>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</si>
  <si>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</si>
  <si>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</si>
  <si>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</si>
  <si>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</si>
  <si>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</si>
  <si>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</si>
  <si>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</si>
  <si>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</si>
  <si>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</si>
  <si>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</si>
  <si>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</si>
  <si>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</si>
  <si>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</si>
  <si>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</si>
  <si>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</si>
  <si>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</si>
  <si>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</si>
  <si>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</si>
  <si>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</si>
  <si>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</si>
  <si>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</si>
  <si>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</si>
  <si>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</si>
  <si>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</si>
  <si>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</si>
  <si>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</si>
  <si>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</si>
  <si>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</si>
  <si>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</si>
  <si>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</si>
  <si>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</si>
  <si>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</si>
  <si>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</si>
  <si>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</si>
  <si>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</si>
  <si>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</si>
  <si>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</si>
  <si>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</si>
  <si>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</si>
  <si>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</si>
  <si>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</si>
  <si>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</si>
  <si>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</si>
  <si>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</si>
  <si>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</si>
  <si>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</si>
  <si>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</si>
  <si>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</si>
  <si>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</si>
  <si>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</si>
  <si>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</si>
  <si>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</si>
  <si>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</si>
  <si>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</si>
  <si>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</si>
  <si>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</si>
  <si>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</si>
  <si>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</si>
  <si>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</si>
  <si>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</si>
  <si>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</si>
  <si>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</si>
  <si>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</si>
  <si>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</si>
  <si>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</si>
  <si>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</si>
  <si>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</si>
  <si>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</si>
  <si>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</si>
  <si>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</si>
  <si>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</si>
  <si>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</si>
  <si>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</si>
  <si>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</si>
  <si>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</si>
  <si>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</si>
  <si>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</si>
  <si>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</si>
  <si>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</si>
  <si>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</si>
  <si>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</si>
  <si>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</si>
  <si>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</si>
  <si>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</si>
  <si>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</si>
  <si>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</si>
  <si>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</si>
  <si>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</si>
  <si>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</si>
  <si>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</si>
  <si>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</si>
  <si>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</si>
  <si>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</si>
  <si>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</si>
  <si>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</si>
  <si>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</si>
  <si>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</si>
  <si>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</si>
  <si>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</si>
  <si>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</si>
  <si>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</si>
  <si>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</si>
  <si>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</si>
  <si>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</si>
  <si>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</si>
  <si>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</si>
  <si>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</si>
  <si>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</si>
  <si>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</si>
  <si>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</si>
  <si>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</si>
  <si>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</si>
  <si>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</si>
  <si>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</si>
  <si>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</si>
  <si>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</si>
  <si>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</si>
  <si>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</si>
  <si>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</si>
  <si>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</si>
  <si>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</si>
  <si>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</si>
  <si>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</si>
  <si>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</si>
  <si>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</si>
  <si>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</si>
  <si>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</si>
  <si>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</si>
  <si>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</si>
  <si>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</si>
  <si>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</si>
  <si>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</si>
  <si>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</si>
  <si>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</si>
  <si>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</si>
  <si>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</si>
  <si>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</si>
  <si>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</si>
  <si>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</si>
  <si>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</si>
  <si>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</si>
  <si>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</si>
  <si>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</si>
  <si>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</si>
  <si>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</si>
  <si>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</si>
  <si>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</si>
  <si>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</si>
  <si>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</si>
  <si>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</si>
  <si>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</si>
  <si>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</si>
  <si>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</si>
  <si>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</si>
  <si>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</si>
  <si>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</si>
  <si>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</si>
  <si>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</si>
  <si>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</si>
  <si>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</si>
  <si>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</si>
  <si>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</si>
  <si>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</si>
  <si>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</si>
  <si>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</si>
  <si>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</si>
  <si>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</si>
  <si>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</si>
  <si>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</si>
  <si>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</si>
  <si>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</si>
  <si>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</si>
  <si>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</si>
  <si>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</si>
  <si>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</si>
  <si>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</si>
  <si>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</si>
  <si>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</si>
  <si>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</si>
  <si>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</si>
  <si>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</si>
  <si>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</si>
  <si>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</si>
  <si>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</si>
  <si>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</si>
  <si>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</si>
  <si>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</si>
  <si>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</si>
  <si>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</si>
  <si>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</si>
  <si>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</si>
  <si>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</si>
  <si>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</si>
  <si>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</si>
  <si>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</si>
  <si>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</si>
  <si>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</si>
  <si>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</si>
  <si>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</si>
  <si>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</si>
  <si>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</si>
  <si>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</si>
  <si>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</si>
  <si>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</si>
  <si>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</si>
  <si>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</si>
  <si>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</si>
  <si>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</si>
  <si>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</si>
  <si>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</si>
  <si>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</si>
  <si>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</si>
  <si>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</si>
  <si>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</si>
  <si>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</si>
  <si>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</si>
  <si>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</si>
  <si>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</si>
  <si>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</si>
  <si>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</si>
  <si>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</si>
  <si>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</si>
  <si>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</si>
  <si>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</si>
  <si>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</si>
  <si>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</si>
  <si>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</si>
  <si>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</si>
  <si>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</si>
  <si>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</si>
  <si>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</si>
  <si>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</si>
  <si>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</si>
  <si>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</si>
  <si>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</si>
  <si>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</si>
  <si>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</si>
  <si>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</si>
  <si>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</si>
  <si>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</si>
  <si>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</si>
  <si>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</si>
  <si>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</si>
  <si>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</si>
  <si>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</si>
  <si>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</si>
  <si>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</si>
  <si>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</si>
  <si>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</si>
  <si>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</si>
  <si>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</si>
  <si>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</si>
  <si>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</si>
  <si>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</si>
  <si>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</si>
  <si>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</si>
  <si>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</si>
  <si>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</si>
  <si>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</si>
  <si>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</si>
  <si>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</si>
  <si>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</si>
  <si>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</si>
  <si>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</si>
  <si>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</si>
  <si>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</si>
  <si>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</si>
  <si>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</si>
  <si>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</si>
  <si>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</si>
  <si>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</si>
  <si>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</si>
  <si>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</si>
  <si>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</si>
  <si>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</si>
  <si>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</si>
  <si>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</si>
  <si>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</si>
  <si>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</si>
  <si>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</si>
  <si>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</si>
  <si>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</si>
  <si>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</si>
  <si>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</si>
  <si>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</si>
  <si>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</si>
  <si>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4093</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</si>
  <si>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</si>
  <si>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</si>
  <si>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</si>
  <si>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</si>
  <si>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</si>
  <si>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</si>
  <si>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</si>
  <si>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</si>
  <si>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</si>
  <si>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</si>
  <si>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</si>
  <si>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</si>
  <si>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</si>
  <si>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</si>
  <si>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</si>
  <si>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</si>
  <si>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</si>
  <si>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</si>
  <si>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</si>
  <si>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</si>
  <si>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</si>
  <si>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</si>
  <si>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</si>
  <si>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</si>
  <si>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</si>
  <si>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</si>
  <si>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</si>
  <si>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</si>
  <si>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1:36.39</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</si>
  <si>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</si>
  <si>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</si>
  <si>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</si>
  <si>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</si>
  <si>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</si>
  <si>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</si>
  <si>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</si>
  <si>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</si>
  <si>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</si>
  <si>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</si>
  <si>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</si>
  <si>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</si>
  <si>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</si>
  <si>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</si>
  <si>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</si>
  <si>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</si>
  <si>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</si>
  <si>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</si>
  <si>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</si>
  <si>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</si>
  <si>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</si>
  <si>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</si>
  <si>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</si>
  <si>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</si>
  <si>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</si>
  <si>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</si>
  <si>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</si>
  <si>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</si>
  <si>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</si>
  <si>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</si>
  <si>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</si>
  <si>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</si>
  <si>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</si>
  <si>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</si>
  <si>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</si>
  <si>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</si>
  <si>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</si>
  <si>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</si>
  <si>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</si>
  <si>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</si>
  <si>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</si>
  <si>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</si>
  <si>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</si>
  <si>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</si>
  <si>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</si>
  <si>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</si>
  <si>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</si>
  <si>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</si>
  <si>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</si>
  <si>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</si>
  <si>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</si>
  <si>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</si>
  <si>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</si>
  <si>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</si>
  <si>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</si>
  <si>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</si>
  <si>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</si>
  <si>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</si>
  <si>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</si>
  <si>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</si>
  <si>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</si>
  <si>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</si>
  <si>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</si>
  <si>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</si>
  <si>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</si>
  <si>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</si>
  <si>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</si>
  <si>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</si>
  <si>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</si>
  <si>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</si>
  <si>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</si>
  <si>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</si>
  <si>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</si>
  <si>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</si>
  <si>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</si>
  <si>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</si>
  <si>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</si>
  <si>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</si>
  <si>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</si>
  <si>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</si>
  <si>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</si>
  <si>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</si>
  <si>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</si>
  <si>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</si>
  <si>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</si>
  <si>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</si>
  <si>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</si>
  <si>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</si>
  <si>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</si>
  <si>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</si>
  <si>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</si>
  <si>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</si>
  <si>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</si>
  <si>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</si>
  <si>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</si>
  <si>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</si>
  <si>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</si>
  <si>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</si>
  <si>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</si>
  <si>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</si>
  <si>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</si>
  <si>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</si>
  <si>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</si>
  <si>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</si>
  <si>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</si>
  <si>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</si>
  <si>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</si>
  <si>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</si>
  <si>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</si>
  <si>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</si>
  <si>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</si>
  <si>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</si>
  <si>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</si>
  <si>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</si>
  <si>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</si>
  <si>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</si>
  <si>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</si>
  <si>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</si>
  <si>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</si>
  <si>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</si>
  <si>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</si>
  <si>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</si>
  <si>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</si>
  <si>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</si>
  <si>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</si>
  <si>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</si>
  <si>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</si>
  <si>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</si>
  <si>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</si>
  <si>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</si>
  <si>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</si>
  <si>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</si>
  <si>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</si>
  <si>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</si>
  <si>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</si>
  <si>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</si>
  <si>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</si>
  <si>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</si>
  <si>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</si>
  <si>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</si>
  <si>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</si>
  <si>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</si>
  <si>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</si>
  <si>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</si>
  <si>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</si>
  <si>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</si>
  <si>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</si>
  <si>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</si>
  <si>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</si>
  <si>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</si>
  <si>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</si>
  <si>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</si>
  <si>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</si>
  <si>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</si>
  <si>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</si>
  <si>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</si>
  <si>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</si>
  <si>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</si>
  <si>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</si>
  <si>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</si>
  <si>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</si>
  <si>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</si>
  <si>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</si>
  <si>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</si>
  <si>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</si>
  <si>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</si>
  <si>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</si>
  <si>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</si>
  <si>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</si>
  <si>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</si>
  <si>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</si>
  <si>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</si>
  <si>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</si>
  <si>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</si>
  <si>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</si>
  <si>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</si>
  <si>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</si>
  <si>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</si>
  <si>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</si>
  <si>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</si>
  <si>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</si>
  <si>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</si>
  <si>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</si>
  <si>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</si>
  <si>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</si>
  <si>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</si>
  <si>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</si>
  <si>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</si>
  <si>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</si>
  <si>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</si>
  <si>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</si>
  <si>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</si>
  <si>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</si>
  <si>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</si>
  <si>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</si>
  <si>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</si>
  <si>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</si>
  <si>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</si>
  <si>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</si>
  <si>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</si>
  <si>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</si>
  <si>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</si>
  <si>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</si>
  <si>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</si>
  <si>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</si>
  <si>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</si>
  <si>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</si>
  <si>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</si>
  <si>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</si>
  <si>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</si>
  <si>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</si>
  <si>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</si>
  <si>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</si>
  <si>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</si>
  <si>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</si>
  <si>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</si>
  <si>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</si>
  <si>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</si>
  <si>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</si>
  <si>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</si>
  <si>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</si>
  <si>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</si>
  <si>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</si>
  <si>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</si>
  <si>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</si>
  <si>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</si>
  <si>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</si>
  <si>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</si>
  <si>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</si>
  <si>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</si>
  <si>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</si>
  <si>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</si>
  <si>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</si>
  <si>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</si>
  <si>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</si>
  <si>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</si>
  <si>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</si>
  <si>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</si>
  <si>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</si>
  <si>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</si>
  <si>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</si>
  <si>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</si>
  <si>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</si>
  <si>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</si>
  <si>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</si>
  <si>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</si>
  <si>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</si>
  <si>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</si>
  <si>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</si>
  <si>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</si>
  <si>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</si>
  <si>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</si>
  <si>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</si>
  <si>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</si>
  <si>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</si>
  <si>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</si>
  <si>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</si>
  <si>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</si>
  <si>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</si>
  <si>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</si>
  <si>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</si>
  <si>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</si>
  <si>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</si>
  <si>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</si>
  <si>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</si>
  <si>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</si>
  <si>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</si>
  <si>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</si>
  <si>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</si>
  <si>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</si>
  <si>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</si>
  <si>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</si>
  <si>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</si>
  <si>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</si>
  <si>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</si>
  <si>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</si>
  <si>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</si>
  <si>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</si>
  <si>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</si>
  <si>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</si>
  <si>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</si>
  <si>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</si>
  <si>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</si>
  <si>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</si>
  <si>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</si>
  <si>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</si>
  <si>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</si>
  <si>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</si>
  <si>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</si>
  <si>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</si>
  <si>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</si>
  <si>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</si>
  <si>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</si>
  <si>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</si>
  <si>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</si>
  <si>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</si>
  <si>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</si>
  <si>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</si>
  <si>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</si>
  <si>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</si>
  <si>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</si>
  <si>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</si>
  <si>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</si>
  <si>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</si>
  <si>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</si>
  <si>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</si>
  <si>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</si>
  <si>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</si>
  <si>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</si>
  <si>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</si>
  <si>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</si>
  <si>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</si>
  <si>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</si>
  <si>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</si>
  <si>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</si>
  <si>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</si>
  <si>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</si>
  <si>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</si>
  <si>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</si>
  <si>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</si>
  <si>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</si>
  <si>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</si>
  <si>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</si>
  <si>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</si>
  <si>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</si>
  <si>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</si>
  <si>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</si>
  <si>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</si>
  <si>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</si>
  <si>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</si>
  <si>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</si>
  <si>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</si>
  <si>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</si>
  <si>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</si>
  <si>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</si>
  <si>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</si>
  <si>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</si>
  <si>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</si>
  <si>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</si>
  <si>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</si>
  <si>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</si>
  <si>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</si>
  <si>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</si>
  <si>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</si>
  <si>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</si>
  <si>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</si>
  <si>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</si>
  <si>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</si>
  <si>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</si>
  <si>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</si>
  <si>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</si>
  <si>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</si>
  <si>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</si>
  <si>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</si>
  <si>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</si>
  <si>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</si>
  <si>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</si>
  <si>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</si>
  <si>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</si>
  <si>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</si>
  <si>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</si>
  <si>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</si>
  <si>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</si>
  <si>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</si>
  <si>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</si>
  <si>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</si>
  <si>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</si>
  <si>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</si>
  <si>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</si>
  <si>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</si>
  <si>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</si>
  <si>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</si>
  <si>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</si>
  <si>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</si>
  <si>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</si>
  <si>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</si>
  <si>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</si>
  <si>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</si>
  <si>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</si>
  <si>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</si>
  <si>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</si>
  <si>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</si>
  <si>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</si>
  <si>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</si>
  <si>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</si>
  <si>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</si>
  <si>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</si>
  <si>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</si>
  <si>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</si>
  <si>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</si>
  <si>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</si>
  <si>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</si>
  <si>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</si>
  <si>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</si>
  <si>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</si>
  <si>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</si>
  <si>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</si>
  <si>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</si>
  <si>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</si>
  <si>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</si>
  <si>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</si>
  <si>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</si>
  <si>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</si>
  <si>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</si>
  <si>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</si>
  <si>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</si>
  <si>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</si>
  <si>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</si>
  <si>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</si>
  <si>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</si>
  <si>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</si>
  <si>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</si>
  <si>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</si>
  <si>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</si>
  <si>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</si>
  <si>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</si>
  <si>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</si>
  <si>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</si>
  <si>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</si>
  <si>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</si>
  <si>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</si>
  <si>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</si>
  <si>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</si>
  <si>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</si>
  <si>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</si>
  <si>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</si>
  <si>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</si>
  <si>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</si>
  <si>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</si>
  <si>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</si>
  <si>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</si>
  <si>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</si>
  <si>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</si>
  <si>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</si>
  <si>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</si>
  <si>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</si>
  <si>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</si>
  <si>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</si>
  <si>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</si>
  <si>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</si>
  <si>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</si>
  <si>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</si>
  <si>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</si>
  <si>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</si>
  <si>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</si>
  <si>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</si>
  <si>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</si>
  <si>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</si>
  <si>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</si>
  <si>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</si>
  <si>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</si>
  <si>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</si>
  <si>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</si>
  <si>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</si>
  <si>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</si>
  <si>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</si>
  <si>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</si>
  <si>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</si>
  <si>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</si>
  <si>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</si>
  <si>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</si>
  <si>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</si>
  <si>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</si>
  <si>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</si>
  <si>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</si>
  <si>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</si>
  <si>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</si>
  <si>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</si>
  <si>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</si>
  <si>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</si>
  <si>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</si>
  <si>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</si>
  <si>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</si>
  <si>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</si>
  <si>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</si>
  <si>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</si>
  <si>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</si>
  <si>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</si>
  <si>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</si>
  <si>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</si>
  <si>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</si>
  <si>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</si>
  <si>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</si>
  <si>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</si>
  <si>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</si>
  <si>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</si>
  <si>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</si>
  <si>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</si>
  <si>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</si>
  <si>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</si>
  <si>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</si>
  <si>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</si>
  <si>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</si>
  <si>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</si>
  <si>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</si>
  <si>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</si>
  <si>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</si>
  <si>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</si>
  <si>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</si>
  <si>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</si>
  <si>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</si>
  <si>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</si>
  <si>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</si>
  <si>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</si>
  <si>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</si>
  <si>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</si>
  <si>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</si>
  <si>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</si>
  <si>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</si>
  <si>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</si>
  <si>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</si>
  <si>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</si>
  <si>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</si>
  <si>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</si>
  <si>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</si>
  <si>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</si>
  <si>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</si>
  <si>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</si>
  <si>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</si>
  <si>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</si>
  <si>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</si>
  <si>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</si>
  <si>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</si>
  <si>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</si>
  <si>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</si>
  <si>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</si>
  <si>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</si>
  <si>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</si>
  <si>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</si>
  <si>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</si>
  <si>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</si>
  <si>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</si>
  <si>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</si>
  <si>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</si>
  <si>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</si>
  <si>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</si>
  <si>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</si>
  <si>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</si>
  <si>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</si>
  <si>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</si>
  <si>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</si>
  <si>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</si>
  <si>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</si>
  <si>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</si>
  <si>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</si>
  <si>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</si>
  <si>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</si>
  <si>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</si>
  <si>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</si>
  <si>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</si>
  <si>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</si>
  <si>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</si>
  <si>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</si>
  <si>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</si>
  <si>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</si>
  <si>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</si>
  <si>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</si>
  <si>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</si>
  <si>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</si>
  <si>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</si>
  <si>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</si>
  <si>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</si>
  <si>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</si>
  <si>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</si>
  <si>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</si>
  <si>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</si>
  <si>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</si>
  <si>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</si>
  <si>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</si>
  <si>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</si>
  <si>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</si>
  <si>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</si>
  <si>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</si>
  <si>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</si>
  <si>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</si>
  <si>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</si>
  <si>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</si>
  <si>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</si>
  <si>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</si>
  <si>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</si>
  <si>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</si>
  <si>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</si>
  <si>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</si>
  <si>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</si>
  <si>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</si>
  <si>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</si>
  <si>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</si>
  <si>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</si>
  <si>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</si>
  <si>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</si>
  <si>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</si>
  <si>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</si>
  <si>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</si>
  <si>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</si>
  <si>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</si>
  <si>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</si>
  <si>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</si>
  <si>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</si>
  <si>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</si>
  <si>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</si>
  <si>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</si>
  <si>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</si>
  <si>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</si>
  <si>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</si>
  <si>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</si>
  <si>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</si>
  <si>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</si>
  <si>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</si>
  <si>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</si>
  <si>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</si>
  <si>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</si>
  <si>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</si>
  <si>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</si>
  <si>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</si>
  <si>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</si>
  <si>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</si>
  <si>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</si>
  <si>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</si>
  <si>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</si>
  <si>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</si>
  <si>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</si>
  <si>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</si>
  <si>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</si>
  <si>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</si>
  <si>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</si>
  <si>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</si>
  <si>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</si>
  <si>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</si>
  <si>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</si>
  <si>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</si>
  <si>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</si>
  <si>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</si>
  <si>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</si>
  <si>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</si>
  <si>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</si>
  <si>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</si>
  <si>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</si>
  <si>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</si>
  <si>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</si>
  <si>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</si>
  <si>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</si>
  <si>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</si>
  <si>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</si>
  <si>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</si>
  <si>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</si>
  <si>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</si>
  <si>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</si>
  <si>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</si>
  <si>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</si>
  <si>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</si>
  <si>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</si>
  <si>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</si>
  <si>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</si>
  <si>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</si>
  <si>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</si>
  <si>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</si>
  <si>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</si>
  <si>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</si>
  <si>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</si>
  <si>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</si>
  <si>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</si>
  <si>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</si>
  <si>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</si>
  <si>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</si>
  <si>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</si>
  <si>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</si>
  <si>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</si>
  <si>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</si>
  <si>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</si>
  <si>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</si>
  <si>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</si>
  <si>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</si>
  <si>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</si>
  <si>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</si>
  <si>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</si>
  <si>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</si>
  <si>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</si>
  <si>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</si>
  <si>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</si>
  <si>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</si>
  <si>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</si>
  <si>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</si>
  <si>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</si>
  <si>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</si>
  <si>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</si>
  <si>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</si>
  <si>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</si>
  <si>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</si>
  <si>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</si>
  <si>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</si>
  <si>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</si>
  <si>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</si>
  <si>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</si>
  <si>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</si>
  <si>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</si>
  <si>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</si>
  <si>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</si>
  <si>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</si>
  <si>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</si>
  <si>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</si>
  <si>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</si>
  <si>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</si>
  <si>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</si>
  <si>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</si>
  <si>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</si>
  <si>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</si>
  <si>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</si>
  <si>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</si>
  <si>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</si>
  <si>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</si>
  <si>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</si>
  <si>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</si>
  <si>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</si>
  <si>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</si>
  <si>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</si>
  <si>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</si>
  <si>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</si>
  <si>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</si>
  <si>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</si>
  <si>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</si>
  <si>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</si>
  <si>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</si>
  <si>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</si>
  <si>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</si>
  <si>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</si>
  <si>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</si>
  <si>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</si>
  <si>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</si>
  <si>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</si>
  <si>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</si>
  <si>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</si>
  <si>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</si>
  <si>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</si>
  <si>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</si>
  <si>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</si>
  <si>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</si>
  <si>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</si>
  <si>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</si>
  <si>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</si>
  <si>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</si>
  <si>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</si>
  <si>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</si>
  <si>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</si>
  <si>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</si>
  <si>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</si>
  <si>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</si>
  <si>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</si>
  <si>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</si>
  <si>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</si>
  <si>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</si>
  <si>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</si>
  <si>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</si>
  <si>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</si>
  <si>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</si>
  <si>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</si>
  <si>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</si>
  <si>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</si>
  <si>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</si>
  <si>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</si>
  <si>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</si>
  <si>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</si>
  <si>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</si>
  <si>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</si>
  <si>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</si>
  <si>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</si>
  <si>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</si>
  <si>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</si>
  <si>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</si>
  <si>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</si>
  <si>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</si>
  <si>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</si>
  <si>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</si>
  <si>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</si>
  <si>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</si>
  <si>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</si>
  <si>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</si>
  <si>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</si>
  <si>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</si>
  <si>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</si>
  <si>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</si>
  <si>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</si>
  <si>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</si>
  <si>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</si>
  <si>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</si>
  <si>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</si>
  <si>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</si>
  <si>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</si>
  <si>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</si>
  <si>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</si>
  <si>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</si>
  <si>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</si>
  <si>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</si>
  <si>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</si>
  <si>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</si>
  <si>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</si>
  <si>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</si>
  <si>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</si>
  <si>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</si>
  <si>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</si>
  <si>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</si>
  <si>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</si>
  <si>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</si>
  <si>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</si>
  <si>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</si>
  <si>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</si>
  <si>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</si>
  <si>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</si>
  <si>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</si>
  <si>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</si>
  <si>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</si>
  <si>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</si>
  <si>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</si>
  <si>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</si>
  <si>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</si>
  <si>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</si>
  <si>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</si>
  <si>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</si>
  <si>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</si>
  <si>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</si>
  <si>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</si>
  <si>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</si>
  <si>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</si>
  <si>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</si>
  <si>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</si>
  <si>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</si>
  <si>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</si>
  <si>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</si>
  <si>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</si>
  <si>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</si>
  <si>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2824</t>
  </si>
  <si>
    <t>1:20.07</t>
  </si>
  <si>
    <t>37.62</t>
  </si>
  <si>
    <t>13.97</t>
  </si>
  <si>
    <t>49.90</t>
  </si>
  <si>
    <t>30.51</t>
  </si>
  <si>
    <t>1:56.01</t>
  </si>
  <si>
    <t>1:10.18</t>
  </si>
  <si>
    <t>18.23</t>
  </si>
  <si>
    <t>1:25.80</t>
  </si>
  <si>
    <t>1:39.31</t>
  </si>
  <si>
    <t>53.55</t>
  </si>
  <si>
    <t>2:29.07</t>
  </si>
  <si>
    <t>48.79</t>
  </si>
  <si>
    <t>15.64</t>
  </si>
  <si>
    <t>45.55</t>
  </si>
  <si>
    <t>44.96</t>
  </si>
  <si>
    <t>2:16.09</t>
  </si>
  <si>
    <t>1:21.37</t>
  </si>
  <si>
    <t>toburr</t>
  </si>
  <si>
    <t>2787</t>
  </si>
  <si>
    <t>64</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</si>
  <si>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</si>
  <si>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</si>
  <si>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</si>
  <si>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</si>
  <si>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</si>
  <si>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</si>
  <si>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</si>
  <si>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</si>
  <si>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</si>
  <si>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</si>
  <si>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</si>
  <si>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</si>
  <si>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</si>
  <si>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</si>
  <si>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</si>
  <si>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</si>
  <si>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</si>
  <si>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</si>
  <si>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</si>
  <si>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</si>
  <si>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</si>
  <si>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</si>
  <si>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</si>
  <si>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</si>
  <si>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</si>
  <si>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</si>
  <si>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</si>
  <si>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</si>
  <si>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</si>
  <si>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</si>
  <si>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</si>
  <si>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</si>
  <si>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</si>
  <si>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</si>
  <si>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</si>
  <si>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</si>
  <si>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</si>
  <si>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</si>
  <si>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</si>
  <si>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</si>
  <si>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</si>
  <si>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</si>
  <si>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</si>
  <si>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</si>
  <si>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</si>
  <si>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</si>
  <si>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</si>
  <si>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</si>
  <si>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</si>
  <si>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</si>
  <si>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</si>
  <si>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</si>
  <si>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</si>
  <si>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</si>
  <si>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</si>
  <si>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</si>
  <si>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</si>
  <si>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</si>
  <si>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</si>
  <si>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</si>
  <si>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</si>
  <si>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</si>
  <si>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</si>
  <si>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</si>
  <si>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</si>
  <si>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</si>
  <si>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</si>
  <si>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</si>
  <si>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</si>
  <si>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</si>
  <si>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</si>
  <si>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</si>
  <si>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</si>
  <si>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</si>
  <si>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</si>
  <si>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</si>
  <si>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</si>
  <si>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</si>
  <si>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</si>
  <si>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</si>
  <si>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</si>
  <si>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</si>
  <si>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</si>
  <si>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</si>
  <si>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</si>
  <si>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</si>
  <si>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</si>
  <si>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</si>
  <si>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</si>
  <si>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</si>
  <si>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</si>
  <si>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</si>
  <si>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</si>
  <si>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</si>
  <si>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</si>
  <si>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</si>
  <si>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</si>
  <si>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</si>
  <si>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</si>
  <si>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</si>
  <si>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</si>
  <si>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</si>
  <si>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</si>
  <si>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</si>
  <si>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</si>
  <si>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</si>
  <si>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</si>
  <si>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</si>
  <si>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</si>
  <si>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</si>
  <si>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</si>
  <si>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</si>
  <si>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</si>
  <si>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</si>
  <si>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</si>
  <si>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</si>
  <si>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</si>
  <si>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</si>
  <si>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</si>
  <si>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</si>
  <si>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</si>
  <si>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</si>
  <si>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</si>
  <si>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</si>
  <si>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</si>
  <si>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</si>
  <si>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</si>
  <si>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</si>
  <si>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</si>
  <si>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</si>
  <si>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</si>
  <si>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</si>
  <si>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</si>
  <si>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</si>
  <si>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</si>
  <si>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</si>
  <si>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</si>
  <si>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</si>
  <si>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</si>
  <si>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</si>
  <si>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</si>
  <si>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</si>
  <si>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</si>
  <si>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</si>
  <si>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</si>
  <si>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</si>
  <si>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</si>
  <si>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</si>
  <si>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</si>
  <si>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</si>
  <si>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</si>
  <si>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</si>
  <si>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</si>
  <si>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</si>
  <si>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</si>
  <si>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</si>
  <si>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</si>
  <si>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</si>
  <si>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</si>
  <si>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</si>
  <si>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</si>
  <si>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</si>
  <si>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</si>
  <si>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</si>
  <si>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</si>
  <si>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</si>
  <si>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</si>
  <si>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</si>
  <si>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</si>
  <si>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</si>
  <si>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</si>
  <si>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</si>
  <si>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</si>
  <si>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</si>
  <si>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</si>
  <si>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</si>
  <si>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</si>
  <si>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</si>
  <si>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</si>
  <si>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</si>
  <si>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</si>
  <si>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</si>
  <si>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</si>
  <si>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</si>
  <si>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</si>
  <si>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</si>
  <si>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</si>
  <si>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</si>
  <si>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</si>
  <si>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</si>
  <si>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</si>
  <si>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</si>
  <si>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</si>
  <si>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</si>
  <si>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</si>
  <si>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</si>
  <si>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</si>
  <si>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</si>
  <si>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</si>
  <si>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</si>
  <si>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</si>
  <si>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</si>
  <si>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</si>
  <si>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</si>
  <si>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</si>
  <si>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</si>
  <si>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</si>
  <si>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</si>
  <si>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</si>
  <si>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</si>
  <si>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</si>
  <si>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</si>
  <si>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</si>
  <si>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</si>
  <si>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</si>
  <si>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</si>
  <si>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</si>
  <si>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</si>
  <si>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</si>
  <si>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</si>
  <si>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</si>
  <si>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</si>
  <si>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</si>
  <si>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</si>
  <si>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</si>
  <si>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</si>
  <si>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</si>
  <si>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</si>
  <si>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</si>
  <si>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</si>
  <si>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</si>
  <si>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</si>
  <si>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</si>
  <si>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</si>
  <si>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</si>
  <si>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</si>
  <si>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</si>
  <si>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</si>
  <si>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</si>
  <si>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</si>
  <si>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</si>
  <si>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</si>
  <si>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</si>
  <si>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</si>
  <si>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</si>
  <si>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</si>
  <si>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</si>
  <si>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</si>
  <si>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</si>
  <si>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</si>
  <si>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</si>
  <si>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</si>
  <si>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</si>
  <si>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</si>
  <si>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</si>
  <si>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</si>
  <si>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</si>
  <si>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</si>
  <si>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</si>
  <si>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</si>
  <si>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</si>
  <si>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</si>
  <si>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</si>
  <si>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</si>
  <si>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</si>
  <si>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</si>
  <si>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</si>
  <si>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</si>
  <si>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</si>
  <si>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</si>
  <si>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</si>
  <si>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</si>
  <si>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</si>
  <si>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</si>
  <si>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</si>
  <si>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</si>
  <si>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</si>
  <si>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</si>
  <si>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</si>
  <si>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</si>
  <si>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</si>
  <si>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</si>
  <si>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</si>
  <si>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</si>
  <si>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</si>
  <si>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</si>
  <si>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</si>
  <si>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</si>
  <si>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</si>
  <si>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</si>
  <si>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</si>
  <si>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2501</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</si>
  <si>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</si>
  <si>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</si>
  <si>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</si>
  <si>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</si>
  <si>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</si>
  <si>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</si>
  <si>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</si>
  <si>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</si>
  <si>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</si>
  <si>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</si>
  <si>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</si>
  <si>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</si>
  <si>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</si>
  <si>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</si>
  <si>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</si>
  <si>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</si>
  <si>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</si>
  <si>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</si>
  <si>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</si>
  <si>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</si>
  <si>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</si>
  <si>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</si>
  <si>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</si>
  <si>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</si>
  <si>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</si>
  <si>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</si>
  <si>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</si>
  <si>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</si>
  <si>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</si>
  <si>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</si>
  <si>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</si>
  <si>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</si>
  <si>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</si>
  <si>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</si>
  <si>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</si>
  <si>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</si>
  <si>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</si>
  <si>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</si>
  <si>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</si>
  <si>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</si>
  <si>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</si>
  <si>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</si>
  <si>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</si>
  <si>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</si>
  <si>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</si>
  <si>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</si>
  <si>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</si>
  <si>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</si>
  <si>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</si>
  <si>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</si>
  <si>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</si>
  <si>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</si>
  <si>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</si>
  <si>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</si>
  <si>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</si>
  <si>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</si>
  <si>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</si>
  <si>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</si>
  <si>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</si>
  <si>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</si>
  <si>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</si>
  <si>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</si>
  <si>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</si>
  <si>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</si>
  <si>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</si>
  <si>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</si>
  <si>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</si>
  <si>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</si>
  <si>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</si>
  <si>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</si>
  <si>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</si>
  <si>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</si>
  <si>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</si>
  <si>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</si>
  <si>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</si>
  <si>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</si>
  <si>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</si>
  <si>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</si>
  <si>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</si>
  <si>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</si>
  <si>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</si>
  <si>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</si>
  <si>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</si>
  <si>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</si>
  <si>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</si>
  <si>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</si>
  <si>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</si>
  <si>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</si>
  <si>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</si>
  <si>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</si>
  <si>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</si>
  <si>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</si>
  <si>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</si>
  <si>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</si>
  <si>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</si>
  <si>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</si>
  <si>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</si>
  <si>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</si>
  <si>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</si>
  <si>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</si>
  <si>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</si>
  <si>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</si>
  <si>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</si>
  <si>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</si>
  <si>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</si>
  <si>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</si>
  <si>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</si>
  <si>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</si>
  <si>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</si>
  <si>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</si>
  <si>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</si>
  <si>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</si>
  <si>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</si>
  <si>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</si>
  <si>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</si>
  <si>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</si>
  <si>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</si>
  <si>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</si>
  <si>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</si>
  <si>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</si>
  <si>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</si>
  <si>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</si>
  <si>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</si>
  <si>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</si>
  <si>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</si>
  <si>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</si>
  <si>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</si>
  <si>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</si>
  <si>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</si>
  <si>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</si>
  <si>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</si>
  <si>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</si>
  <si>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</si>
  <si>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</si>
  <si>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</si>
  <si>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</si>
  <si>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</si>
  <si>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</si>
  <si>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</si>
  <si>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</si>
  <si>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</si>
  <si>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</si>
  <si>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</si>
  <si>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</si>
  <si>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</si>
  <si>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</si>
  <si>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</si>
  <si>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</si>
  <si>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</si>
  <si>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</si>
  <si>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</si>
  <si>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</si>
  <si>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</si>
  <si>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</si>
  <si>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</si>
  <si>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</si>
  <si>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</si>
  <si>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</si>
  <si>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</si>
  <si>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</si>
  <si>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</si>
  <si>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</si>
  <si>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</si>
  <si>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</si>
  <si>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</si>
  <si>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</si>
  <si>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</si>
  <si>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</si>
  <si>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</si>
  <si>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</si>
  <si>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</si>
  <si>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</si>
  <si>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</si>
  <si>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</si>
  <si>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</si>
  <si>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</si>
  <si>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</si>
  <si>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</si>
  <si>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</si>
  <si>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</si>
  <si>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</si>
  <si>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</si>
  <si>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</si>
  <si>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</si>
  <si>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</si>
  <si>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</si>
  <si>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</si>
  <si>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</si>
  <si>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</si>
  <si>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</si>
  <si>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</si>
  <si>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</si>
  <si>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</si>
  <si>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</si>
  <si>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</si>
  <si>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</si>
  <si>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</si>
  <si>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</si>
  <si>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</si>
  <si>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</si>
  <si>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</si>
  <si>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</si>
  <si>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</si>
  <si>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</si>
  <si>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</si>
  <si>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</si>
  <si>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</si>
  <si>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</si>
  <si>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</si>
  <si>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</si>
  <si>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</si>
  <si>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</si>
  <si>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</si>
  <si>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</si>
  <si>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</si>
  <si>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</si>
  <si>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</si>
  <si>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</si>
  <si>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</si>
  <si>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</si>
  <si>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</si>
  <si>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</si>
  <si>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</si>
  <si>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</si>
  <si>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</si>
  <si>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</si>
  <si>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</si>
  <si>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</si>
  <si>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</si>
  <si>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</si>
  <si>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</si>
  <si>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</si>
  <si>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</si>
  <si>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</si>
  <si>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</si>
  <si>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</si>
  <si>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</si>
  <si>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</si>
  <si>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</si>
  <si>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</si>
  <si>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</si>
  <si>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</si>
  <si>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</si>
  <si>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</si>
  <si>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</si>
  <si>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</si>
  <si>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</si>
  <si>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</si>
  <si>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</si>
  <si>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</si>
  <si>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</si>
  <si>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</si>
  <si>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</si>
  <si>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</si>
  <si>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</si>
  <si>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</si>
  <si>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</si>
  <si>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</si>
  <si>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</si>
  <si>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</si>
  <si>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</si>
  <si>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</si>
  <si>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</si>
  <si>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</si>
  <si>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</si>
  <si>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</si>
  <si>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</si>
  <si>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</si>
  <si>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</si>
  <si>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</si>
  <si>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</si>
  <si>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</si>
  <si>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</si>
  <si>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</si>
  <si>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</si>
  <si>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</si>
  <si>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</si>
  <si>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</si>
  <si>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</si>
  <si>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</si>
  <si>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</si>
  <si>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</si>
  <si>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</si>
  <si>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</si>
  <si>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</si>
  <si>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</si>
  <si>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</si>
  <si>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</si>
  <si>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</si>
  <si>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</si>
  <si>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</si>
  <si>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</si>
  <si>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</si>
  <si>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</si>
  <si>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</si>
  <si>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</si>
  <si>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</si>
  <si>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</si>
  <si>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</si>
  <si>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</si>
  <si>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</si>
  <si>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</si>
  <si>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</si>
  <si>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</si>
  <si>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</si>
  <si>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</si>
  <si>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</si>
  <si>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</si>
  <si>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</si>
  <si>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</si>
  <si>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</si>
  <si>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</si>
  <si>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</si>
  <si>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</si>
  <si>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1731</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</si>
  <si>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</si>
  <si>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</si>
  <si>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</si>
  <si>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</si>
  <si>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</si>
  <si>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</si>
  <si>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</si>
  <si>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</si>
  <si>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</si>
  <si>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</si>
  <si>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</si>
  <si>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</si>
  <si>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</si>
  <si>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</si>
  <si>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</si>
  <si>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</si>
  <si>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</si>
  <si>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</si>
  <si>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</si>
  <si>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</si>
  <si>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</si>
  <si>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</si>
  <si>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</si>
  <si>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</si>
  <si>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</si>
  <si>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</si>
  <si>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</si>
  <si>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</si>
  <si>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</si>
  <si>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</si>
  <si>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</si>
  <si>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</si>
  <si>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</si>
  <si>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</si>
  <si>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</si>
  <si>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</si>
  <si>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</si>
  <si>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</si>
  <si>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</si>
  <si>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</si>
  <si>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</si>
  <si>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</si>
  <si>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</si>
  <si>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</si>
  <si>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</si>
  <si>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</si>
  <si>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</si>
  <si>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</si>
  <si>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</si>
  <si>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</si>
  <si>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</si>
  <si>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</si>
  <si>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</si>
  <si>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</si>
  <si>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</si>
  <si>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</si>
  <si>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</si>
  <si>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</si>
  <si>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</si>
  <si>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</si>
  <si>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</si>
  <si>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</si>
  <si>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</si>
  <si>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</si>
  <si>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</si>
  <si>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</si>
  <si>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</si>
  <si>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</si>
  <si>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</si>
  <si>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</si>
  <si>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</si>
  <si>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</si>
  <si>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</si>
  <si>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</si>
  <si>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</si>
  <si>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</si>
  <si>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</si>
  <si>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</si>
  <si>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</si>
  <si>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</si>
  <si>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</si>
  <si>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</si>
  <si>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</si>
  <si>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</si>
  <si>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</si>
  <si>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</si>
  <si>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</si>
  <si>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</si>
  <si>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</si>
  <si>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</si>
  <si>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</si>
  <si>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</si>
  <si>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</si>
  <si>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</si>
  <si>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</si>
  <si>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</si>
  <si>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</si>
  <si>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</si>
  <si>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</si>
  <si>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</si>
  <si>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</si>
  <si>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</si>
  <si>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</si>
  <si>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</si>
  <si>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</si>
  <si>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</si>
  <si>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</si>
  <si>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</si>
  <si>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</si>
  <si>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</si>
  <si>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</si>
  <si>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</si>
  <si>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</si>
  <si>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</si>
  <si>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</si>
  <si>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</si>
  <si>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</si>
  <si>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</si>
  <si>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</si>
  <si>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</si>
  <si>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</si>
  <si>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</si>
  <si>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</si>
  <si>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</si>
  <si>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</si>
  <si>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</si>
  <si>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</si>
  <si>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</si>
  <si>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</si>
  <si>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</si>
  <si>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</si>
  <si>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</si>
  <si>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</si>
  <si>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</si>
  <si>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</si>
  <si>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</si>
  <si>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</si>
  <si>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</si>
  <si>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</si>
  <si>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</si>
  <si>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</si>
  <si>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</si>
  <si>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</si>
  <si>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</si>
  <si>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</si>
  <si>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</si>
  <si>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</si>
  <si>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</si>
  <si>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</si>
  <si>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</si>
  <si>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</si>
  <si>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</si>
  <si>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</si>
  <si>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</si>
  <si>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</si>
  <si>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</si>
  <si>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</si>
  <si>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</si>
  <si>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</si>
  <si>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</si>
  <si>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</si>
  <si>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</si>
  <si>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</si>
  <si>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</si>
  <si>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</si>
  <si>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</si>
  <si>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</si>
  <si>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</si>
  <si>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</si>
  <si>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</si>
  <si>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</si>
  <si>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</si>
  <si>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</si>
  <si>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</si>
  <si>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</si>
  <si>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</si>
  <si>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</si>
  <si>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</si>
  <si>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</si>
  <si>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</si>
  <si>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</si>
  <si>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</si>
  <si>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</si>
  <si>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</si>
  <si>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</si>
  <si>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</si>
  <si>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</si>
  <si>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</si>
  <si>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</si>
  <si>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</si>
  <si>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</si>
  <si>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</si>
  <si>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</si>
  <si>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</si>
  <si>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</si>
  <si>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</si>
  <si>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</si>
  <si>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</si>
  <si>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</si>
  <si>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</si>
  <si>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</si>
  <si>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</si>
  <si>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</si>
  <si>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</si>
  <si>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</si>
  <si>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</si>
  <si>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</si>
  <si>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</si>
  <si>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</si>
  <si>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</si>
  <si>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</si>
  <si>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</si>
  <si>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</si>
  <si>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</si>
  <si>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</si>
  <si>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</si>
  <si>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</si>
  <si>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</si>
  <si>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</si>
  <si>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</si>
  <si>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</si>
  <si>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</si>
  <si>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</si>
  <si>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</si>
  <si>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</si>
  <si>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</si>
  <si>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</si>
  <si>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</si>
  <si>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</si>
  <si>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</si>
  <si>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</si>
  <si>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</si>
  <si>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</si>
  <si>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</si>
  <si>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</si>
  <si>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</si>
  <si>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</si>
  <si>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</si>
  <si>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</si>
  <si>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</si>
  <si>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</si>
  <si>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</si>
  <si>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</si>
  <si>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</si>
  <si>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</si>
  <si>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</si>
  <si>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</si>
  <si>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</si>
  <si>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</si>
  <si>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</si>
  <si>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</si>
  <si>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</si>
  <si>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</si>
  <si>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</si>
  <si>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</si>
  <si>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</si>
  <si>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</si>
  <si>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</si>
  <si>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</si>
  <si>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</si>
  <si>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</si>
  <si>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</si>
  <si>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</si>
  <si>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</si>
  <si>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</si>
  <si>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</si>
  <si>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</si>
  <si>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</si>
  <si>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</si>
  <si>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</si>
  <si>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</si>
  <si>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</si>
  <si>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</si>
  <si>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</si>
  <si>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</si>
  <si>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</si>
  <si>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</si>
  <si>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</si>
  <si>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</si>
  <si>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</si>
  <si>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</si>
  <si>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</si>
  <si>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</si>
  <si>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</si>
  <si>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</si>
  <si>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1434</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</si>
  <si>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</si>
  <si>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</si>
  <si>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</si>
  <si>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</si>
  <si>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</si>
  <si>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</si>
  <si>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</si>
  <si>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</si>
  <si>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</si>
  <si>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</si>
  <si>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</si>
  <si>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</si>
  <si>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</si>
  <si>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</si>
  <si>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</si>
  <si>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</si>
  <si>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</si>
  <si>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</si>
  <si>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</si>
  <si>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</si>
  <si>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</si>
  <si>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</si>
  <si>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</si>
  <si>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</si>
  <si>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</si>
  <si>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</si>
  <si>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</si>
  <si>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</si>
  <si>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</si>
  <si>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</si>
  <si>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</si>
  <si>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</si>
  <si>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</si>
  <si>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</si>
  <si>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</si>
  <si>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</si>
  <si>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</si>
  <si>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</si>
  <si>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</si>
  <si>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</si>
  <si>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</si>
  <si>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</si>
  <si>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</si>
  <si>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</si>
  <si>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</si>
  <si>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</si>
  <si>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</si>
  <si>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</si>
  <si>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</si>
  <si>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</si>
  <si>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</si>
  <si>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</si>
  <si>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</si>
  <si>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</si>
  <si>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</si>
  <si>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</si>
  <si>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</si>
  <si>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</si>
  <si>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</si>
  <si>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</si>
  <si>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</si>
  <si>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</si>
  <si>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</si>
  <si>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</si>
  <si>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</si>
  <si>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</si>
  <si>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</si>
  <si>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</si>
  <si>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</si>
  <si>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</si>
  <si>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</si>
  <si>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</si>
  <si>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</si>
  <si>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</si>
  <si>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</si>
  <si>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</si>
  <si>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</si>
  <si>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</si>
  <si>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</si>
  <si>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</si>
  <si>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</si>
  <si>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</si>
  <si>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</si>
  <si>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</si>
  <si>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</si>
  <si>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</si>
  <si>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</si>
  <si>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</si>
  <si>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</si>
  <si>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</si>
  <si>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</si>
  <si>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</si>
  <si>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</si>
  <si>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</si>
  <si>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</si>
  <si>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</si>
  <si>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</si>
  <si>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</si>
  <si>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</si>
  <si>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</si>
  <si>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</si>
  <si>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</si>
  <si>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</si>
  <si>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</si>
  <si>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</si>
  <si>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</si>
  <si>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</si>
  <si>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</si>
  <si>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</si>
  <si>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</si>
  <si>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</si>
  <si>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</si>
  <si>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</si>
  <si>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</si>
  <si>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</si>
  <si>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</si>
  <si>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</si>
  <si>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</si>
  <si>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</si>
  <si>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</si>
  <si>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</si>
  <si>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</si>
  <si>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</si>
  <si>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</si>
  <si>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</si>
  <si>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</si>
  <si>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</si>
  <si>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</si>
  <si>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</si>
  <si>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</si>
  <si>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</si>
  <si>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</si>
  <si>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</si>
  <si>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</si>
  <si>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</si>
  <si>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</si>
  <si>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</si>
  <si>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</si>
  <si>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</si>
  <si>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</si>
  <si>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</si>
  <si>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</si>
  <si>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</si>
  <si>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</si>
  <si>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</si>
  <si>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</si>
  <si>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</si>
  <si>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</si>
  <si>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</si>
  <si>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</si>
  <si>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</si>
  <si>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</si>
  <si>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</si>
  <si>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</si>
  <si>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</si>
  <si>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</si>
  <si>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</si>
  <si>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</si>
  <si>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</si>
  <si>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</si>
  <si>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</si>
  <si>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</si>
  <si>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</si>
  <si>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</si>
  <si>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</si>
  <si>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</si>
  <si>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</si>
  <si>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</si>
  <si>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</si>
  <si>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</si>
  <si>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</si>
  <si>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</si>
  <si>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</si>
  <si>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</si>
  <si>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</si>
  <si>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</si>
  <si>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</si>
  <si>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</si>
  <si>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</si>
  <si>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</si>
  <si>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</si>
  <si>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</si>
  <si>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</si>
  <si>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</si>
  <si>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</si>
  <si>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</si>
  <si>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</si>
  <si>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</si>
  <si>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</si>
  <si>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</si>
  <si>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</si>
  <si>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</si>
  <si>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</si>
  <si>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</si>
  <si>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</si>
  <si>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</si>
  <si>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</si>
  <si>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</si>
  <si>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</si>
  <si>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</si>
  <si>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</si>
  <si>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</si>
  <si>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</si>
  <si>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</si>
  <si>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</si>
  <si>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</si>
  <si>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</si>
  <si>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</si>
  <si>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</si>
  <si>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</si>
  <si>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</si>
  <si>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</si>
  <si>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</si>
  <si>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</si>
  <si>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</si>
  <si>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</si>
  <si>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</si>
  <si>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</si>
  <si>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</si>
  <si>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</si>
  <si>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</si>
  <si>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</si>
  <si>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</si>
  <si>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</si>
  <si>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</si>
  <si>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</si>
  <si>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</si>
  <si>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</si>
  <si>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</si>
  <si>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</si>
  <si>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</si>
  <si>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</si>
  <si>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</si>
  <si>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</si>
  <si>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</si>
  <si>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</si>
  <si>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</si>
  <si>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</si>
  <si>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</si>
  <si>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</si>
  <si>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</si>
  <si>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</si>
  <si>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</si>
  <si>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</si>
  <si>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</si>
  <si>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</si>
  <si>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</si>
  <si>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</si>
  <si>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</si>
  <si>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</si>
  <si>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</si>
  <si>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</si>
  <si>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</si>
  <si>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</si>
  <si>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</si>
  <si>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</si>
  <si>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</si>
  <si>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</si>
  <si>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</si>
  <si>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</si>
  <si>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</si>
  <si>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</si>
  <si>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</si>
  <si>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</si>
  <si>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</si>
  <si>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</si>
  <si>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</si>
  <si>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</si>
  <si>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</si>
  <si>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</si>
  <si>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</si>
  <si>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</si>
  <si>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</si>
  <si>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</si>
  <si>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</si>
  <si>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</si>
  <si>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</si>
  <si>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</si>
  <si>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</si>
  <si>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</si>
  <si>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</si>
  <si>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</si>
  <si>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</si>
  <si>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</si>
  <si>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</si>
  <si>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</si>
  <si>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</si>
  <si>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</si>
  <si>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</si>
  <si>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</si>
  <si>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</si>
  <si>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</si>
  <si>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</si>
  <si>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</si>
  <si>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</si>
  <si>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</si>
  <si>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</si>
  <si>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</si>
  <si>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</si>
  <si>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</si>
  <si>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</si>
  <si>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</si>
  <si>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</si>
  <si>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</si>
  <si>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</si>
  <si>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</si>
  <si>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</si>
  <si>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</si>
  <si>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</si>
  <si>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</si>
  <si>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</si>
  <si>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</si>
  <si>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</si>
  <si>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</si>
  <si>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</si>
  <si>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</si>
  <si>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</si>
  <si>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</si>
  <si>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</si>
  <si>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</si>
  <si>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</si>
  <si>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</si>
  <si>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</si>
  <si>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</si>
  <si>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</si>
  <si>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</si>
  <si>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</si>
  <si>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</si>
  <si>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</si>
  <si>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</si>
  <si>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</si>
  <si>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</si>
  <si>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</si>
  <si>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</si>
  <si>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</si>
  <si>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</si>
  <si>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</si>
  <si>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</si>
  <si>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</si>
  <si>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</si>
  <si>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</si>
  <si>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</si>
  <si>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</si>
  <si>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</si>
  <si>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</si>
  <si>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</si>
  <si>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</si>
  <si>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</si>
  <si>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</si>
  <si>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</si>
  <si>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</si>
  <si>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</si>
  <si>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</si>
  <si>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</si>
  <si>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</si>
  <si>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</si>
  <si>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</si>
  <si>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</si>
  <si>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</si>
  <si>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</si>
  <si>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</si>
  <si>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</si>
  <si>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</si>
  <si>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</si>
  <si>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</si>
  <si>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</si>
  <si>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</si>
  <si>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</si>
  <si>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</si>
  <si>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</si>
  <si>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</si>
  <si>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</si>
  <si>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</si>
  <si>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</si>
  <si>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</si>
  <si>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</si>
  <si>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</si>
  <si>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</si>
  <si>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</si>
  <si>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</si>
  <si>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</si>
  <si>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</si>
  <si>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</si>
  <si>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</si>
  <si>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</si>
  <si>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</si>
  <si>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</si>
  <si>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</si>
  <si>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921</t>
  </si>
  <si>
    <t>1:24.82</t>
  </si>
  <si>
    <t>39.13</t>
  </si>
  <si>
    <t>46.61</t>
  </si>
  <si>
    <t>41.42</t>
  </si>
  <si>
    <t>18.48</t>
  </si>
  <si>
    <t>1:34.81</t>
  </si>
  <si>
    <t>57.28</t>
  </si>
  <si>
    <t>35.55</t>
  </si>
  <si>
    <t>24.41</t>
  </si>
  <si>
    <t>56.81</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</si>
  <si>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</si>
  <si>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</si>
  <si>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</si>
  <si>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</si>
  <si>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</si>
  <si>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</si>
  <si>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</si>
  <si>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</si>
  <si>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</si>
  <si>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</si>
  <si>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</si>
  <si>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</si>
  <si>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</si>
  <si>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</si>
  <si>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</si>
  <si>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</si>
  <si>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</si>
  <si>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</si>
  <si>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</si>
  <si>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</si>
  <si>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</si>
  <si>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</si>
  <si>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</si>
  <si>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</si>
  <si>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</si>
  <si>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</si>
  <si>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</si>
  <si>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</si>
  <si>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</si>
  <si>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</si>
  <si>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</si>
  <si>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</si>
  <si>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</si>
  <si>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</si>
  <si>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</si>
  <si>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</si>
  <si>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</si>
  <si>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</si>
  <si>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</si>
  <si>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</si>
  <si>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</si>
  <si>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</si>
  <si>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</si>
  <si>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</si>
  <si>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</si>
  <si>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</si>
  <si>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</si>
  <si>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</si>
  <si>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</si>
  <si>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</si>
  <si>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</si>
  <si>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</si>
  <si>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</si>
  <si>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</si>
  <si>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</si>
  <si>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</si>
  <si>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</si>
  <si>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</si>
  <si>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</si>
  <si>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</si>
  <si>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</si>
  <si>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</si>
  <si>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</si>
  <si>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</si>
  <si>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</si>
  <si>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</si>
  <si>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</si>
  <si>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</si>
  <si>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</si>
  <si>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</si>
  <si>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</si>
  <si>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</si>
  <si>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</si>
  <si>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</si>
  <si>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</si>
  <si>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</si>
  <si>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</si>
  <si>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</si>
  <si>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</si>
  <si>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</si>
  <si>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</si>
  <si>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</si>
  <si>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</si>
  <si>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</si>
  <si>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</si>
  <si>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</si>
  <si>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</si>
  <si>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</si>
  <si>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</si>
  <si>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</si>
  <si>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</si>
  <si>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</si>
  <si>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</si>
  <si>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</si>
  <si>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</si>
  <si>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</si>
  <si>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</si>
  <si>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</si>
  <si>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</si>
  <si>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</si>
  <si>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</si>
  <si>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</si>
  <si>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</si>
  <si>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</si>
  <si>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</si>
  <si>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</si>
  <si>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</si>
  <si>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</si>
  <si>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</si>
  <si>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</si>
  <si>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</si>
  <si>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</si>
  <si>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</si>
  <si>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</si>
  <si>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</si>
  <si>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</si>
  <si>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</si>
  <si>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</si>
  <si>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</si>
  <si>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</si>
  <si>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</si>
  <si>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</si>
  <si>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</si>
  <si>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</si>
  <si>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</si>
  <si>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</si>
  <si>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</si>
  <si>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</si>
  <si>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</si>
  <si>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</si>
  <si>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</si>
  <si>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</si>
  <si>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</si>
  <si>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</si>
  <si>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</si>
  <si>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</si>
  <si>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</si>
  <si>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</si>
  <si>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</si>
  <si>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</si>
  <si>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</si>
  <si>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</si>
  <si>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</si>
  <si>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</si>
  <si>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</si>
  <si>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</si>
  <si>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</si>
  <si>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</si>
  <si>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</si>
  <si>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</si>
  <si>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</si>
  <si>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</si>
  <si>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</si>
  <si>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</si>
  <si>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</si>
  <si>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</si>
  <si>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</si>
  <si>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</si>
  <si>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</si>
  <si>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</si>
  <si>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</si>
  <si>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</si>
  <si>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</si>
  <si>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</si>
  <si>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</si>
  <si>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</si>
  <si>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</si>
  <si>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</si>
  <si>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</si>
  <si>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</si>
  <si>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</si>
  <si>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</si>
  <si>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</si>
  <si>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</si>
  <si>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</si>
  <si>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</si>
  <si>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</si>
  <si>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</si>
  <si>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</si>
  <si>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</si>
  <si>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</si>
  <si>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</si>
  <si>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</si>
  <si>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</si>
  <si>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</si>
  <si>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</si>
  <si>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</si>
  <si>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</si>
  <si>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</si>
  <si>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</si>
  <si>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</si>
  <si>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</si>
  <si>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</si>
  <si>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</si>
  <si>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</si>
  <si>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</si>
  <si>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</si>
  <si>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</si>
  <si>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</si>
  <si>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</si>
  <si>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</si>
  <si>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</si>
  <si>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</si>
  <si>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</si>
  <si>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</si>
  <si>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</si>
  <si>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</si>
  <si>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</si>
  <si>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</si>
  <si>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</si>
  <si>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</si>
  <si>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</si>
  <si>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</si>
  <si>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</si>
  <si>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</si>
  <si>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</si>
  <si>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</si>
  <si>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</si>
  <si>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</si>
  <si>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</si>
  <si>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</si>
  <si>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</si>
  <si>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</si>
  <si>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</si>
  <si>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</si>
  <si>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</si>
  <si>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</si>
  <si>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</si>
  <si>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</si>
  <si>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</si>
  <si>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</si>
  <si>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</si>
  <si>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</si>
  <si>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</si>
  <si>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</si>
  <si>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</si>
  <si>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</si>
  <si>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</si>
  <si>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</si>
  <si>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</si>
  <si>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</si>
  <si>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</si>
  <si>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</si>
  <si>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</si>
  <si>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</si>
  <si>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</si>
  <si>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</si>
  <si>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</si>
  <si>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</si>
  <si>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</si>
  <si>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</si>
  <si>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</si>
  <si>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</si>
  <si>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</si>
  <si>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</si>
  <si>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</si>
  <si>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</si>
  <si>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</si>
  <si>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</si>
  <si>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</si>
  <si>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</si>
  <si>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</si>
  <si>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</si>
  <si>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</si>
  <si>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</si>
  <si>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</si>
  <si>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</si>
  <si>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</si>
  <si>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</si>
  <si>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</si>
  <si>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</si>
  <si>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</si>
  <si>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</si>
  <si>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</si>
  <si>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</si>
  <si>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</si>
  <si>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</si>
  <si>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</si>
  <si>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</si>
  <si>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</si>
  <si>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</si>
  <si>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</si>
  <si>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</si>
  <si>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</si>
  <si>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</si>
  <si>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</si>
  <si>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</si>
  <si>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</si>
  <si>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</si>
  <si>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</si>
  <si>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</si>
  <si>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</si>
  <si>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</si>
  <si>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</si>
  <si>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</si>
  <si>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</si>
  <si>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</si>
  <si>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</si>
  <si>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</si>
  <si>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</si>
  <si>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</si>
  <si>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</si>
  <si>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</si>
  <si>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</si>
  <si>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</si>
  <si>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</si>
  <si>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</si>
  <si>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</si>
  <si>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</si>
  <si>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</si>
  <si>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</si>
  <si>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</si>
  <si>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</si>
  <si>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</si>
  <si>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</si>
  <si>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</si>
  <si>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</si>
  <si>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</si>
  <si>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</si>
  <si>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</si>
  <si>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</si>
  <si>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</si>
  <si>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</si>
  <si>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</si>
  <si>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</si>
  <si>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</si>
  <si>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</si>
  <si>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</si>
  <si>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</si>
  <si>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</si>
  <si>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</si>
  <si>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</si>
  <si>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</si>
  <si>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</si>
  <si>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</si>
  <si>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</si>
  <si>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</si>
  <si>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</si>
  <si>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</si>
  <si>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</si>
  <si>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</si>
  <si>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</si>
  <si>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</si>
  <si>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</si>
  <si>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</si>
  <si>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</si>
  <si>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</si>
  <si>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</si>
  <si>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</si>
  <si>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</si>
  <si>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</si>
  <si>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</si>
  <si>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</si>
  <si>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</si>
  <si>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</si>
  <si>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</si>
  <si>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</si>
  <si>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</si>
  <si>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</si>
  <si>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</si>
  <si>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</si>
  <si>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</si>
  <si>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</si>
  <si>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</si>
  <si>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</si>
  <si>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</si>
  <si>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</si>
  <si>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</si>
  <si>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</si>
  <si>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</si>
  <si>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</si>
  <si>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</si>
  <si>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</si>
  <si>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</si>
  <si>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</si>
  <si>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</si>
  <si>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</si>
  <si>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</si>
  <si>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</si>
  <si>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</si>
  <si>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</si>
  <si>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</si>
  <si>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</si>
  <si>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</si>
  <si>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</si>
  <si>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</si>
  <si>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</si>
  <si>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</si>
  <si>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</si>
  <si>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</si>
  <si>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</si>
  <si>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</si>
  <si>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</si>
  <si>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</si>
  <si>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</si>
  <si>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</si>
  <si>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</si>
  <si>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</si>
  <si>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</si>
  <si>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</si>
  <si>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</si>
  <si>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</si>
  <si>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</si>
  <si>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</si>
  <si>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</si>
  <si>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</si>
  <si>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</si>
  <si>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</si>
  <si>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</si>
  <si>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</si>
  <si>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</si>
  <si>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</si>
  <si>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</si>
  <si>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</si>
  <si>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</si>
  <si>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</si>
  <si>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</si>
  <si>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</si>
  <si>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</si>
  <si>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</si>
  <si>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</si>
  <si>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</si>
  <si>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</si>
  <si>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</si>
  <si>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</si>
  <si>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</si>
  <si>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</si>
  <si>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</si>
  <si>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</si>
  <si>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</si>
  <si>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</si>
  <si>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</si>
  <si>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</si>
  <si>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</si>
  <si>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</si>
  <si>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</si>
  <si>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</si>
  <si>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</si>
  <si>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</si>
  <si>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</si>
  <si>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</si>
  <si>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</si>
  <si>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</si>
  <si>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</si>
  <si>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</si>
  <si>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</si>
  <si>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</si>
  <si>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</si>
  <si>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</si>
  <si>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</si>
  <si>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</si>
  <si>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</si>
  <si>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</si>
  <si>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</si>
  <si>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</si>
  <si>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</si>
  <si>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</si>
  <si>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</si>
  <si>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</si>
  <si>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</si>
  <si>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</si>
  <si>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</si>
  <si>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</si>
  <si>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</si>
  <si>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</si>
  <si>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</si>
  <si>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</si>
  <si>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</si>
  <si>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</si>
  <si>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</si>
  <si>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</si>
  <si>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</si>
  <si>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</si>
  <si>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</si>
  <si>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</si>
  <si>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</si>
  <si>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</si>
  <si>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</si>
  <si>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</si>
  <si>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</si>
  <si>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</si>
  <si>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</si>
  <si>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</si>
  <si>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</si>
  <si>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</si>
  <si>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</si>
  <si>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</si>
  <si>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</si>
  <si>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</si>
  <si>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</si>
  <si>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</si>
  <si>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</si>
  <si>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</si>
  <si>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</si>
  <si>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</si>
  <si>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</si>
  <si>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</si>
  <si>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</si>
  <si>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</si>
  <si>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</si>
  <si>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</si>
  <si>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</si>
  <si>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</si>
  <si>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</si>
  <si>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</si>
  <si>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</si>
  <si>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</si>
  <si>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</si>
  <si>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</si>
  <si>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</si>
  <si>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</si>
  <si>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</si>
  <si>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</si>
  <si>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</si>
  <si>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</si>
  <si>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</si>
  <si>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</si>
  <si>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</si>
  <si>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</si>
  <si>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</si>
  <si>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</si>
  <si>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</si>
  <si>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</si>
  <si>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</si>
  <si>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</si>
  <si>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</si>
  <si>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</si>
  <si>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</si>
  <si>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</si>
  <si>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</si>
  <si>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</si>
  <si>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</si>
  <si>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</si>
  <si>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</si>
  <si>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</si>
  <si>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</si>
  <si>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</si>
  <si>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</si>
  <si>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</si>
  <si>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</si>
  <si>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</si>
  <si>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</si>
  <si>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</si>
  <si>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</si>
  <si>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</si>
  <si>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</si>
  <si>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</si>
  <si>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</si>
  <si>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</si>
  <si>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</si>
  <si>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</si>
  <si>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</si>
  <si>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</si>
  <si>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</si>
  <si>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</si>
  <si>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</si>
  <si>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</si>
  <si>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</si>
  <si>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</si>
  <si>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</si>
  <si>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</si>
  <si>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</si>
  <si>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</si>
  <si>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</si>
  <si>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</si>
  <si>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</si>
  <si>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</si>
  <si>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</si>
  <si>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</si>
  <si>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</si>
  <si>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</si>
  <si>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</si>
  <si>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</si>
  <si>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</si>
  <si>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</si>
  <si>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</si>
  <si>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</si>
  <si>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</si>
  <si>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</si>
  <si>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</si>
  <si>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</si>
  <si>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</si>
  <si>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</si>
  <si>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</si>
  <si>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</si>
  <si>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</si>
  <si>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</si>
  <si>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</si>
  <si>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</si>
  <si>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</si>
  <si>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</si>
  <si>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</si>
  <si>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</si>
  <si>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</si>
  <si>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</si>
  <si>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</si>
  <si>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</si>
  <si>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</si>
  <si>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</si>
  <si>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</si>
  <si>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</si>
  <si>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</si>
  <si>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</si>
  <si>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</si>
  <si>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</si>
  <si>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</si>
  <si>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</si>
  <si>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</si>
  <si>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</si>
  <si>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</si>
  <si>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</si>
  <si>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</si>
  <si>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</si>
  <si>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</si>
  <si>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</si>
  <si>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</si>
  <si>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</si>
  <si>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</si>
  <si>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</si>
  <si>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</si>
  <si>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</si>
  <si>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</si>
  <si>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</si>
  <si>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</si>
  <si>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</si>
  <si>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</si>
  <si>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</si>
  <si>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</si>
  <si>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</si>
  <si>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</si>
  <si>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</si>
  <si>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</si>
  <si>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</si>
  <si>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</si>
  <si>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</si>
  <si>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</si>
  <si>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</si>
  <si>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</si>
  <si>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</si>
  <si>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</si>
  <si>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</si>
  <si>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</si>
  <si>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</si>
  <si>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</si>
  <si>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</si>
  <si>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</si>
  <si>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</si>
  <si>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</si>
  <si>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</si>
  <si>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</si>
  <si>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</si>
  <si>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</si>
  <si>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</si>
  <si>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</si>
  <si>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</si>
  <si>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</si>
  <si>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</si>
  <si>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</si>
  <si>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</si>
  <si>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</si>
  <si>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</si>
  <si>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</si>
  <si>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</si>
  <si>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</si>
  <si>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</si>
  <si>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</si>
  <si>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</si>
  <si>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</si>
  <si>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</si>
  <si>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</si>
  <si>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</si>
  <si>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</si>
  <si>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</si>
  <si>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</si>
  <si>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</si>
  <si>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</si>
  <si>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</si>
  <si>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</si>
  <si>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</si>
  <si>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</si>
  <si>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</si>
  <si>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</si>
  <si>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</si>
  <si>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</si>
  <si>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</si>
  <si>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</si>
  <si>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</si>
  <si>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</si>
  <si>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</si>
  <si>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</si>
  <si>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</si>
  <si>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</si>
  <si>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</si>
  <si>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</si>
  <si>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</si>
  <si>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</si>
  <si>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</si>
  <si>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</si>
  <si>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</si>
  <si>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</si>
  <si>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</si>
  <si>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</si>
  <si>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</si>
  <si>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</si>
  <si>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</si>
  <si>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</si>
  <si>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</si>
  <si>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</si>
  <si>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</si>
  <si>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</si>
  <si>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</si>
  <si>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</si>
  <si>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</si>
  <si>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</si>
  <si>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</si>
  <si>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</si>
  <si>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</si>
  <si>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</si>
  <si>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</si>
  <si>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</si>
  <si>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</si>
  <si>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</si>
  <si>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</si>
  <si>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</si>
  <si>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</si>
  <si>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</si>
  <si>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</si>
  <si>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</si>
  <si>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</si>
  <si>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</si>
  <si>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</si>
  <si>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</si>
  <si>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</si>
  <si>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</si>
  <si>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</si>
  <si>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</si>
  <si>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</si>
  <si>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</si>
  <si>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</si>
  <si>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</si>
  <si>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</si>
  <si>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</si>
  <si>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</si>
  <si>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</si>
  <si>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</si>
  <si>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</si>
  <si>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</si>
  <si>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</si>
  <si>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</si>
  <si>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</si>
  <si>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</si>
  <si>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</si>
  <si>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</si>
  <si>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</si>
  <si>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</si>
  <si>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</si>
  <si>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</si>
  <si>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</si>
  <si>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</si>
  <si>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</si>
  <si>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</si>
  <si>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</si>
  <si>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</si>
  <si>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</si>
  <si>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</si>
  <si>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</si>
  <si>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</si>
  <si>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</si>
  <si>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</si>
  <si>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</si>
  <si>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</si>
  <si>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</si>
  <si>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</si>
  <si>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</si>
  <si>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</si>
  <si>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</si>
  <si>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</si>
  <si>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</si>
  <si>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</si>
  <si>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</si>
  <si>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</si>
  <si>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</si>
  <si>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</si>
  <si>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</si>
  <si>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</si>
  <si>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</si>
  <si>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</si>
  <si>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</si>
  <si>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</si>
  <si>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</si>
  <si>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</si>
  <si>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</si>
  <si>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</si>
  <si>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</si>
  <si>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</si>
  <si>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</si>
  <si>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</si>
  <si>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</si>
  <si>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</si>
  <si>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</si>
  <si>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</si>
  <si>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</si>
  <si>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</si>
  <si>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</si>
  <si>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</si>
  <si>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</si>
  <si>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</si>
  <si>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</si>
  <si>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</si>
  <si>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</si>
  <si>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</si>
  <si>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</si>
  <si>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</si>
  <si>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</si>
  <si>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</si>
  <si>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</si>
  <si>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</si>
  <si>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</si>
  <si>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</si>
  <si>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</si>
  <si>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</si>
  <si>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</si>
  <si>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</si>
  <si>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</si>
  <si>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</si>
  <si>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</si>
  <si>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</si>
  <si>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</si>
  <si>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</si>
  <si>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</si>
  <si>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</si>
  <si>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</si>
  <si>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</si>
  <si>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</si>
  <si>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</si>
  <si>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</si>
  <si>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</si>
  <si>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</si>
  <si>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</si>
  <si>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</si>
  <si>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</si>
  <si>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</si>
  <si>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</si>
  <si>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</si>
  <si>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</si>
  <si>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</si>
  <si>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</si>
  <si>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</si>
  <si>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</si>
  <si>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</si>
  <si>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</si>
  <si>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</si>
  <si>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</si>
  <si>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</si>
  <si>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</si>
  <si>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</si>
  <si>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</si>
  <si>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</si>
  <si>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</si>
  <si>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</si>
  <si>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</si>
  <si>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</si>
  <si>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</si>
  <si>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</si>
  <si>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</si>
  <si>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</si>
  <si>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</si>
  <si>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</si>
  <si>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</si>
  <si>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</si>
  <si>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</si>
  <si>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</si>
  <si>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</si>
  <si>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</si>
  <si>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</si>
  <si>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</si>
  <si>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</si>
  <si>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</si>
  <si>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</si>
  <si>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</si>
  <si>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</si>
  <si>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</si>
  <si>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</si>
  <si>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</si>
  <si>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</si>
  <si>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</si>
  <si>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</si>
  <si>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</si>
  <si>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</si>
  <si>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</si>
  <si>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</si>
  <si>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</si>
  <si>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</si>
  <si>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</si>
  <si>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</si>
  <si>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</si>
  <si>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</si>
  <si>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</si>
  <si>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</si>
  <si>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</si>
  <si>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</si>
  <si>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</si>
  <si>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</si>
  <si>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</si>
  <si>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</si>
  <si>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</si>
  <si>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</si>
  <si>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</si>
  <si>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</si>
  <si>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</si>
  <si>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</si>
  <si>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</si>
  <si>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</si>
  <si>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</si>
  <si>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</si>
  <si>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</si>
  <si>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</si>
  <si>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</si>
  <si>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</si>
  <si>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</si>
  <si>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</si>
  <si>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</si>
  <si>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</si>
  <si>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</si>
  <si>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</si>
  <si>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</si>
  <si>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</si>
  <si>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</si>
  <si>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</si>
  <si>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</si>
  <si>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</si>
  <si>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</si>
  <si>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</si>
  <si>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</si>
  <si>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</si>
  <si>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</si>
  <si>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</si>
  <si>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</si>
  <si>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</si>
  <si>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</si>
  <si>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</si>
  <si>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</si>
  <si>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</si>
  <si>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</si>
  <si>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</si>
  <si>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</si>
  <si>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</si>
  <si>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</si>
  <si>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</si>
  <si>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</si>
  <si>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</si>
  <si>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</si>
  <si>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</si>
  <si>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</si>
  <si>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</si>
  <si>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</si>
  <si>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</si>
  <si>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</si>
  <si>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</si>
  <si>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</si>
  <si>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</si>
  <si>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</si>
  <si>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</si>
  <si>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</si>
  <si>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</si>
  <si>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</si>
  <si>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</si>
  <si>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</si>
  <si>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</si>
  <si>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</si>
  <si>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</si>
  <si>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</si>
  <si>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</si>
  <si>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</si>
  <si>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</si>
  <si>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</si>
  <si>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</si>
  <si>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</si>
  <si>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</si>
  <si>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</si>
  <si>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</si>
  <si>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</si>
  <si>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</si>
  <si>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</si>
  <si>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</si>
  <si>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</si>
  <si>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</si>
  <si>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</si>
  <si>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</si>
  <si>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</si>
  <si>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</si>
  <si>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</si>
  <si>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</si>
  <si>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</si>
  <si>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</si>
  <si>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</si>
  <si>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</si>
  <si>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</si>
  <si>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</si>
  <si>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</si>
  <si>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</si>
  <si>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</si>
  <si>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</si>
  <si>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</si>
  <si>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</si>
  <si>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</si>
  <si>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</si>
  <si>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</si>
  <si>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</si>
  <si>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</si>
  <si>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</si>
  <si>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</si>
  <si>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</si>
  <si>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</si>
  <si>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</si>
  <si>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</si>
  <si>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</si>
  <si>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</si>
  <si>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</si>
  <si>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</si>
  <si>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</si>
  <si>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</si>
  <si>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</si>
  <si>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</si>
  <si>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</si>
  <si>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</si>
  <si>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</si>
  <si>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</si>
  <si>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</si>
  <si>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</si>
  <si>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</si>
  <si>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</si>
  <si>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</si>
  <si>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</si>
  <si>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</si>
  <si>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</si>
  <si>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</si>
  <si>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</si>
  <si>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</si>
  <si>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</si>
  <si>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</si>
  <si>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</si>
  <si>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</si>
  <si>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</si>
  <si>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</si>
  <si>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</si>
  <si>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</si>
  <si>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</si>
  <si>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</si>
  <si>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</si>
  <si>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</si>
  <si>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</si>
  <si>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</si>
  <si>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</si>
  <si>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</si>
  <si>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</si>
  <si>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</si>
  <si>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</si>
  <si>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</si>
  <si>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</si>
  <si>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</si>
  <si>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</si>
  <si>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</si>
  <si>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</si>
  <si>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</si>
  <si>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</si>
  <si>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</si>
  <si>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</si>
  <si>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</si>
  <si>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</si>
  <si>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</si>
  <si>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</si>
  <si>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</si>
  <si>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</si>
  <si>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</si>
  <si>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</si>
  <si>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</si>
  <si>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</si>
  <si>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</si>
  <si>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</si>
  <si>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</si>
  <si>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</si>
  <si>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</si>
  <si>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</si>
  <si>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</si>
  <si>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</si>
  <si>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</si>
  <si>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</si>
  <si>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</si>
  <si>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</si>
  <si>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</si>
  <si>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</si>
  <si>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</si>
  <si>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</si>
  <si>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</si>
  <si>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</si>
  <si>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</si>
  <si>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</si>
  <si>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</si>
  <si>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</si>
  <si>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</si>
  <si>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</si>
  <si>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</si>
  <si>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</si>
  <si>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</si>
  <si>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</si>
  <si>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</si>
  <si>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</si>
  <si>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</si>
  <si>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</si>
  <si>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</si>
  <si>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</si>
  <si>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</si>
  <si>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</si>
  <si>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</si>
  <si>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</si>
  <si>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</si>
  <si>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</si>
  <si>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</si>
  <si>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</si>
  <si>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</si>
  <si>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</si>
  <si>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</si>
  <si>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</si>
  <si>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</si>
  <si>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</si>
  <si>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</si>
  <si>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</si>
  <si>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</si>
  <si>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</si>
  <si>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</si>
  <si>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</si>
  <si>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</si>
  <si>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</si>
  <si>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</si>
  <si>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</si>
  <si>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</si>
  <si>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</si>
  <si>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</si>
  <si>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</si>
  <si>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</si>
  <si>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</si>
  <si>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</si>
  <si>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</si>
  <si>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</si>
  <si>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</si>
  <si>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</si>
  <si>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</si>
  <si>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</si>
  <si>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</si>
  <si>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</si>
  <si>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</si>
  <si>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</si>
  <si>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</si>
  <si>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</si>
  <si>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</si>
  <si>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</si>
  <si>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</si>
  <si>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</si>
  <si>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</si>
  <si>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</si>
  <si>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</si>
  <si>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</si>
  <si>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</si>
  <si>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</si>
  <si>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</si>
  <si>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</si>
  <si>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</si>
  <si>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</si>
  <si>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</si>
  <si>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</si>
  <si>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</si>
  <si>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</si>
  <si>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</si>
  <si>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</si>
  <si>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</si>
  <si>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</si>
  <si>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</si>
  <si>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</si>
  <si>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</si>
  <si>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</si>
  <si>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</si>
  <si>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</si>
  <si>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</si>
  <si>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</si>
  <si>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</si>
  <si>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</si>
  <si>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</si>
  <si>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</si>
  <si>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</si>
  <si>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</si>
  <si>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</si>
  <si>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</si>
  <si>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</si>
  <si>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</si>
  <si>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</si>
  <si>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</si>
  <si>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</si>
  <si>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</si>
  <si>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</si>
  <si>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</si>
  <si>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</si>
  <si>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</si>
  <si>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</si>
  <si>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</si>
  <si>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</si>
  <si>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</si>
  <si>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</si>
  <si>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</si>
  <si>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</si>
  <si>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</si>
  <si>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</si>
  <si>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</si>
  <si>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</si>
  <si>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</si>
  <si>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</si>
  <si>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</si>
  <si>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</si>
  <si>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</si>
  <si>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</si>
  <si>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</si>
  <si>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</si>
  <si>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</si>
  <si>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</si>
  <si>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</si>
  <si>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</si>
  <si>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</si>
  <si>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</si>
  <si>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</si>
  <si>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</si>
  <si>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</si>
  <si>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</si>
  <si>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</si>
  <si>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</si>
  <si>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</si>
  <si>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</si>
  <si>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</si>
  <si>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</si>
  <si>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</si>
  <si>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</si>
  <si>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</si>
  <si>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</si>
  <si>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</si>
  <si>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</si>
  <si>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</si>
  <si>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</si>
  <si>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</si>
  <si>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</si>
  <si>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</si>
  <si>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</si>
  <si>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</si>
  <si>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</si>
  <si>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</si>
  <si>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</si>
  <si>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</si>
  <si>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</si>
  <si>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</si>
  <si>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</si>
  <si>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</si>
  <si>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</si>
  <si>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</si>
  <si>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</si>
  <si>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</si>
  <si>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</si>
  <si>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</si>
  <si>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</si>
  <si>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</si>
  <si>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</si>
  <si>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</si>
  <si>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</si>
  <si>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</si>
  <si>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</si>
  <si>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</si>
  <si>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</si>
  <si>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</si>
  <si>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</si>
  <si>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</si>
  <si>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</si>
  <si>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</si>
  <si>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</si>
  <si>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</si>
  <si>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</si>
  <si>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</si>
  <si>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</si>
  <si>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</si>
  <si>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</si>
  <si>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</si>
  <si>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</si>
  <si>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</si>
  <si>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</si>
  <si>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</si>
  <si>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</si>
  <si>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</si>
  <si>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</si>
  <si>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</si>
  <si>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</si>
  <si>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</si>
  <si>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</si>
  <si>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</si>
  <si>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</si>
  <si>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</si>
  <si>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</si>
  <si>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</si>
  <si>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</si>
  <si>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</si>
  <si>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</si>
  <si>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</si>
  <si>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</si>
  <si>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</si>
  <si>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</si>
  <si>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</si>
  <si>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</si>
  <si>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</si>
  <si>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</si>
  <si>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</si>
  <si>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</si>
  <si>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</si>
  <si>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</si>
  <si>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</si>
  <si>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</si>
  <si>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</si>
  <si>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</si>
  <si>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</si>
  <si>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</si>
  <si>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</si>
  <si>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</si>
  <si>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</si>
  <si>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</si>
  <si>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</si>
  <si>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</si>
  <si>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</si>
  <si>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</si>
  <si>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</si>
  <si>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</si>
  <si>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</si>
  <si>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</si>
  <si>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</si>
  <si>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</si>
  <si>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</si>
  <si>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</si>
  <si>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</si>
  <si>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</si>
  <si>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</si>
  <si>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</si>
  <si>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</si>
  <si>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</si>
  <si>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</si>
  <si>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</si>
  <si>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</si>
  <si>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</si>
  <si>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</si>
  <si>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</si>
  <si>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</si>
  <si>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</si>
  <si>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</si>
  <si>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</si>
  <si>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</si>
  <si>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</si>
  <si>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</si>
  <si>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</si>
  <si>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</si>
  <si>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</si>
  <si>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</si>
  <si>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</si>
  <si>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</si>
  <si>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</si>
  <si>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</si>
  <si>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</si>
  <si>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</si>
  <si>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</si>
  <si>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</si>
  <si>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</si>
  <si>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</si>
  <si>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</si>
  <si>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</si>
  <si>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</si>
  <si>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</si>
  <si>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</si>
  <si>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</si>
  <si>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</si>
  <si>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</si>
  <si>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</si>
  <si>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</si>
  <si>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</si>
  <si>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</si>
  <si>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</si>
  <si>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</si>
  <si>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</si>
  <si>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</si>
  <si>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</si>
  <si>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</si>
  <si>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</si>
  <si>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</si>
  <si>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</si>
  <si>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</si>
  <si>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</si>
  <si>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</si>
  <si>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</si>
  <si>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</si>
  <si>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</si>
  <si>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</si>
  <si>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</si>
  <si>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</si>
  <si>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</si>
  <si>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</si>
  <si>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</si>
  <si>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</si>
  <si>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</si>
  <si>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</si>
  <si>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</si>
  <si>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</si>
  <si>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</si>
  <si>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</si>
  <si>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</si>
  <si>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</si>
  <si>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</si>
  <si>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</si>
  <si>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</si>
  <si>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</si>
  <si>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</si>
  <si>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</si>
  <si>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</si>
  <si>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</si>
  <si>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</si>
  <si>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</si>
  <si>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</si>
  <si>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</si>
  <si>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</si>
  <si>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</si>
  <si>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</si>
  <si>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</si>
  <si>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</si>
  <si>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</si>
  <si>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</si>
  <si>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</si>
  <si>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</si>
  <si>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</si>
  <si>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</si>
  <si>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</si>
  <si>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</si>
  <si>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</si>
  <si>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</si>
  <si>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</si>
  <si>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</si>
  <si>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</si>
  <si>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</si>
  <si>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</si>
  <si>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</si>
  <si>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</si>
  <si>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</si>
  <si>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</si>
  <si>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</si>
  <si>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</si>
  <si>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</si>
  <si>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</si>
  <si>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</si>
  <si>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</si>
  <si>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</si>
  <si>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</si>
  <si>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</si>
  <si>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</si>
  <si>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</si>
  <si>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</si>
  <si>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</si>
  <si>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</si>
  <si>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</si>
  <si>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</si>
  <si>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</si>
  <si>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</si>
  <si>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</si>
  <si>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</si>
  <si>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</si>
  <si>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</si>
  <si>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</si>
  <si>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</si>
  <si>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</si>
  <si>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</si>
  <si>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</si>
  <si>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</si>
  <si>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</si>
  <si>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</si>
  <si>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</si>
  <si>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</si>
  <si>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</si>
  <si>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</si>
  <si>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</si>
  <si>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</si>
  <si>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</si>
  <si>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</si>
  <si>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</si>
  <si>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</si>
  <si>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</si>
  <si>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</si>
  <si>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</si>
  <si>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</si>
  <si>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</si>
  <si>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</si>
  <si>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</si>
  <si>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</si>
  <si>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</si>
  <si>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</si>
  <si>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</si>
  <si>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</si>
  <si>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</si>
  <si>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</si>
  <si>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</si>
  <si>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</si>
  <si>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</si>
  <si>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</si>
  <si>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</si>
  <si>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</si>
  <si>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</si>
  <si>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</si>
  <si>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</si>
  <si>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</si>
  <si>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</si>
  <si>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</si>
  <si>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</si>
  <si>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</si>
  <si>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</si>
  <si>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</si>
  <si>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</si>
  <si>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</si>
  <si>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</si>
  <si>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</si>
  <si>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</si>
  <si>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</si>
  <si>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</si>
  <si>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</si>
  <si>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</si>
  <si>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</si>
  <si>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</si>
  <si>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</si>
  <si>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</si>
  <si>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</si>
  <si>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</si>
  <si>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</si>
  <si>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</si>
  <si>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</si>
  <si>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</si>
  <si>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</si>
  <si>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</si>
  <si>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</si>
  <si>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</si>
  <si>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</si>
  <si>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</si>
  <si>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</si>
  <si>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</si>
  <si>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</si>
  <si>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</si>
  <si>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</si>
  <si>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</si>
  <si>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</si>
  <si>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</si>
  <si>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</si>
  <si>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</si>
  <si>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</si>
  <si>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</si>
  <si>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</si>
  <si>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</si>
  <si>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</si>
  <si>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</si>
  <si>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</si>
  <si>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</si>
  <si>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</si>
  <si>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</si>
  <si>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</si>
  <si>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</si>
  <si>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</si>
  <si>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</si>
  <si>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</si>
  <si>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</si>
  <si>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</si>
  <si>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</si>
  <si>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</si>
  <si>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</si>
  <si>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</si>
  <si>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</si>
  <si>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</si>
  <si>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</si>
  <si>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</si>
  <si>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</si>
  <si>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</si>
  <si>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</si>
  <si>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</si>
  <si>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</si>
  <si>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</si>
  <si>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</si>
  <si>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</si>
  <si>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</si>
  <si>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</si>
  <si>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</si>
  <si>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</si>
  <si>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</si>
  <si>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</si>
  <si>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</si>
  <si>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</si>
  <si>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</si>
  <si>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</si>
  <si>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</si>
  <si>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</si>
  <si>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</si>
  <si>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</si>
  <si>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</si>
  <si>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</si>
  <si>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</si>
  <si>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</si>
  <si>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</si>
  <si>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</si>
  <si>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</si>
  <si>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</si>
  <si>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</si>
  <si>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</si>
  <si>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</si>
  <si>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</si>
  <si>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</si>
  <si>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</si>
  <si>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</si>
  <si>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</si>
  <si>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</si>
  <si>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</si>
  <si>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</si>
  <si>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</si>
  <si>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</si>
  <si>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</si>
  <si>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</si>
  <si>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</si>
  <si>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</si>
  <si>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</si>
  <si>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</si>
  <si>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</si>
  <si>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</si>
  <si>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</si>
  <si>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</si>
  <si>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</si>
  <si>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</si>
  <si>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</si>
  <si>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</si>
  <si>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</si>
  <si>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</si>
  <si>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</si>
  <si>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</si>
  <si>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</si>
  <si>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</si>
  <si>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</si>
  <si>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</si>
  <si>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</si>
  <si>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</si>
  <si>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</si>
  <si>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</si>
  <si>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</si>
  <si>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</si>
  <si>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</si>
  <si>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</si>
  <si>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</si>
  <si>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</si>
  <si>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</si>
  <si>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</si>
  <si>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</si>
  <si>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</si>
  <si>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</si>
  <si>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</si>
  <si>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</si>
  <si>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</si>
  <si>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</si>
  <si>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</si>
  <si>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</si>
  <si>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</si>
  <si>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</si>
  <si>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</si>
  <si>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</si>
  <si>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</si>
  <si>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</si>
  <si>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</si>
  <si>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</si>
  <si>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</si>
  <si>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</si>
  <si>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</si>
  <si>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</si>
  <si>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</si>
  <si>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</si>
  <si>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</si>
  <si>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</si>
  <si>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</si>
  <si>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</si>
  <si>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</si>
  <si>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</si>
  <si>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</si>
  <si>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</si>
  <si>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</si>
  <si>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</si>
  <si>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</si>
  <si>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</si>
  <si>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</si>
  <si>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</si>
  <si>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</si>
  <si>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</si>
  <si>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</si>
  <si>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</si>
  <si>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</si>
  <si>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</si>
  <si>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</si>
  <si>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</si>
  <si>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</si>
  <si>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</si>
  <si>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</si>
  <si>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</si>
  <si>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</si>
  <si>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</si>
  <si>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</si>
  <si>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</si>
  <si>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</si>
  <si>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</si>
  <si>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</si>
  <si>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</si>
  <si>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</si>
  <si>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</si>
  <si>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</si>
  <si>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</si>
  <si>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</si>
  <si>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</si>
  <si>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</si>
  <si>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</si>
  <si>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</si>
  <si>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</si>
  <si>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</si>
  <si>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</si>
  <si>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</si>
  <si>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</si>
  <si>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</si>
  <si>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</si>
  <si>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</si>
  <si>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</si>
  <si>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</si>
  <si>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</si>
  <si>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</si>
  <si>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</si>
  <si>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</si>
  <si>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</si>
  <si>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</si>
  <si>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</si>
  <si>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</si>
  <si>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</si>
  <si>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</si>
  <si>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</si>
  <si>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</si>
  <si>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</si>
  <si>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</si>
  <si>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</si>
  <si>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</si>
  <si>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</si>
  <si>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</si>
  <si>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</si>
  <si>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</si>
  <si>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</si>
  <si>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</si>
  <si>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</si>
  <si>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</si>
  <si>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</si>
  <si>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</si>
  <si>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</si>
  <si>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</si>
  <si>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</si>
  <si>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</si>
  <si>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</si>
  <si>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</si>
  <si>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</si>
  <si>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</si>
  <si>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</si>
  <si>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</si>
  <si>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</si>
  <si>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</si>
  <si>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</si>
  <si>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</si>
  <si>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</si>
  <si>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</si>
  <si>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</si>
  <si>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</si>
  <si>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</si>
  <si>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</si>
  <si>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</si>
  <si>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</si>
  <si>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</si>
  <si>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</si>
  <si>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</si>
  <si>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</si>
  <si>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</si>
  <si>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</si>
  <si>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</si>
  <si>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</si>
  <si>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</si>
  <si>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</si>
  <si>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</si>
  <si>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</si>
  <si>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</si>
  <si>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</si>
  <si>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</si>
  <si>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</si>
  <si>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</si>
  <si>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</si>
  <si>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</si>
  <si>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</si>
  <si>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</si>
  <si>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</si>
  <si>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</si>
  <si>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</si>
  <si>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</si>
  <si>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</si>
  <si>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</si>
  <si>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</si>
  <si>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</si>
  <si>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</si>
  <si>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</si>
  <si>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</si>
  <si>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</si>
  <si>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</si>
  <si>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</si>
  <si>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</si>
  <si>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</si>
  <si>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</si>
  <si>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</si>
  <si>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</si>
  <si>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</si>
  <si>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</si>
  <si>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</si>
  <si>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</si>
  <si>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</si>
  <si>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</si>
  <si>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</si>
  <si>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</si>
  <si>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</si>
  <si>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</si>
  <si>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</si>
  <si>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</si>
  <si>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</si>
  <si>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</si>
  <si>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</si>
  <si>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</si>
  <si>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</si>
  <si>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</si>
  <si>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</si>
  <si>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</si>
  <si>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</si>
  <si>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</si>
  <si>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</si>
  <si>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</si>
  <si>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</si>
  <si>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</si>
  <si>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</si>
  <si>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</si>
  <si>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</si>
  <si>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</si>
  <si>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</si>
  <si>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</si>
  <si>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</si>
  <si>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</si>
  <si>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</si>
  <si>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</si>
  <si>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</si>
  <si>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</si>
  <si>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</si>
  <si>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</si>
  <si>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</si>
  <si>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</si>
  <si>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</si>
  <si>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</si>
  <si>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</si>
  <si>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</si>
  <si>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</si>
  <si>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</si>
  <si>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</si>
  <si>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</si>
  <si>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</si>
  <si>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</si>
  <si>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</si>
  <si>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</si>
  <si>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</si>
  <si>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</si>
  <si>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</si>
  <si>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</si>
  <si>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</si>
  <si>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</si>
  <si>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</si>
  <si>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</si>
  <si>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</si>
  <si>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</si>
  <si>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</si>
  <si>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</si>
  <si>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</si>
  <si>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</si>
  <si>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</si>
  <si>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</si>
  <si>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</si>
  <si>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</si>
  <si>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</si>
  <si>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</si>
  <si>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</si>
  <si>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</si>
  <si>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</si>
  <si>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</si>
  <si>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</si>
  <si>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</si>
  <si>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</si>
  <si>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</si>
  <si>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</si>
  <si>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</si>
  <si>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</si>
  <si>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</si>
  <si>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</si>
  <si>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</si>
  <si>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</si>
  <si>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</si>
  <si>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</si>
  <si>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</si>
  <si>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</si>
  <si>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</si>
  <si>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</si>
  <si>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</si>
  <si>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</si>
  <si>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</si>
  <si>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</si>
  <si>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</si>
  <si>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</si>
  <si>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</si>
  <si>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</si>
  <si>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</si>
  <si>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</si>
  <si>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</si>
  <si>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</si>
  <si>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</si>
  <si>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</si>
  <si>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</si>
  <si>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</si>
  <si>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</si>
  <si>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</si>
  <si>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</si>
  <si>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</si>
  <si>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</si>
  <si>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</si>
  <si>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</si>
  <si>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</si>
  <si>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</si>
  <si>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</si>
  <si>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</si>
  <si>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</si>
  <si>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</si>
  <si>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</si>
  <si>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</si>
  <si>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</si>
  <si>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</si>
  <si>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</si>
  <si>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</si>
  <si>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</si>
  <si>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</si>
  <si>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</si>
  <si>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</si>
  <si>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</si>
  <si>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</si>
  <si>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</si>
  <si>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</si>
  <si>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</si>
  <si>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</si>
  <si>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</si>
  <si>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</si>
  <si>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</si>
  <si>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</si>
  <si>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</si>
  <si>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</si>
  <si>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</si>
  <si>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</si>
  <si>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</si>
  <si>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</si>
  <si>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</si>
  <si>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</si>
  <si>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</si>
  <si>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</si>
  <si>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</si>
  <si>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</si>
  <si>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</si>
  <si>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</si>
  <si>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</si>
  <si>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</si>
  <si>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</si>
  <si>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</si>
  <si>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</si>
  <si>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</si>
  <si>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</si>
  <si>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</si>
  <si>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</si>
  <si>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</si>
  <si>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</si>
  <si>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</si>
  <si>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</si>
  <si>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</si>
  <si>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</si>
  <si>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</si>
  <si>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</si>
  <si>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</si>
  <si>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</si>
  <si>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</si>
  <si>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</si>
  <si>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</si>
  <si>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</si>
  <si>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</si>
  <si>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</si>
  <si>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</si>
  <si>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</si>
  <si>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</si>
  <si>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</si>
  <si>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</si>
  <si>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</si>
  <si>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</si>
  <si>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</si>
  <si>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</si>
  <si>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</si>
  <si>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</si>
  <si>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</si>
  <si>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</si>
  <si>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</si>
  <si>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</si>
  <si>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</si>
  <si>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</si>
  <si>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</si>
  <si>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</si>
  <si>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</si>
  <si>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</si>
  <si>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</si>
  <si>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</si>
  <si>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</si>
  <si>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</si>
  <si>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</si>
  <si>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</si>
  <si>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</si>
  <si>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</si>
  <si>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</si>
  <si>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</si>
  <si>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</si>
  <si>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</si>
  <si>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</si>
  <si>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</si>
  <si>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</si>
  <si>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</si>
  <si>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</si>
  <si>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</si>
  <si>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</si>
  <si>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</si>
  <si>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</si>
  <si>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</si>
  <si>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</si>
  <si>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</si>
  <si>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</si>
  <si>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</si>
  <si>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</si>
  <si>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</si>
  <si>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</si>
  <si>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</si>
  <si>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</si>
  <si>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</si>
  <si>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</si>
  <si>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</si>
  <si>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</si>
  <si>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</si>
  <si>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</si>
  <si>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</si>
  <si>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</si>
  <si>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</si>
  <si>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</si>
  <si>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</si>
  <si>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</si>
  <si>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</si>
  <si>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</si>
  <si>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</si>
  <si>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</si>
  <si>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</si>
  <si>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</si>
  <si>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</si>
  <si>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</si>
  <si>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</si>
  <si>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</si>
  <si>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</si>
  <si>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</si>
  <si>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</si>
  <si>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</si>
  <si>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</si>
  <si>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</si>
  <si>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</si>
  <si>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</si>
  <si>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</si>
  <si>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</si>
  <si>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</si>
  <si>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</si>
  <si>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</si>
  <si>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</si>
  <si>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</si>
  <si>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</si>
  <si>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</si>
  <si>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</si>
  <si>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</si>
  <si>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</si>
  <si>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</si>
  <si>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</si>
  <si>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</si>
  <si>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</si>
  <si>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</si>
  <si>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</si>
  <si>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</si>
  <si>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</si>
  <si>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</si>
  <si>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</si>
  <si>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</si>
  <si>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</si>
  <si>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</si>
  <si>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</si>
  <si>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</si>
  <si>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</si>
  <si>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</si>
  <si>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</si>
  <si>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</si>
  <si>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</si>
  <si>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</si>
  <si>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</si>
  <si>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</si>
  <si>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</si>
  <si>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</si>
  <si>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</si>
  <si>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</si>
  <si>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</si>
  <si>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</si>
  <si>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</si>
  <si>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</si>
  <si>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</si>
  <si>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</si>
  <si>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</si>
  <si>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</si>
  <si>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</si>
  <si>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</si>
  <si>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</si>
  <si>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</si>
  <si>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</si>
  <si>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</si>
  <si>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</si>
  <si>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</si>
  <si>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</si>
  <si>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</si>
  <si>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</si>
  <si>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</si>
  <si>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</si>
  <si>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</si>
  <si>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</si>
  <si>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</si>
  <si>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</si>
  <si>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</si>
  <si>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</si>
  <si>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</si>
  <si>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</si>
  <si>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</si>
  <si>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</si>
  <si>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</si>
  <si>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</si>
  <si>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</si>
  <si>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</si>
  <si>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</si>
  <si>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</si>
  <si>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</si>
  <si>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</si>
  <si>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</si>
  <si>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</si>
  <si>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</si>
  <si>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</si>
  <si>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</si>
  <si>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</si>
  <si>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</si>
  <si>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</si>
  <si>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</si>
  <si>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</si>
  <si>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</si>
  <si>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</si>
  <si>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</si>
  <si>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</si>
  <si>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</si>
  <si>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</si>
  <si>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</si>
  <si>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</si>
  <si>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</si>
  <si>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</si>
  <si>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</si>
  <si>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</si>
  <si>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</si>
  <si>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</si>
  <si>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</si>
  <si>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</si>
  <si>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</si>
  <si>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</si>
  <si>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</si>
  <si>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</si>
  <si>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</si>
  <si>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</si>
  <si>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</si>
  <si>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</si>
  <si>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</si>
  <si>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</si>
  <si>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</si>
  <si>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</si>
  <si>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</si>
  <si>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</si>
  <si>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</si>
  <si>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</si>
  <si>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</si>
  <si>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</si>
  <si>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</si>
  <si>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</si>
  <si>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</si>
  <si>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</si>
  <si>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</si>
  <si>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</si>
  <si>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</si>
  <si>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</si>
  <si>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</si>
  <si>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</si>
  <si>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</si>
  <si>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</si>
  <si>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</si>
  <si>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</si>
  <si>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</si>
  <si>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</si>
  <si>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</si>
  <si>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</si>
  <si>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</si>
  <si>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</si>
  <si>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</si>
  <si>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</si>
  <si>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</si>
  <si>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</si>
  <si>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</si>
  <si>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</si>
  <si>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</si>
  <si>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</si>
  <si>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</si>
  <si>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</si>
  <si>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</si>
  <si>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</si>
  <si>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</si>
  <si>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</si>
  <si>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</si>
  <si>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</si>
  <si>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</si>
  <si>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</si>
  <si>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</si>
  <si>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</si>
  <si>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</si>
  <si>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</si>
  <si>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</si>
  <si>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</si>
  <si>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</si>
  <si>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</si>
  <si>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</si>
  <si>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</si>
  <si>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</si>
  <si>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</si>
  <si>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</si>
  <si>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</si>
  <si>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</si>
  <si>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</si>
  <si>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</si>
  <si>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</si>
  <si>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</si>
  <si>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</si>
  <si>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</si>
  <si>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</si>
  <si>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</si>
  <si>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</si>
  <si>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</si>
  <si>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</si>
  <si>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</si>
  <si>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</si>
  <si>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</si>
  <si>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</si>
  <si>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</si>
  <si>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</si>
  <si>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</si>
  <si>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</si>
  <si>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</si>
  <si>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</si>
  <si>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</si>
  <si>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</si>
  <si>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</si>
  <si>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</si>
  <si>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</si>
  <si>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</si>
  <si>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</si>
  <si>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</si>
  <si>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</si>
  <si>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</si>
  <si>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</si>
  <si>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</si>
  <si>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</si>
  <si>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</si>
  <si>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</si>
  <si>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</si>
  <si>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</si>
  <si>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</si>
  <si>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</si>
  <si>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</si>
  <si>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</si>
  <si>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</si>
  <si>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</si>
  <si>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</si>
  <si>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</si>
  <si>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</si>
  <si>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</si>
  <si>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</si>
  <si>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</si>
  <si>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</si>
  <si>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</si>
  <si>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</si>
  <si>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</si>
  <si>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</si>
  <si>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</si>
  <si>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</si>
  <si>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</si>
  <si>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</si>
  <si>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</si>
  <si>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</si>
  <si>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</si>
  <si>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</si>
  <si>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</si>
  <si>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</si>
  <si>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</si>
  <si>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</si>
  <si>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</si>
  <si>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</si>
  <si>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</si>
  <si>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</si>
  <si>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</si>
  <si>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</si>
  <si>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</si>
  <si>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</si>
  <si>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</si>
  <si>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</si>
  <si>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</si>
  <si>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</si>
  <si>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</si>
  <si>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</si>
  <si>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</si>
  <si>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</si>
  <si>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</si>
  <si>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</si>
  <si>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</si>
  <si>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</si>
  <si>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</si>
  <si>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</si>
  <si>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</si>
  <si>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</si>
  <si>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</si>
  <si>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</si>
  <si>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</si>
  <si>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</si>
  <si>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</si>
  <si>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</si>
  <si>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</si>
  <si>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</si>
  <si>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</si>
  <si>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</si>
  <si>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</si>
  <si>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</si>
  <si>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</si>
  <si>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</si>
  <si>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</si>
  <si>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</si>
  <si>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</si>
  <si>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</si>
  <si>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</si>
  <si>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</si>
  <si>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</si>
  <si>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</si>
  <si>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</si>
  <si>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</si>
  <si>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</si>
  <si>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</si>
  <si>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</si>
  <si>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</si>
  <si>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</si>
  <si>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</si>
  <si>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</si>
  <si>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</si>
  <si>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</si>
  <si>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</si>
  <si>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</si>
  <si>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</si>
  <si>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</si>
  <si>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</si>
  <si>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</si>
  <si>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</si>
  <si>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</si>
  <si>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</si>
  <si>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</si>
  <si>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</si>
  <si>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</si>
  <si>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</si>
  <si>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</si>
  <si>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</si>
  <si>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</si>
  <si>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</si>
  <si>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</si>
  <si>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</si>
  <si>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</si>
  <si>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</si>
  <si>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</si>
  <si>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</si>
  <si>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</si>
  <si>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</si>
  <si>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</si>
  <si>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</si>
  <si>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</si>
  <si>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</si>
  <si>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</si>
  <si>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</si>
  <si>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</si>
  <si>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</si>
  <si>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</si>
  <si>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</si>
  <si>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</si>
  <si>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</si>
  <si>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</si>
  <si>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</si>
  <si>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</si>
  <si>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</si>
  <si>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</si>
  <si>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</si>
  <si>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</si>
  <si>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</si>
  <si>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</si>
  <si>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</si>
  <si>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</si>
  <si>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</si>
  <si>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</si>
  <si>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</si>
  <si>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</si>
  <si>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</si>
  <si>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</si>
  <si>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</si>
  <si>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</si>
  <si>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</si>
  <si>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</si>
  <si>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</si>
  <si>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</si>
  <si>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</si>
  <si>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</si>
  <si>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</si>
  <si>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</si>
  <si>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</si>
  <si>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</si>
  <si>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</si>
  <si>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</si>
  <si>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</si>
  <si>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</si>
  <si>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</si>
  <si>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</si>
  <si>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</si>
  <si>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</si>
  <si>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</si>
  <si>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</si>
  <si>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</si>
  <si>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</si>
  <si>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</si>
  <si>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</si>
  <si>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</si>
  <si>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</si>
  <si>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</si>
  <si>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</si>
  <si>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</si>
  <si>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</si>
  <si>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</si>
  <si>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</si>
  <si>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</si>
  <si>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</si>
  <si>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</si>
  <si>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</si>
  <si>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</si>
  <si>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</si>
  <si>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</si>
  <si>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</si>
  <si>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</si>
  <si>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</si>
  <si>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</si>
  <si>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</si>
  <si>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</si>
  <si>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</si>
  <si>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</si>
  <si>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</si>
  <si>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</si>
  <si>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</si>
  <si>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</si>
  <si>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</si>
  <si>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</si>
  <si>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</si>
  <si>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</si>
  <si>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</si>
  <si>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</si>
  <si>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</si>
  <si>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</si>
  <si>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</si>
  <si>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</si>
  <si>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</si>
  <si>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</si>
  <si>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</si>
  <si>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</si>
  <si>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</si>
  <si>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</si>
  <si>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</si>
  <si>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</si>
  <si>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</si>
  <si>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</si>
  <si>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</si>
  <si>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</si>
  <si>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</si>
  <si>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</si>
  <si>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</si>
  <si>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</si>
  <si>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</si>
  <si>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</si>
  <si>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</si>
  <si>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</si>
  <si>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</si>
  <si>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</si>
  <si>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</si>
  <si>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</si>
  <si>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</si>
  <si>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</si>
  <si>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</si>
  <si>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</si>
  <si>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</si>
  <si>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</si>
  <si>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</si>
  <si>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</si>
  <si>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</si>
  <si>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</si>
  <si>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</si>
  <si>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</si>
  <si>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</si>
  <si>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</si>
  <si>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</si>
  <si>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</si>
  <si>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</si>
  <si>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</si>
  <si>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</si>
  <si>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</si>
  <si>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</si>
  <si>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</si>
  <si>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</si>
  <si>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</si>
  <si>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</si>
  <si>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</si>
  <si>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</si>
  <si>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</si>
  <si>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</si>
  <si>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</si>
  <si>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</si>
  <si>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</si>
  <si>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</si>
  <si>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</si>
  <si>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</si>
  <si>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</si>
  <si>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</si>
  <si>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</si>
  <si>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</si>
  <si>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</si>
  <si>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</si>
  <si>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</si>
  <si>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</si>
  <si>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</si>
  <si>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</si>
  <si>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</si>
  <si>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</si>
  <si>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</si>
  <si>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</si>
  <si>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</si>
  <si>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</si>
  <si>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</si>
  <si>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</si>
  <si>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</si>
  <si>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</si>
  <si>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</si>
  <si>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</si>
  <si>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</si>
  <si>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</si>
  <si>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</si>
  <si>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</si>
  <si>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</si>
  <si>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</si>
  <si>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</si>
  <si>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</si>
  <si>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</si>
  <si>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</si>
  <si>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</si>
  <si>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</si>
  <si>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</si>
  <si>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</si>
  <si>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</si>
  <si>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</si>
  <si>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</si>
  <si>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</si>
  <si>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</si>
  <si>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</si>
  <si>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</si>
  <si>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</si>
  <si>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</si>
  <si>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</si>
  <si>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</si>
  <si>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</si>
  <si>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</si>
  <si>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</si>
  <si>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</si>
  <si>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</si>
  <si>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</si>
  <si>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</si>
  <si>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</si>
  <si>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</si>
  <si>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</si>
  <si>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</si>
  <si>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</si>
  <si>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</si>
  <si>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</si>
  <si>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</si>
  <si>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</si>
  <si>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</si>
  <si>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</si>
  <si>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</si>
  <si>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</si>
  <si>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</si>
  <si>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</si>
  <si>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</si>
  <si>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</si>
  <si>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</si>
  <si>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</si>
  <si>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</si>
  <si>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</si>
  <si>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</si>
  <si>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</si>
  <si>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</si>
  <si>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</si>
  <si>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</si>
  <si>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</si>
  <si>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</si>
  <si>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</si>
  <si>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</si>
  <si>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</si>
  <si>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</si>
  <si>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</si>
  <si>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</si>
  <si>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</si>
  <si>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</si>
  <si>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</si>
  <si>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</si>
  <si>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</si>
  <si>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</si>
  <si>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</si>
  <si>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</si>
  <si>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</si>
  <si>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</si>
  <si>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</si>
  <si>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</si>
  <si>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</si>
  <si>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</si>
  <si>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</si>
  <si>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</si>
  <si>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</si>
  <si>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</si>
  <si>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</si>
  <si>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</si>
  <si>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</si>
  <si>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</si>
  <si>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</si>
  <si>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</si>
  <si>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</si>
  <si>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</si>
  <si>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</si>
  <si>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</si>
  <si>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</si>
  <si>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</si>
  <si>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</si>
  <si>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</si>
  <si>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</si>
  <si>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</si>
  <si>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</si>
  <si>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</si>
  <si>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</si>
  <si>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</si>
  <si>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</si>
  <si>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</si>
  <si>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</si>
  <si>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</si>
  <si>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</si>
  <si>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</si>
  <si>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</si>
  <si>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</si>
  <si>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</si>
  <si>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</si>
  <si>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</si>
  <si>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</si>
  <si>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</si>
  <si>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</si>
  <si>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</si>
  <si>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</si>
  <si>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</si>
  <si>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</si>
  <si>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</si>
  <si>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</si>
  <si>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</si>
  <si>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</si>
  <si>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</si>
  <si>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</si>
  <si>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</si>
  <si>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</si>
  <si>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</si>
  <si>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</si>
  <si>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</si>
  <si>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</si>
  <si>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</si>
  <si>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</si>
  <si>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</si>
  <si>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</si>
  <si>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</si>
  <si>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</si>
  <si>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</si>
  <si>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</si>
  <si>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</si>
  <si>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</si>
  <si>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</si>
  <si>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</si>
  <si>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</si>
  <si>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</si>
  <si>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</si>
  <si>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</si>
  <si>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</si>
  <si>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</si>
  <si>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</si>
  <si>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</si>
  <si>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</si>
  <si>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</si>
  <si>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</si>
  <si>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</si>
  <si>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</si>
  <si>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</si>
  <si>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</si>
  <si>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</si>
  <si>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</si>
  <si>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</si>
  <si>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</si>
  <si>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</si>
  <si>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</si>
  <si>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</si>
  <si>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</si>
  <si>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</si>
  <si>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</si>
  <si>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</si>
  <si>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</si>
  <si>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</si>
  <si>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</si>
  <si>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</si>
  <si>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</si>
  <si>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</si>
  <si>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</si>
  <si>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</si>
  <si>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</si>
  <si>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</si>
  <si>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</si>
  <si>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</si>
  <si>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</si>
  <si>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</si>
  <si>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</si>
  <si>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</si>
  <si>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</si>
  <si>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</si>
  <si>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</si>
  <si>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</si>
  <si>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</si>
  <si>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</si>
  <si>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</si>
  <si>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</si>
  <si>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</si>
  <si>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</si>
  <si>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</si>
  <si>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</si>
  <si>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</si>
  <si>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</si>
  <si>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</si>
  <si>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</si>
  <si>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</si>
  <si>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</si>
  <si>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</si>
  <si>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</si>
  <si>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</si>
  <si>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</si>
  <si>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</si>
  <si>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</si>
  <si>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</si>
  <si>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</si>
  <si>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</si>
  <si>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</si>
  <si>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</si>
  <si>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</si>
  <si>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</si>
  <si>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</si>
  <si>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</si>
  <si>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</si>
  <si>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</si>
  <si>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</si>
  <si>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</si>
  <si>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</si>
  <si>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</si>
  <si>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</si>
  <si>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</si>
  <si>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</si>
  <si>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</si>
  <si>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</si>
  <si>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</si>
  <si>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</si>
  <si>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</si>
  <si>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</si>
  <si>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</si>
  <si>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</si>
  <si>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</si>
  <si>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</si>
  <si>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</si>
  <si>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</si>
  <si>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</si>
  <si>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</si>
  <si>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</si>
  <si>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</si>
  <si>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</si>
  <si>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</si>
  <si>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</si>
  <si>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</si>
  <si>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</si>
  <si>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</si>
  <si>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</si>
  <si>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</si>
  <si>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</si>
  <si>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</si>
  <si>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</si>
  <si>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</si>
  <si>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</si>
  <si>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</si>
  <si>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</si>
  <si>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</si>
  <si>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</si>
  <si>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</si>
  <si>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</si>
  <si>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</si>
  <si>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</si>
  <si>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</si>
  <si>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</si>
  <si>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</si>
  <si>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</si>
  <si>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</si>
  <si>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</si>
  <si>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</si>
  <si>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</si>
  <si>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</si>
  <si>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</si>
  <si>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</si>
  <si>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</si>
  <si>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</si>
  <si>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</si>
  <si>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</si>
  <si>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</si>
  <si>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</si>
  <si>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</si>
  <si>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</si>
  <si>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</si>
  <si>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</si>
  <si>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</si>
  <si>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</si>
  <si>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</si>
  <si>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</si>
  <si>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</si>
  <si>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</si>
  <si>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</si>
  <si>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</si>
  <si>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</si>
  <si>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</si>
  <si>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</si>
  <si>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</si>
  <si>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</si>
  <si>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</si>
  <si>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</si>
  <si>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</si>
  <si>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</si>
  <si>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</si>
  <si>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</si>
  <si>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</si>
  <si>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</si>
  <si>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</si>
  <si>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</si>
  <si>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</si>
  <si>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</si>
  <si>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</si>
  <si>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</si>
  <si>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</si>
  <si>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</si>
  <si>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</si>
  <si>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</si>
  <si>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</si>
  <si>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</si>
  <si>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</si>
  <si>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</si>
  <si>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</si>
  <si>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</si>
  <si>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</si>
  <si>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</si>
  <si>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</si>
  <si>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</si>
  <si>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</si>
  <si>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</si>
  <si>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</si>
  <si>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</si>
  <si>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</si>
  <si>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</si>
  <si>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</si>
  <si>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</si>
  <si>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</si>
  <si>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</si>
  <si>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</si>
  <si>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</si>
  <si>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</si>
  <si>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</si>
  <si>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</si>
  <si>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</si>
  <si>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</si>
  <si>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</si>
  <si>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</si>
  <si>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</si>
  <si>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</si>
  <si>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</si>
  <si>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</si>
  <si>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</si>
  <si>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</si>
  <si>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</si>
  <si>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</si>
  <si>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</si>
  <si>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</si>
  <si>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</si>
  <si>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</si>
  <si>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</si>
  <si>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</si>
  <si>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</si>
  <si>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</si>
  <si>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</si>
  <si>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</si>
  <si>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</si>
  <si>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</si>
  <si>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</si>
  <si>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</si>
  <si>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</si>
  <si>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</si>
  <si>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</si>
  <si>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</si>
  <si>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</si>
  <si>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</si>
  <si>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</si>
  <si>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</si>
  <si>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</si>
  <si>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</si>
  <si>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</si>
  <si>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</si>
  <si>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</si>
  <si>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</si>
  <si>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</si>
  <si>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</si>
  <si>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</si>
  <si>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</si>
  <si>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</si>
  <si>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</si>
  <si>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</si>
  <si>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</si>
  <si>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</si>
  <si>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</si>
  <si>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</si>
  <si>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</si>
  <si>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</si>
  <si>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</si>
  <si>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</si>
  <si>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</si>
  <si>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</si>
  <si>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</si>
  <si>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</si>
  <si>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</si>
  <si>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</si>
  <si>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</si>
  <si>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</si>
  <si>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</si>
  <si>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</si>
  <si>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</si>
  <si>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</si>
  <si>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</si>
  <si>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</si>
  <si>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</si>
  <si>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</si>
  <si>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</si>
  <si>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</si>
  <si>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</si>
  <si>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</si>
  <si>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</si>
  <si>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</si>
  <si>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</si>
  <si>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</si>
  <si>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</si>
  <si>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</si>
  <si>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</si>
  <si>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</si>
  <si>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</si>
  <si>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</si>
  <si>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</si>
  <si>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</si>
  <si>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</si>
  <si>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</si>
  <si>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</si>
  <si>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</si>
  <si>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</si>
  <si>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</si>
  <si>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</si>
  <si>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</si>
  <si>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</si>
  <si>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</si>
  <si>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</si>
  <si>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</si>
  <si>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</si>
  <si>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</si>
  <si>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</si>
  <si>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</si>
  <si>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</si>
  <si>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</si>
  <si>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</si>
  <si>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</si>
  <si>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</si>
  <si>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</si>
  <si>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</si>
  <si>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</si>
  <si>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</si>
  <si>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</si>
  <si>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</si>
  <si>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</si>
  <si>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</si>
  <si>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</si>
  <si>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</si>
  <si>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</si>
  <si>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</si>
  <si>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</si>
  <si>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</si>
  <si>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</si>
  <si>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</si>
  <si>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</si>
  <si>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</si>
  <si>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</si>
  <si>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</si>
  <si>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</si>
  <si>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</si>
  <si>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</si>
  <si>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</si>
  <si>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</si>
  <si>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</si>
  <si>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</si>
  <si>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</si>
  <si>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</si>
  <si>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</si>
  <si>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</si>
  <si>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</si>
  <si>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</si>
  <si>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</si>
  <si>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</si>
  <si>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</si>
  <si>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</si>
  <si>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</si>
  <si>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</si>
  <si>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</si>
  <si>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</si>
  <si>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</si>
  <si>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</si>
  <si>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</si>
  <si>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</si>
  <si>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</si>
  <si>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</si>
  <si>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</si>
  <si>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</si>
  <si>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</si>
  <si>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</si>
  <si>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</si>
  <si>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</si>
  <si>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</si>
  <si>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</si>
  <si>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</si>
  <si>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</si>
  <si>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</si>
  <si>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</si>
  <si>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</si>
  <si>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</si>
  <si>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</si>
  <si>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</si>
  <si>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</si>
  <si>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</si>
  <si>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</si>
  <si>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</si>
  <si>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</si>
  <si>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</si>
  <si>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</si>
  <si>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</si>
  <si>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</si>
  <si>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</si>
  <si>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</si>
  <si>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</si>
  <si>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</si>
  <si>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</si>
  <si>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</si>
  <si>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</si>
  <si>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</si>
  <si>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</si>
  <si>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</si>
  <si>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</si>
  <si>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</si>
  <si>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</si>
  <si>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</si>
  <si>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</si>
  <si>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</si>
  <si>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</si>
  <si>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</si>
  <si>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</si>
  <si>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</si>
  <si>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</si>
  <si>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</si>
  <si>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</si>
  <si>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</si>
  <si>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</si>
  <si>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</si>
  <si>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</si>
  <si>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</si>
  <si>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</si>
  <si>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</si>
  <si>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</si>
  <si>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</si>
  <si>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</si>
  <si>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</si>
  <si>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</si>
  <si>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</si>
  <si>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</si>
  <si>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</si>
  <si>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</si>
  <si>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</si>
  <si>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</si>
  <si>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</si>
  <si>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</si>
  <si>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</si>
  <si>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</si>
  <si>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</si>
  <si>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</si>
  <si>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</si>
  <si>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</si>
  <si>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</si>
  <si>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</si>
  <si>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</si>
  <si>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</si>
  <si>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</si>
  <si>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</si>
  <si>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</si>
  <si>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</si>
  <si>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</si>
  <si>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</si>
  <si>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</si>
  <si>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</si>
  <si>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</si>
  <si>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</si>
  <si>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</si>
  <si>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</si>
  <si>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</si>
  <si>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</si>
  <si>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</si>
  <si>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</si>
  <si>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</si>
  <si>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</si>
  <si>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</si>
  <si>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</si>
  <si>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</si>
  <si>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</si>
  <si>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</si>
  <si>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</si>
  <si>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</si>
  <si>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</si>
  <si>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</si>
  <si>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</si>
  <si>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</si>
  <si>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</si>
  <si>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</si>
  <si>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</si>
  <si>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</si>
  <si>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</si>
  <si>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</si>
  <si>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</si>
  <si>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</si>
  <si>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</si>
  <si>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</si>
  <si>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</si>
  <si>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</si>
  <si>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</si>
  <si>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</si>
  <si>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</si>
  <si>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</si>
  <si>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</si>
  <si>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</si>
  <si>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</si>
  <si>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</si>
  <si>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</si>
  <si>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</si>
  <si>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</si>
  <si>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</si>
  <si>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</si>
  <si>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</si>
  <si>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</si>
  <si>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</si>
  <si>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</si>
  <si>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</si>
  <si>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</si>
  <si>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</si>
  <si>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</si>
  <si>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</si>
  <si>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</si>
  <si>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</si>
  <si>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</si>
  <si>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</si>
  <si>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</si>
  <si>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</si>
  <si>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</si>
  <si>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</si>
  <si>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</si>
  <si>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</si>
  <si>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</si>
  <si>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</si>
  <si>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</si>
  <si>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</si>
  <si>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</si>
  <si>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</si>
  <si>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</si>
  <si>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</si>
  <si>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</si>
  <si>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</si>
  <si>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</si>
  <si>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</si>
  <si>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</si>
  <si>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</si>
  <si>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</si>
  <si>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</si>
  <si>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</si>
  <si>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</si>
  <si>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</si>
  <si>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</si>
  <si>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</si>
  <si>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</si>
  <si>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</si>
  <si>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</si>
  <si>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</si>
  <si>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</si>
  <si>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</si>
  <si>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</si>
  <si>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</si>
  <si>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</si>
  <si>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</si>
  <si>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</si>
  <si>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</si>
  <si>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</si>
  <si>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</si>
  <si>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</si>
  <si>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</si>
  <si>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</si>
  <si>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</si>
  <si>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</si>
  <si>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</si>
  <si>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</si>
  <si>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</si>
  <si>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</si>
  <si>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</si>
  <si>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</si>
  <si>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</si>
  <si>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</si>
  <si>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</si>
  <si>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</si>
  <si>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</si>
  <si>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</si>
  <si>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</si>
  <si>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</si>
  <si>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</si>
  <si>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</si>
  <si>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</si>
  <si>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</si>
  <si>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</si>
  <si>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</si>
  <si>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</si>
  <si>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</si>
  <si>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</si>
  <si>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</si>
  <si>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</si>
  <si>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</si>
  <si>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</si>
  <si>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</si>
  <si>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</si>
  <si>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</si>
  <si>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</si>
  <si>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</si>
  <si>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</si>
  <si>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</si>
  <si>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</si>
  <si>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</si>
  <si>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</si>
  <si>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</si>
  <si>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</si>
  <si>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</si>
  <si>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</si>
  <si>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</si>
  <si>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</si>
  <si>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</si>
  <si>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</si>
  <si>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</si>
  <si>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</si>
  <si>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</si>
  <si>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</si>
  <si>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</si>
  <si>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</si>
  <si>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</si>
  <si>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</si>
  <si>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</si>
  <si>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</si>
  <si>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</si>
  <si>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</si>
  <si>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</si>
  <si>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</si>
  <si>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</si>
  <si>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</si>
  <si>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</si>
  <si>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</si>
  <si>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</si>
  <si>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</si>
  <si>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</si>
  <si>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</si>
  <si>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</si>
  <si>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</si>
  <si>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</si>
  <si>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</si>
  <si>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</si>
  <si>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</si>
  <si>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</si>
  <si>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</si>
  <si>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</si>
  <si>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</si>
  <si>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</si>
  <si>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</si>
  <si>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</si>
  <si>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</si>
  <si>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</si>
  <si>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</si>
  <si>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</si>
  <si>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</si>
  <si>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</si>
  <si>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</si>
  <si>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</si>
  <si>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</si>
  <si>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</si>
  <si>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</si>
  <si>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</si>
  <si>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</si>
  <si>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</si>
  <si>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</si>
  <si>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</si>
  <si>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</si>
  <si>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</si>
  <si>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</si>
  <si>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</si>
  <si>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</si>
  <si>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</si>
  <si>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</si>
  <si>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</si>
  <si>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</si>
  <si>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</si>
  <si>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</si>
  <si>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</si>
  <si>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</si>
  <si>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</si>
  <si>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</si>
  <si>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</si>
  <si>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</si>
  <si>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</si>
  <si>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</si>
  <si>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</si>
  <si>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</si>
  <si>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</si>
  <si>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</si>
  <si>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</si>
  <si>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</si>
  <si>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</si>
  <si>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</si>
  <si>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</si>
  <si>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</si>
  <si>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</si>
  <si>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</si>
  <si>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</si>
  <si>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</si>
  <si>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</si>
  <si>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</si>
  <si>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</si>
  <si>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</si>
  <si>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</si>
  <si>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</si>
  <si>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</si>
  <si>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</si>
  <si>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</si>
  <si>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</si>
  <si>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</si>
  <si>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</si>
  <si>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</si>
  <si>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</si>
  <si>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</si>
  <si>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</si>
  <si>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</si>
  <si>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</si>
  <si>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</si>
  <si>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</si>
  <si>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</si>
  <si>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</si>
  <si>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</si>
  <si>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</si>
  <si>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</si>
  <si>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</si>
  <si>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</si>
  <si>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</si>
  <si>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</si>
  <si>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</si>
  <si>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</si>
  <si>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</si>
  <si>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</si>
  <si>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</si>
  <si>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</si>
  <si>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</si>
  <si>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</si>
  <si>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</si>
  <si>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</si>
  <si>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</si>
  <si>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</si>
  <si>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</si>
  <si>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</si>
  <si>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</si>
  <si>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</si>
  <si>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</si>
  <si>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</si>
  <si>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</si>
  <si>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</si>
  <si>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</si>
  <si>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</si>
  <si>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</si>
  <si>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</si>
  <si>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</si>
  <si>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</si>
  <si>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</si>
  <si>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</si>
  <si>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</si>
  <si>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</si>
  <si>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</si>
  <si>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</si>
  <si>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</si>
  <si>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</si>
  <si>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</si>
  <si>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</si>
  <si>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</si>
  <si>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</si>
  <si>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</si>
  <si>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</si>
  <si>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</si>
  <si>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</si>
  <si>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</si>
  <si>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</si>
  <si>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</si>
  <si>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</si>
  <si>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</si>
  <si>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</si>
  <si>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</si>
  <si>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</si>
  <si>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</si>
  <si>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</si>
  <si>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</si>
  <si>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</si>
  <si>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</si>
  <si>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</si>
  <si>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</si>
  <si>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</si>
  <si>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</si>
  <si>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</si>
  <si>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</si>
  <si>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</si>
  <si>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</si>
  <si>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</si>
  <si>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</si>
  <si>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</si>
  <si>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</si>
  <si>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</si>
  <si>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</si>
  <si>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</si>
  <si>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</si>
  <si>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</si>
  <si>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</si>
  <si>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</si>
  <si>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</si>
  <si>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</si>
  <si>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</si>
  <si>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</si>
  <si>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</si>
  <si>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</si>
  <si>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</si>
  <si>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</si>
  <si>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</si>
  <si>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</si>
  <si>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</si>
  <si>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</si>
  <si>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</si>
  <si>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</si>
  <si>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</si>
  <si>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</si>
  <si>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</si>
  <si>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</si>
  <si>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</si>
  <si>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</si>
  <si>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</si>
  <si>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</si>
  <si>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</si>
  <si>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</si>
  <si>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</si>
  <si>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</si>
  <si>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</si>
  <si>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</si>
  <si>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</si>
  <si>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</si>
  <si>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</si>
  <si>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</si>
  <si>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</si>
  <si>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</si>
  <si>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</si>
  <si>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</si>
  <si>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</si>
  <si>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</si>
  <si>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</si>
  <si>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</si>
  <si>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</si>
  <si>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</si>
  <si>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</si>
  <si>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</si>
  <si>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</si>
  <si>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</si>
  <si>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</si>
  <si>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</si>
  <si>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</si>
  <si>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</si>
  <si>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</si>
  <si>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</si>
  <si>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</si>
  <si>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</si>
  <si>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</si>
  <si>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</si>
  <si>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</si>
  <si>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</si>
  <si>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</si>
  <si>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</si>
  <si>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</si>
  <si>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</si>
  <si>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</si>
  <si>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</si>
  <si>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</si>
  <si>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</si>
  <si>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</si>
  <si>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</si>
  <si>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</si>
  <si>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</si>
  <si>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</si>
  <si>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</si>
  <si>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</si>
  <si>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</si>
  <si>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</si>
  <si>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</si>
  <si>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</si>
  <si>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</si>
  <si>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</si>
  <si>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</si>
  <si>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</si>
  <si>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</si>
  <si>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</si>
  <si>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</si>
  <si>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</si>
  <si>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</si>
  <si>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</si>
  <si>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</si>
  <si>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</si>
  <si>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</si>
  <si>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</si>
  <si>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</si>
  <si>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</si>
  <si>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</si>
  <si>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</si>
  <si>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</si>
  <si>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</si>
  <si>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</si>
  <si>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</si>
  <si>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</si>
  <si>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</si>
  <si>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</si>
  <si>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</si>
  <si>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</si>
  <si>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</si>
  <si>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</si>
  <si>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</si>
  <si>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</si>
  <si>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</si>
  <si>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</si>
  <si>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</si>
  <si>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</si>
  <si>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</si>
  <si>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</si>
  <si>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</si>
  <si>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</si>
  <si>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</si>
  <si>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</si>
  <si>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</si>
  <si>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</si>
  <si>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</si>
  <si>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</si>
  <si>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</si>
  <si>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</si>
  <si>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</si>
  <si>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</si>
  <si>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</si>
  <si>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</si>
  <si>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</si>
  <si>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</si>
  <si>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</si>
  <si>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</si>
  <si>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</si>
  <si>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</si>
  <si>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</si>
  <si>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</si>
  <si>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</si>
  <si>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</si>
  <si>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</si>
  <si>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</si>
  <si>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</si>
  <si>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</si>
  <si>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</si>
  <si>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</si>
  <si>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</si>
  <si>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</si>
  <si>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</si>
  <si>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</si>
  <si>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</si>
  <si>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</si>
  <si>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</si>
  <si>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</si>
  <si>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</si>
  <si>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</si>
  <si>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</si>
  <si>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</si>
  <si>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</si>
  <si>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</si>
  <si>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</si>
  <si>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</si>
  <si>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</si>
  <si>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</si>
  <si>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</si>
  <si>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</si>
  <si>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</si>
  <si>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</si>
  <si>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</si>
  <si>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</si>
  <si>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</si>
  <si>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</si>
  <si>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</si>
  <si>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</si>
  <si>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</si>
  <si>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</si>
  <si>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</si>
  <si>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</si>
  <si>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</si>
  <si>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</si>
  <si>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</si>
  <si>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</si>
  <si>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</si>
  <si>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</si>
  <si>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</si>
  <si>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</si>
  <si>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</si>
  <si>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</si>
  <si>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</si>
  <si>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</si>
  <si>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</si>
  <si>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</si>
  <si>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</si>
  <si>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</si>
  <si>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</si>
  <si>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</si>
  <si>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</si>
  <si>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</si>
  <si>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</si>
  <si>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</si>
  <si>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</si>
  <si>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</si>
  <si>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</si>
  <si>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</si>
  <si>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</si>
  <si>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</si>
  <si>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</si>
  <si>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</si>
  <si>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</si>
  <si>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</si>
  <si>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</si>
  <si>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</si>
  <si>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</si>
  <si>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</si>
  <si>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</si>
  <si>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</si>
  <si>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</si>
  <si>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</si>
  <si>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</si>
  <si>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</si>
  <si>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</si>
  <si>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</si>
  <si>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</si>
  <si>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</si>
  <si>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</si>
  <si>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</si>
  <si>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</si>
  <si>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</si>
  <si>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</si>
  <si>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</si>
  <si>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</si>
  <si>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</si>
  <si>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</si>
  <si>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</si>
  <si>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</si>
  <si>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</si>
  <si>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</si>
  <si>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</si>
  <si>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</si>
  <si>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</si>
  <si>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</si>
  <si>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</si>
  <si>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</si>
  <si>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</si>
  <si>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</si>
  <si>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</si>
  <si>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</si>
  <si>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</si>
  <si>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</si>
  <si>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</si>
  <si>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</si>
  <si>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</si>
  <si>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</si>
  <si>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</si>
  <si>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</si>
  <si>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</si>
  <si>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</si>
  <si>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</si>
  <si>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</si>
  <si>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</si>
  <si>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</si>
  <si>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</si>
  <si>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</si>
  <si>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</si>
  <si>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</si>
  <si>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</si>
  <si>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</si>
  <si>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</si>
  <si>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</si>
  <si>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</si>
  <si>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</si>
  <si>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</si>
  <si>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</si>
  <si>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</si>
  <si>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</si>
  <si>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</si>
  <si>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</si>
  <si>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</si>
  <si>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</si>
  <si>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</si>
  <si>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</si>
  <si>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</si>
  <si>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</si>
  <si>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</si>
  <si>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</si>
  <si>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</si>
  <si>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</si>
  <si>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</si>
  <si>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</si>
  <si>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</si>
  <si>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</si>
  <si>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</si>
  <si>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</si>
  <si>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</si>
  <si>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</si>
  <si>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</si>
  <si>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</si>
  <si>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</si>
  <si>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</si>
  <si>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</si>
  <si>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</si>
  <si>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</si>
  <si>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</si>
  <si>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</si>
  <si>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</si>
  <si>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</si>
  <si>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</si>
  <si>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</si>
  <si>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</si>
  <si>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</si>
  <si>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</si>
  <si>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</si>
  <si>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</si>
  <si>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</si>
  <si>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</si>
  <si>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</si>
  <si>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</si>
  <si>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</si>
  <si>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</si>
  <si>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</si>
  <si>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</si>
  <si>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</si>
  <si>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</si>
  <si>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</si>
  <si>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</si>
  <si>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</si>
  <si>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</si>
  <si>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</si>
  <si>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</si>
  <si>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</si>
  <si>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</si>
  <si>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</si>
  <si>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</si>
  <si>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</si>
  <si>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</si>
  <si>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</si>
  <si>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</si>
  <si>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</si>
  <si>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</si>
  <si>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</si>
  <si>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</si>
  <si>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</si>
  <si>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</si>
  <si>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</si>
  <si>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</si>
  <si>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</si>
  <si>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</si>
  <si>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</si>
  <si>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</si>
  <si>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</si>
  <si>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</si>
  <si>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</si>
  <si>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</si>
  <si>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</si>
  <si>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</si>
  <si>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</si>
  <si>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</si>
  <si>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</si>
  <si>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</si>
  <si>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</si>
  <si>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</si>
  <si>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</si>
  <si>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</si>
  <si>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</si>
  <si>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</si>
  <si>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</si>
  <si>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</si>
  <si>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</si>
  <si>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</si>
  <si>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</si>
  <si>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</si>
  <si>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</si>
  <si>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</si>
  <si>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</si>
  <si>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</si>
  <si>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</si>
  <si>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</si>
  <si>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</si>
  <si>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</si>
  <si>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</si>
  <si>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</si>
  <si>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</si>
  <si>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</si>
  <si>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</si>
  <si>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</si>
  <si>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</si>
  <si>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</si>
  <si>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</si>
  <si>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</si>
  <si>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</si>
  <si>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</si>
  <si>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</si>
  <si>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</si>
  <si>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</si>
  <si>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</si>
  <si>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</si>
  <si>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</si>
  <si>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</si>
  <si>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</si>
  <si>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</si>
  <si>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</si>
  <si>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</si>
  <si>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</si>
  <si>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</si>
  <si>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</si>
  <si>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</si>
  <si>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</si>
  <si>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1:34.82</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</si>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</sst>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operativeToughClamKeyboardCat-WMqqrTRLaI53Tf0e" TargetMode="External"/><Relationship Id="rId2181" Type="http://schemas.openxmlformats.org/officeDocument/2006/relationships/hyperlink" Target="https://clips.twitch.tv/IcyVivaciousWallabyVoHiYo-aUnD6rLkmAhxHI-U" TargetMode="External"/><Relationship Id="rId2182" Type="http://schemas.openxmlformats.org/officeDocument/2006/relationships/hyperlink" Target="https://youtu.be/Ngat0aiNqB8" TargetMode="External"/><Relationship Id="rId2183" Type="http://schemas.openxmlformats.org/officeDocument/2006/relationships/hyperlink" Target="https://clips.twitch.tv/TangentialPrettyMartenFUNgineer-JujlITh1bGg2iak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DirtyRenownedSnailJonCarnage-vZ4T4UskQ8t0-qTx"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GoldenColdbloodedMoonSoonerLater-jCnPmLMVNxR13zgZ"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youtube.com/watch?v=DIcjtHJf4A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twitter.com/Samura1man/status/127173416249651609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AgitatedDifficultLEDHoneyBadger-SFPycH1fKX923sX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NastyEndearingSparrowDatSheffy-bWQFPQOdyeOj9deC" TargetMode="External"/><Relationship Id="rId2171" Type="http://schemas.openxmlformats.org/officeDocument/2006/relationships/hyperlink" Target="https://www.twitch.tv/videos/1208373209" TargetMode="External"/><Relationship Id="rId2172" Type="http://schemas.openxmlformats.org/officeDocument/2006/relationships/hyperlink" Target="https://clips.twitch.tv/BashfulBumblingGuanacoPastaThat-z5cyWFvHAyO-9oOq"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GeniusCuriousBeeFloof-wUpHUgAU3iHCY-pW"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SleepyMoralDogeDuDudu-Y_xr_ueYZqGH7D_Z"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011472618"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5265953"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918236232"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2366651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TenderRichCroissantBCWarrior-3zURWQ1_RL5rD5co"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1224614101" TargetMode="External"/><Relationship Id="rId2191" Type="http://schemas.openxmlformats.org/officeDocument/2006/relationships/hyperlink" Target="https://clips.twitch.tv/BigAdorableMagpieGrammarKing-70K3qDrbZxZ8n1Lv" TargetMode="External"/><Relationship Id="rId2192" Type="http://schemas.openxmlformats.org/officeDocument/2006/relationships/hyperlink" Target="https://clips.twitch.tv/WiseNastyDumplingsSMOrc-VM5ip6rrVmTBfuoQ" TargetMode="External"/><Relationship Id="rId2193" Type="http://schemas.openxmlformats.org/officeDocument/2006/relationships/hyperlink" Target="https://clips.twitch.tv/PlayfulHyperTomatoOSfrog-VyaorknH184hflOk" TargetMode="External"/><Relationship Id="rId2194" Type="http://schemas.openxmlformats.org/officeDocument/2006/relationships/hyperlink" Target="https://clips.twitch.tv/BeautifulBitterMooseTTours-HyERn83eXHqV0H1X"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lushingTrustworthyHornetHeyGirl"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FuriousBetterKleePermaSmug"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CrazyExuberantTubersCharlieBitMe-EiZ2ogbgTjA-7ug3"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ombasticHelpfulFerretRedCoat-CubLJ0m_sic0o3WI" TargetMode="External"/><Relationship Id="rId2199" Type="http://schemas.openxmlformats.org/officeDocument/2006/relationships/hyperlink" Target="https://clips.twitch.tv/FragileAmusedSageFeelsBadMan-utfvxQjkF11wPxdA"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211705562?t=02h22m26s" TargetMode="External"/><Relationship Id="rId1721" Type="http://schemas.openxmlformats.org/officeDocument/2006/relationships/hyperlink" Target="https://www.twitch.tv/videos/1207712762?t=01h52m01s" TargetMode="External"/><Relationship Id="rId1722" Type="http://schemas.openxmlformats.org/officeDocument/2006/relationships/hyperlink" Target="https://www.twitch.tv/videos/1211705562?t=02h38m08s" TargetMode="External"/><Relationship Id="rId1723" Type="http://schemas.openxmlformats.org/officeDocument/2006/relationships/hyperlink" Target="https://www.twitch.tv/videos/1211705562?t=02h55m07s" TargetMode="External"/><Relationship Id="rId1724" Type="http://schemas.openxmlformats.org/officeDocument/2006/relationships/hyperlink" Target="https://www.twitch.tv/videos/1211705562?t=02h59m37s" TargetMode="External"/><Relationship Id="rId1725" Type="http://schemas.openxmlformats.org/officeDocument/2006/relationships/hyperlink" Target="https://www.twitch.tv/videos/1211705562?t=01h34m19s" TargetMode="External"/><Relationship Id="rId1726" Type="http://schemas.openxmlformats.org/officeDocument/2006/relationships/hyperlink" Target="https://www.twitch.tv/videos/1211705562?t=02h53m31s" TargetMode="External"/><Relationship Id="rId1727" Type="http://schemas.openxmlformats.org/officeDocument/2006/relationships/hyperlink" Target="https://www.twitch.tv/videos/1211705562?t=02h43m29s" TargetMode="External"/><Relationship Id="rId1728" Type="http://schemas.openxmlformats.org/officeDocument/2006/relationships/hyperlink" Target="https://www.twitch.tv/videos/1211705562?t=02h41m02s" TargetMode="External"/><Relationship Id="rId1729" Type="http://schemas.openxmlformats.org/officeDocument/2006/relationships/hyperlink" Target="https://www.twitch.tv/videos/1211705562?t=03h05m42s"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twitter.com/tomato_modest/status/1436192421247950849" TargetMode="External"/><Relationship Id="rId1754" Type="http://schemas.openxmlformats.org/officeDocument/2006/relationships/hyperlink" Target="https://youtu.be/wb-mBd2unLI" TargetMode="External"/><Relationship Id="rId2601" Type="http://schemas.openxmlformats.org/officeDocument/2006/relationships/hyperlink" Target="https://twitter.com/tomato_modest/status/1453065418860646407" TargetMode="External"/><Relationship Id="rId1755" Type="http://schemas.openxmlformats.org/officeDocument/2006/relationships/hyperlink" Target="https://youtu.be/K-DZFXwtU3E" TargetMode="External"/><Relationship Id="rId2602" Type="http://schemas.openxmlformats.org/officeDocument/2006/relationships/hyperlink" Target="https://youtu.be/YpXg5eonyBw"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tfA20ORFXOA" TargetMode="External"/><Relationship Id="rId1757" Type="http://schemas.openxmlformats.org/officeDocument/2006/relationships/hyperlink" Target="https://youtu.be/3xXcJ2B6gHc" TargetMode="External"/><Relationship Id="rId2604" Type="http://schemas.openxmlformats.org/officeDocument/2006/relationships/hyperlink" Target="https://clips.twitch.tv/ConcernedBoxyOkapiLitty-If_2beSNl1Blwg-q" TargetMode="External"/><Relationship Id="rId1758" Type="http://schemas.openxmlformats.org/officeDocument/2006/relationships/hyperlink" Target="https://youtu.be/4Gb9BGszgds" TargetMode="External"/><Relationship Id="rId2605" Type="http://schemas.openxmlformats.org/officeDocument/2006/relationships/hyperlink" Target="https://youtu.be/k5RDI6nw79U" TargetMode="External"/><Relationship Id="rId1759" Type="http://schemas.openxmlformats.org/officeDocument/2006/relationships/hyperlink" Target="https://youtu.be/tdGWS97d3l8" TargetMode="External"/><Relationship Id="rId2606" Type="http://schemas.openxmlformats.org/officeDocument/2006/relationships/hyperlink" Target="https://youtu.be/940-hmnF3bc"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www.twitch.tv/videos/1009373326" TargetMode="External"/><Relationship Id="rId807" Type="http://schemas.openxmlformats.org/officeDocument/2006/relationships/hyperlink" Target="https://youtu.be/ok73rbBqBI4" TargetMode="External"/><Relationship Id="rId2608" Type="http://schemas.openxmlformats.org/officeDocument/2006/relationships/hyperlink" Target="https://youtu.be/cAKpk5zmbt4"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178015080"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40m55s" TargetMode="External"/><Relationship Id="rId1711" Type="http://schemas.openxmlformats.org/officeDocument/2006/relationships/hyperlink" Target="https://www.twitch.tv/videos/1211705562?t=00h02m24s" TargetMode="External"/><Relationship Id="rId1712" Type="http://schemas.openxmlformats.org/officeDocument/2006/relationships/hyperlink" Target="https://www.twitch.tv/videos/1207712762?t=01h09m05s" TargetMode="External"/><Relationship Id="rId1713" Type="http://schemas.openxmlformats.org/officeDocument/2006/relationships/hyperlink" Target="https://www.twitch.tv/videos/1207712762?t=01h04m09s" TargetMode="External"/><Relationship Id="rId1714" Type="http://schemas.openxmlformats.org/officeDocument/2006/relationships/hyperlink" Target="https://www.twitch.tv/videos/1207712762?t=01h42m30s" TargetMode="External"/><Relationship Id="rId1715" Type="http://schemas.openxmlformats.org/officeDocument/2006/relationships/hyperlink" Target="https://www.twitch.tv/videos/1211705562?t=02h48m26s" TargetMode="External"/><Relationship Id="rId1716" Type="http://schemas.openxmlformats.org/officeDocument/2006/relationships/hyperlink" Target="https://www.twitch.tv/videos/1207712762?t=01h50m07s" TargetMode="External"/><Relationship Id="rId1717" Type="http://schemas.openxmlformats.org/officeDocument/2006/relationships/hyperlink" Target="https://www.twitch.tv/videos/1211705562?t=00h27m18s" TargetMode="External"/><Relationship Id="rId1718" Type="http://schemas.openxmlformats.org/officeDocument/2006/relationships/hyperlink" Target="https://www.twitch.tv/videos/1211705562?t=00h59m49s" TargetMode="External"/><Relationship Id="rId1719" Type="http://schemas.openxmlformats.org/officeDocument/2006/relationships/hyperlink" Target="https://www.twitch.tv/videos/1211705562?t=02h18m18s" TargetMode="External"/><Relationship Id="rId1700" Type="http://schemas.openxmlformats.org/officeDocument/2006/relationships/hyperlink" Target="https://www.twitch.tv/videos/1207712762?t=01h35m55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207712762?t=00h53m22s" TargetMode="External"/><Relationship Id="rId1704" Type="http://schemas.openxmlformats.org/officeDocument/2006/relationships/hyperlink" Target="https://www.twitch.tv/videos/1207712762?t=02h11m11s" TargetMode="External"/><Relationship Id="rId1705" Type="http://schemas.openxmlformats.org/officeDocument/2006/relationships/hyperlink" Target="https://www.twitch.tv/videos/1207712762?t=01h38m38s" TargetMode="External"/><Relationship Id="rId1706" Type="http://schemas.openxmlformats.org/officeDocument/2006/relationships/hyperlink" Target="https://www.twitch.tv/videos/1211705562?t=02h30m49s" TargetMode="External"/><Relationship Id="rId1707" Type="http://schemas.openxmlformats.org/officeDocument/2006/relationships/hyperlink" Target="https://www.twitch.tv/videos/1207712762?t=00h59m05s" TargetMode="External"/><Relationship Id="rId1708" Type="http://schemas.openxmlformats.org/officeDocument/2006/relationships/hyperlink" Target="https://www.twitch.tv/videos/1211705562?t=03h01m55s" TargetMode="External"/><Relationship Id="rId1709" Type="http://schemas.openxmlformats.org/officeDocument/2006/relationships/hyperlink" Target="https://www.twitch.tv/videos/1211705562?t=02h34m17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RichSpineyBubbleteaM4xHeh-fIFup2DAWZcRVyHK" TargetMode="External"/><Relationship Id="rId1335" Type="http://schemas.openxmlformats.org/officeDocument/2006/relationships/hyperlink" Target="https://youtu.be/zEmZ7VjkQIk" TargetMode="External"/><Relationship Id="rId2666" Type="http://schemas.openxmlformats.org/officeDocument/2006/relationships/hyperlink" Target="https://youtu.be/JVqr1se_XD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S2yDCubR2o4"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fNVSKf4AXPg"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j47bvmLr66A"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VastHedonisticMallardOneHand-rxZyvkqXt4ybr-6B"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TameFaintBottleYee-IEkbSrtMvnFQwhHW"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RespectfulDarkPineappleFloof-pDISWFQMNZv2m3qZ"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enuousPiercingMageGOWSkull-kGLgwfGlf3oOKCjk"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BoldDaintyHamburgerDoggo-HwljQ6lnz6OyXn3N" TargetMode="External"/><Relationship Id="rId1323" Type="http://schemas.openxmlformats.org/officeDocument/2006/relationships/hyperlink" Target="https://youtu.be/bRDGPGwHfVo" TargetMode="External"/><Relationship Id="rId2654" Type="http://schemas.openxmlformats.org/officeDocument/2006/relationships/hyperlink" Target="https://youtu.be/ey-xyeHfwI4" TargetMode="External"/><Relationship Id="rId1324" Type="http://schemas.openxmlformats.org/officeDocument/2006/relationships/hyperlink" Target="https://youtu.be/MmJbclHf-MA" TargetMode="External"/><Relationship Id="rId2655" Type="http://schemas.openxmlformats.org/officeDocument/2006/relationships/hyperlink" Target="https://youtu.be/bEtJQK0rkxo"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ShFYCCHqxU"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fYoR2wp4hxQ"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TrxUurtXieo"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clips.twitch.tv/HungryEntertainingTrayCorgiDerp-JJJmHq2rme9BDcM5"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FlaccidPiercingArtichokeHotPokket"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ProductiveAbrasiveLouseYouWHY-bhPKeLKF43_W-QU7"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owerfulTrustworthyFerretMoreCowbell"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EvtQbxNgSyc"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I7ZgVTZnK5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is_vY-GrcvA"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9vpdi3lud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q-qecF2b-P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n4rYYEWURhw"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rWyWVJ-1mO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0cqSvG8RrCo"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P1zYoS5W0-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nggxOuqniqE" TargetMode="External"/><Relationship Id="rId1345" Type="http://schemas.openxmlformats.org/officeDocument/2006/relationships/hyperlink" Target="https://youtu.be/eRWK6mfnIu4" TargetMode="External"/><Relationship Id="rId2676" Type="http://schemas.openxmlformats.org/officeDocument/2006/relationships/hyperlink" Target="https://youtu.be/eGf89D1COSQ" TargetMode="External"/><Relationship Id="rId1346" Type="http://schemas.openxmlformats.org/officeDocument/2006/relationships/hyperlink" Target="https://youtu.be/yTlJld17VW4" TargetMode="External"/><Relationship Id="rId2677" Type="http://schemas.openxmlformats.org/officeDocument/2006/relationships/hyperlink" Target="https://youtu.be/fnGzQtN80aI"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wi1P8hhbEM"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u-0TbF-x-y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DiNBbzp1maI"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c-Gnf7nqbQg"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74H20Y0ruu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ixBwATUne_8"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eXKS8y_04vY"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Cr_xP8bgJec"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cki4yTQHL5A"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JYQTmpuAhYA"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q_CIfOH9rNM"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aZ6pynXN_pQ"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HvP3lvkcZGw"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jtB1BzZyPqU" TargetMode="External"/><Relationship Id="rId2627" Type="http://schemas.openxmlformats.org/officeDocument/2006/relationships/hyperlink" Target="https://youtu.be/dV26tgSVgW8" TargetMode="External"/><Relationship Id="rId89" Type="http://schemas.openxmlformats.org/officeDocument/2006/relationships/hyperlink" Target="https://youtu.be/1IgJD8ykSv0" TargetMode="External"/><Relationship Id="rId2628" Type="http://schemas.openxmlformats.org/officeDocument/2006/relationships/hyperlink" Target="https://youtu.be/TtM0SMIEFds" TargetMode="External"/><Relationship Id="rId709" Type="http://schemas.openxmlformats.org/officeDocument/2006/relationships/hyperlink" Target="https://youtu.be/XTuldzbZvpo" TargetMode="External"/><Relationship Id="rId2629" Type="http://schemas.openxmlformats.org/officeDocument/2006/relationships/hyperlink" Target="https://youtu.be/_T3UnBr4t9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bQhZreqey_k"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z3-G0gQPQdA"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www.twitch.tv/videos/1201989419"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youtu.be/ayZBt7K60eA"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EAJMb3peDpY"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PvMmTcNvkdc"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_OGz6TaFGZc"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37Y8kpOuicg"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PmR436brOEA" TargetMode="External"/><Relationship Id="rId78" Type="http://schemas.openxmlformats.org/officeDocument/2006/relationships/hyperlink" Target="https://youtu.be/Sk-_pzIkfMg" TargetMode="External"/><Relationship Id="rId2617" Type="http://schemas.openxmlformats.org/officeDocument/2006/relationships/hyperlink" Target="https://youtu.be/PoYSHDAODSA" TargetMode="External"/><Relationship Id="rId2618" Type="http://schemas.openxmlformats.org/officeDocument/2006/relationships/hyperlink" Target="https://youtu.be/Jg91MB9DU6A" TargetMode="External"/><Relationship Id="rId2619" Type="http://schemas.openxmlformats.org/officeDocument/2006/relationships/hyperlink" Target="https://youtu.be/hQANKSXYf4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215aVHsFEaI" TargetMode="External"/><Relationship Id="rId2643" Type="http://schemas.openxmlformats.org/officeDocument/2006/relationships/hyperlink" Target="https://youtu.be/OXv1m8Dsdo8"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lfGGIoutiGc" TargetMode="External"/><Relationship Id="rId2644" Type="http://schemas.openxmlformats.org/officeDocument/2006/relationships/hyperlink" Target="https://youtu.be/9LHE-RQELqU"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6LswOuqbRUI" TargetMode="External"/><Relationship Id="rId2645" Type="http://schemas.openxmlformats.org/officeDocument/2006/relationships/hyperlink" Target="https://youtu.be/VSwsDg-qqdM"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vS-Y7OnyFWE" TargetMode="External"/><Relationship Id="rId2646" Type="http://schemas.openxmlformats.org/officeDocument/2006/relationships/hyperlink" Target="https://youtu.be/DwrnlTiovt0"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clips.twitch.tv/DeterminedPluckyChickpeaFunRun"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TriangularObliviousMonitorBatChest-eqBHvfKfQfrebKfL"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CreativePrettyMushroomFeelsBadMa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odWWld8pVg" TargetMode="External"/><Relationship Id="rId1791" Type="http://schemas.openxmlformats.org/officeDocument/2006/relationships/hyperlink" Target="https://youtu.be/Meew_8jOcrU" TargetMode="External"/><Relationship Id="rId1792" Type="http://schemas.openxmlformats.org/officeDocument/2006/relationships/hyperlink" Target="https://youtu.be/NzvvbfSG6iA" TargetMode="External"/><Relationship Id="rId1793" Type="http://schemas.openxmlformats.org/officeDocument/2006/relationships/hyperlink" Target="https://youtu.be/9tvgUHciJM0" TargetMode="External"/><Relationship Id="rId2640" Type="http://schemas.openxmlformats.org/officeDocument/2006/relationships/hyperlink" Target="https://youtu.be/O7HSCwEEzLk" TargetMode="External"/><Relationship Id="rId1310" Type="http://schemas.openxmlformats.org/officeDocument/2006/relationships/hyperlink" Target="https://youtu.be/1bv0QAvlWNI?t=11" TargetMode="External"/><Relationship Id="rId1794" Type="http://schemas.openxmlformats.org/officeDocument/2006/relationships/hyperlink" Target="https://www.youtube.com/watch?v=da6EXNneFoQ" TargetMode="External"/><Relationship Id="rId2641" Type="http://schemas.openxmlformats.org/officeDocument/2006/relationships/hyperlink" Target="https://youtu.be/pP-VDF9SPJQ" TargetMode="External"/><Relationship Id="rId1311" Type="http://schemas.openxmlformats.org/officeDocument/2006/relationships/hyperlink" Target="https://youtu.be/h3oepahvomM" TargetMode="External"/><Relationship Id="rId1795" Type="http://schemas.openxmlformats.org/officeDocument/2006/relationships/hyperlink" Target="https://youtu.be/jgkdfDWseM0" TargetMode="External"/><Relationship Id="rId2642" Type="http://schemas.openxmlformats.org/officeDocument/2006/relationships/hyperlink" Target="https://youtu.be/4ZpevSUpzj4"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youtu.be/WClStilz1vM" TargetMode="External"/><Relationship Id="rId2632" Type="http://schemas.openxmlformats.org/officeDocument/2006/relationships/hyperlink" Target="https://youtu.be/HP3O4N-AQZc"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clips.twitch.tv/SuaveGentleTardigradeShadyLulu-037IwbUJ4xoj9xK6" TargetMode="External"/><Relationship Id="rId2633" Type="http://schemas.openxmlformats.org/officeDocument/2006/relationships/hyperlink" Target="https://youtu.be/-dQsFUkl2h0"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TrustworthyObeseCormorantBloodTrail" TargetMode="External"/><Relationship Id="rId2634" Type="http://schemas.openxmlformats.org/officeDocument/2006/relationships/hyperlink" Target="https://youtu.be/ZWuQtDC5XZ4"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www.youtube.com/watch?v=OgnVNIEbsfw" TargetMode="External"/><Relationship Id="rId2635" Type="http://schemas.openxmlformats.org/officeDocument/2006/relationships/hyperlink" Target="https://youtu.be/v7QK__vw6fE"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youtu.be/2bmixvT_2WY" TargetMode="External"/><Relationship Id="rId2636" Type="http://schemas.openxmlformats.org/officeDocument/2006/relationships/hyperlink" Target="https://youtu.be/YsaRoyTHJvg"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L8xSftKRu_U"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pXKZerLi3f4"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YElmdP0PFbQ"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oxeBQuxN2Fc" TargetMode="External"/><Relationship Id="rId1782" Type="http://schemas.openxmlformats.org/officeDocument/2006/relationships/hyperlink" Target="https://youtu.be/4rtAIcVjG6A" TargetMode="External"/><Relationship Id="rId1783" Type="http://schemas.openxmlformats.org/officeDocument/2006/relationships/hyperlink" Target="https://clips.twitch.tv/CourageousCrepuscularCurryBigBrother" TargetMode="External"/><Relationship Id="rId2630" Type="http://schemas.openxmlformats.org/officeDocument/2006/relationships/hyperlink" Target="https://youtu.be/rwx07fh8Tf0"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VenomousGenerousCurlewANELE" TargetMode="External"/><Relationship Id="rId2631" Type="http://schemas.openxmlformats.org/officeDocument/2006/relationships/hyperlink" Target="https://youtu.be/1iAwXW22QWs" TargetMode="External"/><Relationship Id="rId2269" Type="http://schemas.openxmlformats.org/officeDocument/2006/relationships/hyperlink" Target="https://youtu.be/ZAZFU88_2tQ"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AN8TAOiDrSg"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kSvxV93VTqc"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twitch.tv/videos/1066268738"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Log8qYsdK6g"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96nVi2MEUxY"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www.twitch.tv/videos/1207701165"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mY_5WSb6yM"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5VwqykDW0oQ"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prEpqvZQgLQ" TargetMode="External"/><Relationship Id="rId360" Type="http://schemas.openxmlformats.org/officeDocument/2006/relationships/hyperlink" Target="https://youtu.be/kZj8WlRp11k" TargetMode="External"/><Relationship Id="rId2286" Type="http://schemas.openxmlformats.org/officeDocument/2006/relationships/hyperlink" Target="https://youtu.be/mF124RG60n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9oaIhANWDzo"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uQb2vYe8YII"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HZweMKt70Wo"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_yyE2bJP2Bk"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K9g9bFufOgE"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L3JP_GvYE7c"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69ic33AvIaQ"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S2-pKof3drs"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UbE6nG94rbc"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gs6T_sN1V7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qKz5kBAucjo"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Oc0mzisGZgM"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5awgm4vADLQ"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www.twitch.tv/videos/1234859465"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youtu.be/tnqOox8OBB0"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16183951232806913" TargetMode="External"/><Relationship Id="rId1852" Type="http://schemas.openxmlformats.org/officeDocument/2006/relationships/hyperlink" Target="https://www.youtube.com/watch?v=3B2_ZTOpweQ" TargetMode="External"/><Relationship Id="rId1853" Type="http://schemas.openxmlformats.org/officeDocument/2006/relationships/hyperlink" Target="https://www.youtube.com/watch?v=_04GX9wbR_s" TargetMode="External"/><Relationship Id="rId2700" Type="http://schemas.openxmlformats.org/officeDocument/2006/relationships/hyperlink" Target="https://youtu.be/6in2eMbJ0ow" TargetMode="External"/><Relationship Id="rId1854" Type="http://schemas.openxmlformats.org/officeDocument/2006/relationships/hyperlink" Target="https://twitter.com/Qbe_Root/status/1423292707749855235" TargetMode="External"/><Relationship Id="rId2701" Type="http://schemas.openxmlformats.org/officeDocument/2006/relationships/hyperlink" Target="https://youtu.be/oJ7uiss0Fac" TargetMode="External"/><Relationship Id="rId1855" Type="http://schemas.openxmlformats.org/officeDocument/2006/relationships/hyperlink" Target="https://twitter.com/Qbe_Root/status/1338634881086189574" TargetMode="External"/><Relationship Id="rId2702" Type="http://schemas.openxmlformats.org/officeDocument/2006/relationships/hyperlink" Target="https://youtu.be/cMWcL3kLKVs" TargetMode="External"/><Relationship Id="rId1856" Type="http://schemas.openxmlformats.org/officeDocument/2006/relationships/hyperlink" Target="https://www.youtube.com/watch?v=UV7aamrrOMM" TargetMode="External"/><Relationship Id="rId2703" Type="http://schemas.openxmlformats.org/officeDocument/2006/relationships/hyperlink" Target="https://youtu.be/HhrXXa3_6QQ"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pTOrGSUJHWI"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clips.twitch.tv/LuckyTsundereSproutKreygasm-7A6M8Aq3AR6LoaEW"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AmericanTardyDugongSpicyBoy-u5HRN4Pv98XlV4QZ" TargetMode="External"/><Relationship Id="rId2707" Type="http://schemas.openxmlformats.org/officeDocument/2006/relationships/hyperlink" Target="https://www.twitch.tv/videos/1230321696" TargetMode="External"/><Relationship Id="rId2708" Type="http://schemas.openxmlformats.org/officeDocument/2006/relationships/hyperlink" Target="https://www.twitch.tv/videos/1224432075" TargetMode="External"/><Relationship Id="rId2709" Type="http://schemas.openxmlformats.org/officeDocument/2006/relationships/hyperlink" Target="https://clips.twitch.tv/UnsightlyObservantCrabsKappaClaus-1ZkgEyeYp8b3WKgQ" TargetMode="External"/><Relationship Id="rId1850" Type="http://schemas.openxmlformats.org/officeDocument/2006/relationships/hyperlink" Target="https://www.youtube.com/watch?v=fcbTy4CZXv4" TargetMode="External"/><Relationship Id="rId1840" Type="http://schemas.openxmlformats.org/officeDocument/2006/relationships/hyperlink" Target="https://twitter.com/Qbe_Root/status/1351020432355446784" TargetMode="External"/><Relationship Id="rId1841" Type="http://schemas.openxmlformats.org/officeDocument/2006/relationships/hyperlink" Target="https://twitter.com/Qbe_Root/status/1338617821287346180" TargetMode="External"/><Relationship Id="rId1842" Type="http://schemas.openxmlformats.org/officeDocument/2006/relationships/hyperlink" Target="https://www.youtube.com/watch?v=749kwRxLT6Y" TargetMode="External"/><Relationship Id="rId1843" Type="http://schemas.openxmlformats.org/officeDocument/2006/relationships/hyperlink" Target="https://twitter.com/Qbe_Root/status/1383241090367508486" TargetMode="External"/><Relationship Id="rId1844" Type="http://schemas.openxmlformats.org/officeDocument/2006/relationships/hyperlink" Target="https://twitter.com/Qbe_Root/status/1395737340602195978" TargetMode="External"/><Relationship Id="rId1845" Type="http://schemas.openxmlformats.org/officeDocument/2006/relationships/hyperlink" Target="https://twitter.com/Qbe_Root/status/1299030036859813888" TargetMode="External"/><Relationship Id="rId1846" Type="http://schemas.openxmlformats.org/officeDocument/2006/relationships/hyperlink" Target="https://twitter.com/Qbe_Root/status/1373346875257020416" TargetMode="External"/><Relationship Id="rId1847" Type="http://schemas.openxmlformats.org/officeDocument/2006/relationships/hyperlink" Target="https://twitter.com/Qbe_Root/status/1267082960865501188" TargetMode="External"/><Relationship Id="rId1848" Type="http://schemas.openxmlformats.org/officeDocument/2006/relationships/hyperlink" Target="https://twitter.com/Qbe_Root/status/1373453079471923209" TargetMode="External"/><Relationship Id="rId1849" Type="http://schemas.openxmlformats.org/officeDocument/2006/relationships/hyperlink" Target="https://twitter.com/Qbe_Root/status/1396131470134099973"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dbu2Wi9biH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4lOtCb_Aoz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youtu.be/PbuzEBssXKI" TargetMode="External"/><Relationship Id="rId1876" Type="http://schemas.openxmlformats.org/officeDocument/2006/relationships/hyperlink" Target="https://www.twitch.tv/videos/1209025646" TargetMode="External"/><Relationship Id="rId2723" Type="http://schemas.openxmlformats.org/officeDocument/2006/relationships/hyperlink" Target="https://www.twitch.tv/videos/1038648534" TargetMode="External"/><Relationship Id="rId1877" Type="http://schemas.openxmlformats.org/officeDocument/2006/relationships/hyperlink" Target="https://youtu.be/WbZfdJB_tYQ" TargetMode="External"/><Relationship Id="rId2724" Type="http://schemas.openxmlformats.org/officeDocument/2006/relationships/hyperlink" Target="https://www.youtube.com/watch?v=xJuhZoiiATI"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Z4wlm-YC5rk&amp;ab_channel=Trobbin"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u5aVDsE4yZs&amp;ab_channel=Trobbin" TargetMode="External"/><Relationship Id="rId2727" Type="http://schemas.openxmlformats.org/officeDocument/2006/relationships/hyperlink" Target="https://clips.twitch.tv/HelpfulRenownedMangoSoBayed-Zs9YC8cIaAL4tKOa" TargetMode="External"/><Relationship Id="rId2728" Type="http://schemas.openxmlformats.org/officeDocument/2006/relationships/hyperlink" Target="https://www.youtube.com/watch?v=l-imREf_VJU&amp;list=PLH8CCpX902G8-DFOg7YgVOyqIefxKmrqU&amp;index=2&amp;ab_channel=Trobbin" TargetMode="External"/><Relationship Id="rId2729" Type="http://schemas.openxmlformats.org/officeDocument/2006/relationships/hyperlink" Target="https://www.youtube.com/watch?v=dOCaFHQS77I&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SarcasticJoyousMacaroniSaltBae-7jY8PhjdTlVbfUri" TargetMode="External"/><Relationship Id="rId1864" Type="http://schemas.openxmlformats.org/officeDocument/2006/relationships/hyperlink" Target="https://youtu.be/KINanq0aHtM" TargetMode="External"/><Relationship Id="rId2711" Type="http://schemas.openxmlformats.org/officeDocument/2006/relationships/hyperlink" Target="https://www.twitch.tv/videos/1252488021" TargetMode="External"/><Relationship Id="rId1865" Type="http://schemas.openxmlformats.org/officeDocument/2006/relationships/hyperlink" Target="https://youtu.be/149boANUIhE" TargetMode="External"/><Relationship Id="rId2712" Type="http://schemas.openxmlformats.org/officeDocument/2006/relationships/hyperlink" Target="https://youtu.be/MpHdG2rZYIU" TargetMode="External"/><Relationship Id="rId1866" Type="http://schemas.openxmlformats.org/officeDocument/2006/relationships/hyperlink" Target="https://youtu.be/CMor1vJAChU" TargetMode="External"/><Relationship Id="rId2713" Type="http://schemas.openxmlformats.org/officeDocument/2006/relationships/hyperlink" Target="https://youtu.be/3VT120o91Mg" TargetMode="External"/><Relationship Id="rId1867" Type="http://schemas.openxmlformats.org/officeDocument/2006/relationships/hyperlink" Target="https://youtu.be/n463LInD2Yg" TargetMode="External"/><Relationship Id="rId2714" Type="http://schemas.openxmlformats.org/officeDocument/2006/relationships/hyperlink" Target="https://www.twitch.tv/videos/926486795" TargetMode="External"/><Relationship Id="rId1868" Type="http://schemas.openxmlformats.org/officeDocument/2006/relationships/hyperlink" Target="https://youtu.be/6p3VF8pRF70" TargetMode="External"/><Relationship Id="rId2715" Type="http://schemas.openxmlformats.org/officeDocument/2006/relationships/hyperlink" Target="https://youtu.be/U69TxGBhuZk" TargetMode="External"/><Relationship Id="rId1869" Type="http://schemas.openxmlformats.org/officeDocument/2006/relationships/hyperlink" Target="https://youtu.be/FOSANZ3-euo" TargetMode="External"/><Relationship Id="rId2716" Type="http://schemas.openxmlformats.org/officeDocument/2006/relationships/hyperlink" Target="https://www.twitch.tv/videos/1000192108" TargetMode="External"/><Relationship Id="rId2717" Type="http://schemas.openxmlformats.org/officeDocument/2006/relationships/hyperlink" Target="https://www.youtube.com/watch?v=t1HnNjiQxHs" TargetMode="External"/><Relationship Id="rId2718" Type="http://schemas.openxmlformats.org/officeDocument/2006/relationships/hyperlink" Target="https://www.youtube.com/watch?v=lGYLythfgVM&amp;feature=youtu.be" TargetMode="External"/><Relationship Id="rId2719" Type="http://schemas.openxmlformats.org/officeDocument/2006/relationships/hyperlink" Target="https://www.youtube.com/watch?v=n6t3ryt15_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61390432899522562" TargetMode="External"/><Relationship Id="rId1811" Type="http://schemas.openxmlformats.org/officeDocument/2006/relationships/hyperlink" Target="https://www.youtube.com/watch?v=tvaaJ3tC9HA" TargetMode="External"/><Relationship Id="rId1812" Type="http://schemas.openxmlformats.org/officeDocument/2006/relationships/hyperlink" Target="https://twitter.com/Qbe_Root/status/1373764979141279746" TargetMode="External"/><Relationship Id="rId1813" Type="http://schemas.openxmlformats.org/officeDocument/2006/relationships/hyperlink" Target="https://www.youtube.com/watch?v=NI-NJqZps9Q"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twitter.com/Qbe_Root/status/1361455429558108166" TargetMode="External"/><Relationship Id="rId1816" Type="http://schemas.openxmlformats.org/officeDocument/2006/relationships/hyperlink" Target="https://www.youtube.com/watch?v=AeU3XiVjqG8" TargetMode="External"/><Relationship Id="rId1817" Type="http://schemas.openxmlformats.org/officeDocument/2006/relationships/hyperlink" Target="https://twitter.com/Qbe_Root/status/1361427678159593475" TargetMode="External"/><Relationship Id="rId1818" Type="http://schemas.openxmlformats.org/officeDocument/2006/relationships/hyperlink" Target="https://twitter.com/Qbe_Root/status/1361529096208080896" TargetMode="External"/><Relationship Id="rId1819" Type="http://schemas.openxmlformats.org/officeDocument/2006/relationships/hyperlink" Target="https://twitter.com/Qbe_Root/status/1266526391958409217" TargetMode="External"/><Relationship Id="rId1800" Type="http://schemas.openxmlformats.org/officeDocument/2006/relationships/hyperlink" Target="https://twitter.com/Qbe_Root/status/1339352203979612161" TargetMode="External"/><Relationship Id="rId1801" Type="http://schemas.openxmlformats.org/officeDocument/2006/relationships/hyperlink" Target="https://twitter.com/Qbe_Root/status/1340076811242364931" TargetMode="External"/><Relationship Id="rId1802" Type="http://schemas.openxmlformats.org/officeDocument/2006/relationships/hyperlink" Target="https://twitter.com/Qbe_Root/status/1346163615884337153" TargetMode="External"/><Relationship Id="rId1803" Type="http://schemas.openxmlformats.org/officeDocument/2006/relationships/hyperlink" Target="https://twitter.com/Qbe_Root/status/1343718682858545156" TargetMode="External"/><Relationship Id="rId1804" Type="http://schemas.openxmlformats.org/officeDocument/2006/relationships/hyperlink" Target="https://twitter.com/Qbe_Root/status/1424895162757615617" TargetMode="External"/><Relationship Id="rId1805" Type="http://schemas.openxmlformats.org/officeDocument/2006/relationships/hyperlink" Target="https://www.youtube.com/watch?v=U51VyaKhjh4" TargetMode="External"/><Relationship Id="rId1806" Type="http://schemas.openxmlformats.org/officeDocument/2006/relationships/hyperlink" Target="https://www.youtube.com/watch?v=pKA_d_U5aMc" TargetMode="External"/><Relationship Id="rId1807" Type="http://schemas.openxmlformats.org/officeDocument/2006/relationships/hyperlink" Target="https://twitter.com/Qbe_Root/status/1339362426030977026" TargetMode="External"/><Relationship Id="rId1808" Type="http://schemas.openxmlformats.org/officeDocument/2006/relationships/hyperlink" Target="https://twitter.com/Qbe_Root/status/1437975776817819654" TargetMode="External"/><Relationship Id="rId1809" Type="http://schemas.openxmlformats.org/officeDocument/2006/relationships/hyperlink" Target="https://twitter.com/Qbe_Root/status/1300069991912529920" TargetMode="External"/><Relationship Id="rId1830" Type="http://schemas.openxmlformats.org/officeDocument/2006/relationships/hyperlink" Target="https://twitter.com/Qbe_Root/status/1362452717462028292" TargetMode="External"/><Relationship Id="rId1831" Type="http://schemas.openxmlformats.org/officeDocument/2006/relationships/hyperlink" Target="https://www.youtube.com/watch?v=ieByzYZpBvM" TargetMode="External"/><Relationship Id="rId1832" Type="http://schemas.openxmlformats.org/officeDocument/2006/relationships/hyperlink" Target="https://www.youtube.com/watch?v=GULp3rGAkdA" TargetMode="External"/><Relationship Id="rId1833" Type="http://schemas.openxmlformats.org/officeDocument/2006/relationships/hyperlink" Target="https://twitter.com/Qbe_Root/status/1353897749985579009" TargetMode="External"/><Relationship Id="rId1834" Type="http://schemas.openxmlformats.org/officeDocument/2006/relationships/hyperlink" Target="https://www.youtube.com/watch?v=CfQUaeu8cjY" TargetMode="External"/><Relationship Id="rId1835" Type="http://schemas.openxmlformats.org/officeDocument/2006/relationships/hyperlink" Target="https://twitter.com/Qbe_Root/status/1354655469315518467" TargetMode="External"/><Relationship Id="rId1836" Type="http://schemas.openxmlformats.org/officeDocument/2006/relationships/hyperlink" Target="https://twitter.com/Qbe_Root/status/1284526819195199489" TargetMode="External"/><Relationship Id="rId1837" Type="http://schemas.openxmlformats.org/officeDocument/2006/relationships/hyperlink" Target="https://www.youtube.com/watch?v=gpVRfTFS3iY" TargetMode="External"/><Relationship Id="rId1838" Type="http://schemas.openxmlformats.org/officeDocument/2006/relationships/hyperlink" Target="https://twitter.com/Qbe_Root/status/1381277863408766977" TargetMode="External"/><Relationship Id="rId1839" Type="http://schemas.openxmlformats.org/officeDocument/2006/relationships/hyperlink" Target="https://twitter.com/Qbe_Root/status/1393388730203914242" TargetMode="External"/><Relationship Id="rId1820" Type="http://schemas.openxmlformats.org/officeDocument/2006/relationships/hyperlink" Target="https://www.youtube.com/watch?v=JacyPi29qBI" TargetMode="External"/><Relationship Id="rId1821" Type="http://schemas.openxmlformats.org/officeDocument/2006/relationships/hyperlink" Target="https://twitter.com/Qbe_Root/status/1401171758330355718" TargetMode="External"/><Relationship Id="rId1822" Type="http://schemas.openxmlformats.org/officeDocument/2006/relationships/hyperlink" Target="https://www.youtube.com/watch?v=NbVEJlAv2ro" TargetMode="External"/><Relationship Id="rId1823" Type="http://schemas.openxmlformats.org/officeDocument/2006/relationships/hyperlink" Target="https://www.youtube.com/watch?v=qoDHZCUcBhQ" TargetMode="External"/><Relationship Id="rId1824" Type="http://schemas.openxmlformats.org/officeDocument/2006/relationships/hyperlink" Target="https://twitter.com/Qbe_Root/status/1261659355595837440" TargetMode="External"/><Relationship Id="rId1825" Type="http://schemas.openxmlformats.org/officeDocument/2006/relationships/hyperlink" Target="https://twitter.com/Qbe_Root/status/1407122454334611459" TargetMode="External"/><Relationship Id="rId1826" Type="http://schemas.openxmlformats.org/officeDocument/2006/relationships/hyperlink" Target="https://twitter.com/Qbe_Root/status/1356470715252367362" TargetMode="External"/><Relationship Id="rId1827" Type="http://schemas.openxmlformats.org/officeDocument/2006/relationships/hyperlink" Target="https://twitter.com/Qbe_Root/status/1370354669202051081" TargetMode="External"/><Relationship Id="rId1828" Type="http://schemas.openxmlformats.org/officeDocument/2006/relationships/hyperlink" Target="https://twitter.com/Qbe_Root/status/1397707786499276801" TargetMode="External"/><Relationship Id="rId1829" Type="http://schemas.openxmlformats.org/officeDocument/2006/relationships/hyperlink" Target="https://twitter.com/Qbe_Root/status/139802805151931597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QaWlWaT7l7k" TargetMode="External"/><Relationship Id="rId2786" Type="http://schemas.openxmlformats.org/officeDocument/2006/relationships/table" Target="../tables/table2.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IBrNUCftk2g" TargetMode="External"/><Relationship Id="rId2787" Type="http://schemas.openxmlformats.org/officeDocument/2006/relationships/table" Target="../tables/table3.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drawing" Target="../drawings/drawing2.xml"/><Relationship Id="rId1450" Type="http://schemas.openxmlformats.org/officeDocument/2006/relationships/hyperlink" Target="https://clips.twitch.tv/UnsightlySpikyHerbsDansGame-ZoNKrsECQlzjYWdD" TargetMode="External"/><Relationship Id="rId2781" Type="http://schemas.openxmlformats.org/officeDocument/2006/relationships/vmlDrawing" Target="../drawings/vmlDrawing1.v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iMMzhLJFgX4"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2Yd9N52a0y4" TargetMode="External"/><Relationship Id="rId2785" Type="http://schemas.openxmlformats.org/officeDocument/2006/relationships/table" Target="../tables/table1.xm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www.youtube.com/watch?v=caU8VP9BHrg&amp;t=35s"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clips.twitch.tv/DeterminedHelplessSandwichBleedPurple-lAYeTZqEQx6MtdGl"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twitch.tv/videos/980535952"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youtube.com/watch?v=gRryQt-bhAg"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clips.twitch.tv/FantasticHumbleNuggetsAMPTropPunch-8vOucFusTrXlS3mn"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PrettySillySowSmoocherZ-JGR5f22YfuR4vSpF"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unchyAgitatedCardOMGScoots-IUFIXeBxJHu4yc7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AcceptableHeartlessSwallowRalpherZ-6xSu6NcEeyUdPQ5L"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youtu.be/caU8VP9BHrg"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t=18"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c8LC4B9Vvk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ludIvyZW0sw"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wnb2S-ZM6U4"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c1nqEpTKr0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YPMd_F15dOM"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HIeVgcy-xtw"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5sBu6lUT9RE"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1100634688"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youtube.com/watch?v=DFSFi_y42_4"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youtu.be/m3di6ACAgl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clips.twitch.tv/BoredGrossSageResidentSleeper-RoadRockbjIdqeRh"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www.dailymotion.com/video/x7ykd9v?playlist=x6lwdx"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youtube.com/watch?v=sJkf6_jvdMY"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HPXO9760duU&amp;"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R4IxK2k5dl0&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qo_9Tt8brsI"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www.twitch.tv/videos/856216849"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bymG0fP87Kc&amp;list=PLH8CCpX902G8-DFOg7YgVOyqIefxKmrqU&amp;index=5&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g9Q1066yuWk&amp;list=PLH8CCpX902G8-DFOg7YgVOyqIefxKmrqU&amp;index=12&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youtu.be/A8KjkBjUfOk"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vRD_ott4DpA"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www.youtube.com/watch?v=1O_B8VjxaRQ"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traHO3RCMFc" TargetMode="External"/><Relationship Id="rId1406" Type="http://schemas.openxmlformats.org/officeDocument/2006/relationships/hyperlink" Target="https://youtu.be/q2SW3Uu23Ek?t=51" TargetMode="External"/><Relationship Id="rId2737" Type="http://schemas.openxmlformats.org/officeDocument/2006/relationships/hyperlink" Target="https://youtu.be/2fhIenEkLlY"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HLtLqTHqXYA"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_iXBKQwq-Ys"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pup88pmhfik&amp;list=PLH8CCpX902G8-DFOg7YgVOyqIefxKmrqU&amp;index=1&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OEN9ux8xfE4"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zuhk9lBcLvg"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DxeBCVnAtNQ"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twitch.tv/videos/987882406"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laCHqyWs984"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93840737"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VdsKTXs-UTY"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6Nt3IRc9yTw"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L4jVt_16yUg"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bLwqganoodE"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xWCGegw2YqQ"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oO5-I1f_Syo"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YKJ05njeDNs"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youtu.be/1HDBaMUS5Dw"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twitter.com/zelpikukirby/status/1295234878305271808"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7fwDH3Vvugs"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www.youtube.com/watch?v=SrUwkGFzCEE"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JVJuFsqyJ7Q"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twitch.tv/videos/924471122"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PCcI6CIPGqk"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MotionlessCarelessTurnipDoritosChip-gIM3ei49xBaR24l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cceptableTubularGrassWoofer-TFTTHVBTYeG3ITr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EnergeticSassyCoffeeGivePLZ-FyeZWGHKvrO4AGDZ"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ResoluteComfortableAsteriskTheRinger-d6XfvX-WKp1gcMUG"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57894837"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PhilanthropicArbitraryBorkCharlieBitMe-30al3-0sgwDqhBQx"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ovinePopularDragonHotPokket-2hgPhByOmoYtOTT5"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lindingCrunchyWaspSSSsss-3vbukjbYlgOfsD2I"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FastDifferentTroutNomNom-dAakcy8QHCdk9rP9"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udeOpenOcelotMoreCowbell-N5OjVh2oPgC9t7Nw"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PlumpGentleKimchiDatBoi-9AWxwHw5QtAvsy_v"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2133362"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SpotlessObliqueSoymilkHeyGuys-pdTm852Vv2VcZPdL"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rbitraryUgliestOctopusNinjaGrumpy-VT5f5PFz85rGcONa"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www.twitch.tv/videos/1256538032"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lluringBadStapleJebaited-G6o2cBCHosXPiHe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bnegatePiercingSamosaHotPokket-vQ0ra8w5N8oqys-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HandsomeThoughtfulSharkTinyFace-zT3CQE6b6XYoYl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TawdrySquareFriesPJSalt-ea21_JepOxH-7HAg"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EsteemedPolishedGooseJebaited-qClnbYV07SVtvLP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ogentDiligentChimpanzeeNotLikeThis-wiQLQG705NtdCAdA"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oundScrumptiousQuailSuperVinlin-hS43szO7CxLXRna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eamingFaintTroutLitty-u_qg7VQO9EDCUjK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enownedRockyCrowStoneLightning-mgrBFi_uka_QRIKV"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VenomousPolishedMuleHeyGirl--VNetU95wzCQlYmy" TargetMode="External"/><Relationship Id="rId1064" Type="http://schemas.openxmlformats.org/officeDocument/2006/relationships/hyperlink" Target="https://youtu.be/P7ngqIpqHs0" TargetMode="External"/><Relationship Id="rId2395" Type="http://schemas.openxmlformats.org/officeDocument/2006/relationships/hyperlink" Target="https://www.twitch.tv/legendofzeldalf/clip/NimbleCulturedSnailAsianGlow-BQ5gG9uJ1TOgE02Z?filter=clips&amp;range=all&amp;sort=time"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jvdFWQScL4g"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c1a0JbGeYQw"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youtu.be/iqxAAuoszW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p6taesLvQn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M6YztZoaTSc"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ArbitraryShyCheesecakeCclamChamp-OaZLdnJdHYrOL4bj"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mJxnxexXk1w"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4XtK7BAy94"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AhrASTid91E" TargetMode="External"/><Relationship Id="rId1007" Type="http://schemas.openxmlformats.org/officeDocument/2006/relationships/hyperlink" Target="https://youtu.be/UgoWmGFAS9M" TargetMode="External"/><Relationship Id="rId2338" Type="http://schemas.openxmlformats.org/officeDocument/2006/relationships/hyperlink" Target="https://youtu.be/EQfi7qNj_BI" TargetMode="External"/><Relationship Id="rId1008" Type="http://schemas.openxmlformats.org/officeDocument/2006/relationships/hyperlink" Target="https://youtu.be/HWTfLToZMEw" TargetMode="External"/><Relationship Id="rId2339" Type="http://schemas.openxmlformats.org/officeDocument/2006/relationships/hyperlink" Target="https://youtu.be/rUQqqvBx88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stinctPleasantDootPanicBasket-soUikHp5syNS600u"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1992863"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1256678308"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CredulousSmoggyPrariedogPanicVis-RCsJmHswr50k4GyH"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SavageJamTebowing-PuPx6AOBJ103LZdP"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SplendidResilientJellyfishTwitchRPG-VGnDSrxqTLVALC9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FuriousSparklingShrewOptimizePrime-0hMhm3TkWEvv-Hb0"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PlacidSincerePicklesCclamChamp-AGCFRhv0B1vTmaBT"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KindMoonJKanStyle-bSfQo2WsEyV6sCj6"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EncouragingWittyOctopusItsBoshyTime-J_gseeBgwculiSpn"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37452402827964418?s=20" TargetMode="External"/><Relationship Id="rId1973" Type="http://schemas.openxmlformats.org/officeDocument/2006/relationships/hyperlink" Target="https://twitter.com/Dogecyanide/status/1388512324445773826?s=20" TargetMode="External"/><Relationship Id="rId1974" Type="http://schemas.openxmlformats.org/officeDocument/2006/relationships/hyperlink" Target="https://twitter.com/Dogecyanide/status/1389167704146382848?s=20" TargetMode="External"/><Relationship Id="rId1975" Type="http://schemas.openxmlformats.org/officeDocument/2006/relationships/hyperlink" Target="https://twitter.com/Dogecyanide/status/1468219399073148933?s=20" TargetMode="External"/><Relationship Id="rId1976" Type="http://schemas.openxmlformats.org/officeDocument/2006/relationships/hyperlink" Target="https://clips.twitch.tv/PricklyAbstruseMangoEleGiggle" TargetMode="External"/><Relationship Id="rId1977" Type="http://schemas.openxmlformats.org/officeDocument/2006/relationships/hyperlink" Target="https://www.youtube.com/watch?v=kDeufBKsOAU" TargetMode="External"/><Relationship Id="rId1978" Type="http://schemas.openxmlformats.org/officeDocument/2006/relationships/hyperlink" Target="https://youtu.be/Wfq4ZAr7ero" TargetMode="External"/><Relationship Id="rId1979" Type="http://schemas.openxmlformats.org/officeDocument/2006/relationships/hyperlink" Target="https://youtu.be/gzdnV0_HfsY" TargetMode="External"/><Relationship Id="rId1970" Type="http://schemas.openxmlformats.org/officeDocument/2006/relationships/hyperlink" Target="https://www.youtube.com/watch?v=ZeJR7vn0hOM&amp;feature=youtu.be" TargetMode="External"/><Relationship Id="rId1971" Type="http://schemas.openxmlformats.org/officeDocument/2006/relationships/hyperlink" Target="https://twitter.com/Dogecyanide/status/1344763393627062277?s=20"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1964" Type="http://schemas.openxmlformats.org/officeDocument/2006/relationships/hyperlink" Target="https://youtu.be/TVtB24SbhQ8?t=27" TargetMode="External"/><Relationship Id="rId1965" Type="http://schemas.openxmlformats.org/officeDocument/2006/relationships/hyperlink" Target="https://youtu.be/wWcYPbR_qqo" TargetMode="External"/><Relationship Id="rId1966" Type="http://schemas.openxmlformats.org/officeDocument/2006/relationships/hyperlink" Target="https://clips.twitch.tv/ArborealBenevolentAlbatrossRaccAttack-tG8zkd8ZWCpLllAt" TargetMode="External"/><Relationship Id="rId1967" Type="http://schemas.openxmlformats.org/officeDocument/2006/relationships/hyperlink" Target="https://www.twitch.tv/videos/978843334" TargetMode="External"/><Relationship Id="rId1968" Type="http://schemas.openxmlformats.org/officeDocument/2006/relationships/hyperlink" Target="https://twitter.com/Dogecyanide/status/1343644018241105920?s=20" TargetMode="External"/><Relationship Id="rId1969" Type="http://schemas.openxmlformats.org/officeDocument/2006/relationships/hyperlink" Target="https://twitter.com/Dogecyanide/status/1343426636243415040?s=20" TargetMode="External"/><Relationship Id="rId1960" Type="http://schemas.openxmlformats.org/officeDocument/2006/relationships/hyperlink" Target="https://www.twitch.tv/videos/966065112"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Wh0PiWdcdO8"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OXWCYtAuHCc"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h4hEoYBsvtw"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u1o--hzlyjU"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7AQWRYux8PE"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6Gihf30Odtc"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jUYJKy7kPJM" TargetMode="External"/><Relationship Id="rId1991" Type="http://schemas.openxmlformats.org/officeDocument/2006/relationships/hyperlink" Target="https://clips.twitch.tv/HotKnottyTurnipDerp" TargetMode="External"/><Relationship Id="rId1992" Type="http://schemas.openxmlformats.org/officeDocument/2006/relationships/hyperlink" Target="https://youtu.be/sgGbpZD7NYE" TargetMode="External"/><Relationship Id="rId1993" Type="http://schemas.openxmlformats.org/officeDocument/2006/relationships/hyperlink" Target="https://youtu.be/FX3sCjSeE_o" TargetMode="External"/><Relationship Id="rId1983" Type="http://schemas.openxmlformats.org/officeDocument/2006/relationships/hyperlink" Target="https://clips.twitch.tv/IronicSmallBaconPastaThat"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ETwbMGnjhUs"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wT9TpExoWKc"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nNaIS70Vl_I"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qr647GdRJB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hjwdmmdBQQ0" TargetMode="External"/><Relationship Id="rId1505" Type="http://schemas.openxmlformats.org/officeDocument/2006/relationships/hyperlink" Target="https://www.youtube.com/watch?v=KQqW32cIUjk&amp;ab_channel=BlazeAlt" TargetMode="External"/><Relationship Id="rId1989" Type="http://schemas.openxmlformats.org/officeDocument/2006/relationships/hyperlink" Target="https://youtu.be/ubHiXNrq-OM"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ZZg3OSmQkzw" TargetMode="External"/><Relationship Id="rId1981" Type="http://schemas.openxmlformats.org/officeDocument/2006/relationships/hyperlink" Target="https://youtu.be/ioQWDuOmghs" TargetMode="External"/><Relationship Id="rId1982" Type="http://schemas.openxmlformats.org/officeDocument/2006/relationships/hyperlink" Target="https://youtu.be/TmQAiow0Rnw"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youtu.be/RkId4sqRWCM?t=11" TargetMode="External"/><Relationship Id="rId1959" Type="http://schemas.openxmlformats.org/officeDocument/2006/relationships/hyperlink" Target="https://clips.twitch.tv/RelievedConcernedYogurtDeIlluminati-zMj7smUzIz4TJdUV"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www.youtube.com/watch?v=STNcYhrfQBU"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www.youtube.com/watch?v=ei_mzBjl3hw" TargetMode="External"/><Relationship Id="rId1578" Type="http://schemas.openxmlformats.org/officeDocument/2006/relationships/hyperlink" Target="https://www.twitch.tv/videos/664777391" TargetMode="External"/><Relationship Id="rId2425" Type="http://schemas.openxmlformats.org/officeDocument/2006/relationships/hyperlink" Target="https://www.youtube.com/watch?v=VkSJErBsxQ4&amp;feature=youtu.be" TargetMode="External"/><Relationship Id="rId1579" Type="http://schemas.openxmlformats.org/officeDocument/2006/relationships/hyperlink" Target="https://www.twitch.tv/videos/882816902" TargetMode="External"/><Relationship Id="rId2426" Type="http://schemas.openxmlformats.org/officeDocument/2006/relationships/hyperlink" Target="https://www.youtube.com/watch?v=8hV9BTnmR04" TargetMode="External"/><Relationship Id="rId2427" Type="http://schemas.openxmlformats.org/officeDocument/2006/relationships/hyperlink" Target="https://twitter.com/HiyokoVideo/status/1395036836762816515" TargetMode="External"/><Relationship Id="rId2428" Type="http://schemas.openxmlformats.org/officeDocument/2006/relationships/hyperlink" Target="https://twitter.com/hiyoko_gaming/status/1374359061391581191" TargetMode="External"/><Relationship Id="rId2429" Type="http://schemas.openxmlformats.org/officeDocument/2006/relationships/hyperlink" Target="https://clips.twitch.tv/MagnificentSavageLionResidentSleeper-iqxh7JjaEGn-6K98"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www.youtube.com/watch?v=BD-mRbQcJAM"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youtu.be/86a8fv-ljhw" TargetMode="External"/><Relationship Id="rId2421" Type="http://schemas.openxmlformats.org/officeDocument/2006/relationships/hyperlink" Target="https://www.youtube.com/watch?v=1e9z1PbD77A"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www.youtube.com/watch?v=88q7o_zP_TI"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1lSjQDmXPV4"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www.youtube.com/watch?v=RBXgjzCnmA8"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nTi7p7Xt3Pw"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_0djMnD5vs4"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www.youtube.com/watch?v=BAG5FY3kVjI" TargetMode="External"/><Relationship Id="rId2417" Type="http://schemas.openxmlformats.org/officeDocument/2006/relationships/hyperlink" Target="https://www.youtube.com/watch?v=ClHigHZYVxY" TargetMode="External"/><Relationship Id="rId2418" Type="http://schemas.openxmlformats.org/officeDocument/2006/relationships/hyperlink" Target="https://www.youtube.com/watch?v=ZN38JdGGFmk" TargetMode="External"/><Relationship Id="rId2419" Type="http://schemas.openxmlformats.org/officeDocument/2006/relationships/hyperlink" Target="https://www.youtube.com/watch?v=KeDOSS_rZy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882546732" TargetMode="External"/><Relationship Id="rId2410" Type="http://schemas.openxmlformats.org/officeDocument/2006/relationships/hyperlink" Target="https://www.youtube.com/watch?v=mjXcdhjjYEw"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M6NIiiOR1JE"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clips.twitch.tv/SucculentOutstandingStrawberryRlyTho"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www.twitch.tv/videos/1225589574"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4442797" TargetMode="External"/><Relationship Id="rId1117" Type="http://schemas.openxmlformats.org/officeDocument/2006/relationships/hyperlink" Target="https://youtu.be/sj-PcaeZ9xc" TargetMode="External"/><Relationship Id="rId2448" Type="http://schemas.openxmlformats.org/officeDocument/2006/relationships/hyperlink" Target="https://youtu.be/poDJMF6bwDc" TargetMode="External"/><Relationship Id="rId1118" Type="http://schemas.openxmlformats.org/officeDocument/2006/relationships/hyperlink" Target="https://youtu.be/KMMEmSDWZY4" TargetMode="External"/><Relationship Id="rId2449" Type="http://schemas.openxmlformats.org/officeDocument/2006/relationships/hyperlink" Target="https://youtu.be/B3nzsJTZgr8"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twitter.com/HiyokoVideo/status/1392120536860303360"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clips.twitch.tv/SourColdCardFutureMan"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clips.twitch.tv/GeniusWildSoybeanCoolStoryBob-fzlUT-FtG5z80EmV"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clips.twitch.tv/ObliqueKawaiiPotJKanStyle"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clips.twitch.tv/KindAgitatedCarrotTF2John"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twitter.com/HiyokoVideo/status/1460578448959623177"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015038368" TargetMode="External"/><Relationship Id="rId2435" Type="http://schemas.openxmlformats.org/officeDocument/2006/relationships/hyperlink" Target="https://twitter.com/HiyokoVideo/status/1447109177495621635"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twitter.com/HiyokoVideo/status/138599878234561331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6655995112288256" TargetMode="External"/><Relationship Id="rId1107" Type="http://schemas.openxmlformats.org/officeDocument/2006/relationships/hyperlink" Target="https://youtu.be/33j_ITo0EQ0" TargetMode="External"/><Relationship Id="rId2438" Type="http://schemas.openxmlformats.org/officeDocument/2006/relationships/hyperlink" Target="https://clips.twitch.tv/SincereFrailKiwiMcaT-cll-Z5LVUleWSJQj"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92500345171943432"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462006974032273409"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twitter.com/HiyokoVideo/status/1392518044539244554"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twitter.com/HiyokoVideo/status/1388496092182941700"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twitter.com/HiyokoVideo/status/1473273538799091723" TargetMode="External"/><Relationship Id="rId1532" Type="http://schemas.openxmlformats.org/officeDocument/2006/relationships/hyperlink" Target="https://www.youtube.com/watch?v=qtmCYlRWF34&amp;ab_channel=BlazeAlt" TargetMode="External"/><Relationship Id="rId1533" Type="http://schemas.openxmlformats.org/officeDocument/2006/relationships/hyperlink" Target="https://www.youtube.com/watch?v=ZvaIlnaZiis&amp;ab_channel=BlazeAlt" TargetMode="External"/><Relationship Id="rId1534" Type="http://schemas.openxmlformats.org/officeDocument/2006/relationships/hyperlink" Target="https://www.youtube.com/watch?v=IZzbdk338rQ&amp;ab_channel=BlazeAlt" TargetMode="External"/><Relationship Id="rId1535" Type="http://schemas.openxmlformats.org/officeDocument/2006/relationships/hyperlink" Target="https://www.youtube.com/watch?v=qJVW0HxaMDk&amp;ab_channel=BlazeRol" TargetMode="External"/><Relationship Id="rId1536" Type="http://schemas.openxmlformats.org/officeDocument/2006/relationships/hyperlink" Target="https://www.youtube.com/watch?v=0Sup0ABpLWU&amp;ab_channel=BlazeAlt" TargetMode="External"/><Relationship Id="rId1537" Type="http://schemas.openxmlformats.org/officeDocument/2006/relationships/hyperlink" Target="https://www.youtube.com/watch?v=aTLEp9nEmx8&amp;ab_channel=BlazeAlt" TargetMode="External"/><Relationship Id="rId1538" Type="http://schemas.openxmlformats.org/officeDocument/2006/relationships/hyperlink" Target="https://www.youtube.com/watch?v=phje7d_qzrI&amp;ab_channel=BlazeAlt" TargetMode="External"/><Relationship Id="rId1539" Type="http://schemas.openxmlformats.org/officeDocument/2006/relationships/hyperlink" Target="https://www.youtube.com/watch?v=t5L01cvWbSA&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RQAZ1Kk4Ks&amp;ab_channel=BlazeRol" TargetMode="External"/><Relationship Id="rId1531" Type="http://schemas.openxmlformats.org/officeDocument/2006/relationships/hyperlink" Target="https://www.youtube.com/watch?v=bDft59WCb6A"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bCG8BugeAAw&amp;ab_channel=BlazeRol" TargetMode="External"/><Relationship Id="rId2401" Type="http://schemas.openxmlformats.org/officeDocument/2006/relationships/hyperlink" Target="https://www.youtube.com/watch?v=5n5G5Prn4E4" TargetMode="External"/><Relationship Id="rId1555" Type="http://schemas.openxmlformats.org/officeDocument/2006/relationships/hyperlink" Target="https://www.youtube.com/watch?v=ZXdPDcfzHCE&amp;feature=youtu.be&amp;ab_channel=BlazeAlt" TargetMode="External"/><Relationship Id="rId2402" Type="http://schemas.openxmlformats.org/officeDocument/2006/relationships/hyperlink" Target="https://www.youtube.com/watch?v=oYJmt9xuN2s" TargetMode="External"/><Relationship Id="rId1556" Type="http://schemas.openxmlformats.org/officeDocument/2006/relationships/hyperlink" Target="https://www.youtube.com/watch?v=ugsSkd5TkX0&amp;ab_channel=BlazeAlt" TargetMode="External"/><Relationship Id="rId2403" Type="http://schemas.openxmlformats.org/officeDocument/2006/relationships/hyperlink" Target="https://www.youtube.com/watch?v=a5SKsvLsNUU" TargetMode="External"/><Relationship Id="rId1557" Type="http://schemas.openxmlformats.org/officeDocument/2006/relationships/hyperlink" Target="https://www.youtube.com/watch?v=HYxP8Ifz_tI&amp;ab_channel=BlazeAlt" TargetMode="External"/><Relationship Id="rId2404" Type="http://schemas.openxmlformats.org/officeDocument/2006/relationships/hyperlink" Target="https://www.youtube.com/watch?v=bE2vqCzhDBk"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www.youtube.com/watch?v=8vGl0Io2elk"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www.youtube.com/watch?v=eIr_vT2HyBU" TargetMode="External"/><Relationship Id="rId2407" Type="http://schemas.openxmlformats.org/officeDocument/2006/relationships/hyperlink" Target="https://www.youtube.com/watch?v=h08q6m_4FLI" TargetMode="External"/><Relationship Id="rId2408" Type="http://schemas.openxmlformats.org/officeDocument/2006/relationships/hyperlink" Target="https://www.youtube.com/watch?v=qxetrmxdIsQ" TargetMode="External"/><Relationship Id="rId2409" Type="http://schemas.openxmlformats.org/officeDocument/2006/relationships/hyperlink" Target="https://www.youtube.com/watch?v=mJsdbX_ISt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Mrv-k0iW7P8&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oz97bpKn3jA&amp;feature=youtu.be&amp;ab_channel=BlazeAlt" TargetMode="External"/><Relationship Id="rId1552" Type="http://schemas.openxmlformats.org/officeDocument/2006/relationships/hyperlink" Target="https://www.youtube.com/watch?v=t75n1BC2ETE&amp;ab_channel=BlazeRol" TargetMode="External"/><Relationship Id="rId1553" Type="http://schemas.openxmlformats.org/officeDocument/2006/relationships/hyperlink" Target="https://www.youtube.com/watch?v=A7TLWbypFhc&amp;ab_channel=BlazeAlt" TargetMode="External"/><Relationship Id="rId2400" Type="http://schemas.openxmlformats.org/officeDocument/2006/relationships/hyperlink" Target="https://www.youtube.com/watch?v=8nEu-AX89xQ" TargetMode="External"/><Relationship Id="rId1543" Type="http://schemas.openxmlformats.org/officeDocument/2006/relationships/hyperlink" Target="https://www.youtube.com/watch?v=o-PLE3N7zFo&amp;ab_channel=BlazeAlt" TargetMode="External"/><Relationship Id="rId1544" Type="http://schemas.openxmlformats.org/officeDocument/2006/relationships/hyperlink" Target="https://www.youtube.com/watch?v=IOy6anACx04&amp;ab_channel=BlazeAlt" TargetMode="External"/><Relationship Id="rId1545" Type="http://schemas.openxmlformats.org/officeDocument/2006/relationships/hyperlink" Target="https://www.youtube.com/watch?v=6QojoW5tN6s&amp;ab_channel=BlazeAlt" TargetMode="External"/><Relationship Id="rId1546" Type="http://schemas.openxmlformats.org/officeDocument/2006/relationships/hyperlink" Target="https://www.youtube.com/watch?v=ZLYw4aB0ZuM&amp;feature=youtu.be&amp;ab_channel=BlazeAlt" TargetMode="External"/><Relationship Id="rId1547" Type="http://schemas.openxmlformats.org/officeDocument/2006/relationships/hyperlink" Target="https://www.youtube.com/watch?v=1L1dQwopQqY&amp;ab_channel=BlazeAlt" TargetMode="External"/><Relationship Id="rId1548" Type="http://schemas.openxmlformats.org/officeDocument/2006/relationships/hyperlink" Target="https://www.youtube.com/watch?v=NhTfLtqG9Ns&amp;ab_channel=BlazeAlt" TargetMode="External"/><Relationship Id="rId1549" Type="http://schemas.openxmlformats.org/officeDocument/2006/relationships/hyperlink" Target="https://www.youtube.com/watch?v=EFIkRaitNaU&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twitter.com/Blaze_Rol/status/1452760281759817733?s=20" TargetMode="External"/><Relationship Id="rId1541" Type="http://schemas.openxmlformats.org/officeDocument/2006/relationships/hyperlink" Target="https://www.youtube.com/watch?v=5lXAyC-fzHw&amp;ab_channel=BlazeAlt" TargetMode="External"/><Relationship Id="rId1542" Type="http://schemas.openxmlformats.org/officeDocument/2006/relationships/hyperlink" Target="https://www.youtube.com/watch?v=ly-LrtGxByI&amp;t=14s&amp;ab_channel=BlazeAlt"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h8-dOiebvy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i7r_qOr_cXg"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V4eSfU-5U5A"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hGlgfKEVg8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Us9T8WWTGj0" TargetMode="External"/><Relationship Id="rId1169" Type="http://schemas.openxmlformats.org/officeDocument/2006/relationships/hyperlink" Target="https://youtu.be/WQIEpu63ZyU" TargetMode="External"/><Relationship Id="rId2016" Type="http://schemas.openxmlformats.org/officeDocument/2006/relationships/hyperlink" Target="https://youtu.be/iXRFMomp1lw" TargetMode="External"/><Relationship Id="rId2017" Type="http://schemas.openxmlformats.org/officeDocument/2006/relationships/hyperlink" Target="https://youtu.be/YZg4WEuElJI"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www.twitch.tv/linky628/clip/KawaiiSeductiveSandstormCoolStoryBob" TargetMode="External"/><Relationship Id="rId1160" Type="http://schemas.openxmlformats.org/officeDocument/2006/relationships/hyperlink" Target="https://youtu.be/hc2ykQGcRzc" TargetMode="External"/><Relationship Id="rId2491" Type="http://schemas.openxmlformats.org/officeDocument/2006/relationships/hyperlink" Target="https://youtu.be/lIdj4uOQerg?t=10630"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M_GxNHRERNU"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7tM1xblhUA4"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hobNE1dk8yc" TargetMode="External"/><Relationship Id="rId2494" Type="http://schemas.openxmlformats.org/officeDocument/2006/relationships/hyperlink" Target="https://clips.twitch.tv/ProudFragileBobaMingLee" TargetMode="External"/><Relationship Id="rId1164" Type="http://schemas.openxmlformats.org/officeDocument/2006/relationships/hyperlink" Target="https://youtu.be/_Tk_QQtWKYk" TargetMode="External"/><Relationship Id="rId2011" Type="http://schemas.openxmlformats.org/officeDocument/2006/relationships/hyperlink" Target="https://youtu.be/2w_O0zyHFmY" TargetMode="External"/><Relationship Id="rId2495" Type="http://schemas.openxmlformats.org/officeDocument/2006/relationships/hyperlink" Target="https://youtu.be/Cr7xNueJcfc"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Qk97_U7SbEM" TargetMode="External"/><Relationship Id="rId2496" Type="http://schemas.openxmlformats.org/officeDocument/2006/relationships/hyperlink" Target="https://clips.twitch.tv/CautiousIcyPancakeYouDontSay-tVFKCYCSjaOHFQpQ"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GKyOB2A6rIk" TargetMode="External"/><Relationship Id="rId2497" Type="http://schemas.openxmlformats.org/officeDocument/2006/relationships/hyperlink" Target="https://youtu.be/61ZIILT3BzY"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yLG7eoGL-7A" TargetMode="External"/><Relationship Id="rId2498" Type="http://schemas.openxmlformats.org/officeDocument/2006/relationships/hyperlink" Target="https://youtu.be/HFjUo-cvgFo"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odNZqs6N5oA" TargetMode="External"/><Relationship Id="rId2499" Type="http://schemas.openxmlformats.org/officeDocument/2006/relationships/hyperlink" Target="https://www.youtube.com/watch?v=XfqPu5IyiKk"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N_eafUtJ3F8"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ItBrVNSktmo"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CautiousTemperedBottleYouWHY"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DepressedSweetCattleTheTarFu"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PricklyTangentialTardigradeAMPEnergyCherr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4" TargetMode="External"/><Relationship Id="rId1130" Type="http://schemas.openxmlformats.org/officeDocument/2006/relationships/hyperlink" Target="https://youtu.be/hTaji5TDIMI" TargetMode="External"/><Relationship Id="rId2461" Type="http://schemas.openxmlformats.org/officeDocument/2006/relationships/hyperlink" Target="https://youtu.be/K1nCKnWMVRY" TargetMode="External"/><Relationship Id="rId1131" Type="http://schemas.openxmlformats.org/officeDocument/2006/relationships/hyperlink" Target="https://youtu.be/Ng8Fadx5Be4" TargetMode="External"/><Relationship Id="rId2462" Type="http://schemas.openxmlformats.org/officeDocument/2006/relationships/hyperlink" Target="https://youtu.be/6dC2qWCsfig"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clips.twitch.tv/DreamyCharmingMoonOpieOP"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PYAakrWfQxM"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istinctOilyPlumberBlargNaut"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www.twitch.tv/videos/867911473" TargetMode="External"/><Relationship Id="rId1125" Type="http://schemas.openxmlformats.org/officeDocument/2006/relationships/hyperlink" Target="https://youtu.be/T_pD0MQh-OI" TargetMode="External"/><Relationship Id="rId2456" Type="http://schemas.openxmlformats.org/officeDocument/2006/relationships/hyperlink" Target="https://www.twitch.tv/videos/867911472" TargetMode="External"/><Relationship Id="rId1126" Type="http://schemas.openxmlformats.org/officeDocument/2006/relationships/hyperlink" Target="https://youtu.be/qELkaRf-Zfo" TargetMode="External"/><Relationship Id="rId2457" Type="http://schemas.openxmlformats.org/officeDocument/2006/relationships/hyperlink" Target="https://youtu.be/7RwpSqYaoG4" TargetMode="External"/><Relationship Id="rId1127" Type="http://schemas.openxmlformats.org/officeDocument/2006/relationships/hyperlink" Target="https://youtu.be/MPcrorKQC-8" TargetMode="External"/><Relationship Id="rId2458" Type="http://schemas.openxmlformats.org/officeDocument/2006/relationships/hyperlink" Target="https://youtu.be/yzAIJNz9yeQ" TargetMode="External"/><Relationship Id="rId1128" Type="http://schemas.openxmlformats.org/officeDocument/2006/relationships/hyperlink" Target="https://youtu.be/cu8fWVk7H0Q" TargetMode="External"/><Relationship Id="rId2459" Type="http://schemas.openxmlformats.org/officeDocument/2006/relationships/hyperlink" Target="https://youtu.be/8G37-1EDDPc"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iHqTUgA610c" TargetMode="External"/><Relationship Id="rId1120" Type="http://schemas.openxmlformats.org/officeDocument/2006/relationships/hyperlink" Target="https://youtu.be/GdVjxAzFKH0" TargetMode="External"/><Relationship Id="rId2451" Type="http://schemas.openxmlformats.org/officeDocument/2006/relationships/hyperlink" Target="https://youtu.be/9VYR-Kg3V2M"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F9-IsbqIll8"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sLuR8sk6wo"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clips.twitch.tv/SpineyConsiderateLadiesOneHand-DdJcYa04uXIMUw1b"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tylishScaryPhonePrimeMe"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pcjir39OTPI" TargetMode="External"/><Relationship Id="rId2489" Type="http://schemas.openxmlformats.org/officeDocument/2006/relationships/hyperlink" Target="https://youtu.be/zwKYh5fIKiE"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hudCn3r08_8" TargetMode="External"/><Relationship Id="rId2007" Type="http://schemas.openxmlformats.org/officeDocument/2006/relationships/hyperlink" Target="https://youtu.be/dMj6gcrcCN0" TargetMode="External"/><Relationship Id="rId2008" Type="http://schemas.openxmlformats.org/officeDocument/2006/relationships/hyperlink" Target="https://clips.twitch.tv/OnerousBlindingRedpandaAMPEnergy" TargetMode="External"/><Relationship Id="rId2009" Type="http://schemas.openxmlformats.org/officeDocument/2006/relationships/hyperlink" Target="https://youtu.be/Ee2Kgonkzns"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2Y_eB2PGdcI"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clips.twitch.tv/TenaciousAnnoyingHerringWOOP"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8UFCSTp1hyY" TargetMode="External"/><Relationship Id="rId1152" Type="http://schemas.openxmlformats.org/officeDocument/2006/relationships/hyperlink" Target="https://youtu.be/_8xsXsOvODo" TargetMode="External"/><Relationship Id="rId2483" Type="http://schemas.openxmlformats.org/officeDocument/2006/relationships/hyperlink" Target="https://youtu.be/-6-6Nekn-zE" TargetMode="External"/><Relationship Id="rId1153" Type="http://schemas.openxmlformats.org/officeDocument/2006/relationships/hyperlink" Target="https://youtu.be/tEi5xFYXKak" TargetMode="External"/><Relationship Id="rId2000" Type="http://schemas.openxmlformats.org/officeDocument/2006/relationships/hyperlink" Target="https://youtu.be/StU5PipHn_M" TargetMode="External"/><Relationship Id="rId2484" Type="http://schemas.openxmlformats.org/officeDocument/2006/relationships/hyperlink" Target="https://youtu.be/lIdj4uOQerg?t=11699"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c36kW3uIxsg" TargetMode="External"/><Relationship Id="rId2485" Type="http://schemas.openxmlformats.org/officeDocument/2006/relationships/hyperlink" Target="https://youtu.be/C_2rljFQ2w4?t=11052"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ZD0CMju73nU" TargetMode="External"/><Relationship Id="rId2486" Type="http://schemas.openxmlformats.org/officeDocument/2006/relationships/hyperlink" Target="https://youtu.be/45_DhuJsqOI"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bchXOsKbPY" TargetMode="External"/><Relationship Id="rId2487" Type="http://schemas.openxmlformats.org/officeDocument/2006/relationships/hyperlink" Target="https://www.twitch.tv/linky628/clip/AbstruseDullYogurtVoHiYo"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clips.twitch.tv/EnticingGoldenCroquetteANELE" TargetMode="External"/><Relationship Id="rId2488" Type="http://schemas.openxmlformats.org/officeDocument/2006/relationships/hyperlink" Target="https://youtu.be/3Mbc7M7uEm8" TargetMode="External"/><Relationship Id="rId1147" Type="http://schemas.openxmlformats.org/officeDocument/2006/relationships/hyperlink" Target="https://youtu.be/7L8VKHyjpd0" TargetMode="External"/><Relationship Id="rId2478" Type="http://schemas.openxmlformats.org/officeDocument/2006/relationships/hyperlink" Target="https://youtu.be/_vlhzyWD5Tk" TargetMode="External"/><Relationship Id="rId1148" Type="http://schemas.openxmlformats.org/officeDocument/2006/relationships/hyperlink" Target="https://youtu.be/9YU3uuDoUUQ" TargetMode="External"/><Relationship Id="rId2479" Type="http://schemas.openxmlformats.org/officeDocument/2006/relationships/hyperlink" Target="https://youtu.be/NNPXltghmL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ObeseOptimisticWheelUWot"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AthleticVibrantLobsterNomNom"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WanderingHonestBeaverPupper"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TenaciousThankfulPeachTinyFace"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youtu.be/Q5xt1Y5DP1I"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Yt0zyR9tMF0"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clips.twitch.tv/LaconicSaltyJackalDAESuppy"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8I7D7nA__e4"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TenuousCautiousAnteaterYouWHY-TO3L98dvBAZ5v_Il"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QKgrlV0EsF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PopularThankfulKoalaBrokeBack-QOOiXTj8G4jLIpMu" TargetMode="External"/><Relationship Id="rId1610" Type="http://schemas.openxmlformats.org/officeDocument/2006/relationships/hyperlink" Target="https://clips.twitch.tv/HonestAverageNikudonNerfBlueBlaster-LjLH0Iv5_ounnBWw" TargetMode="External"/><Relationship Id="rId1611" Type="http://schemas.openxmlformats.org/officeDocument/2006/relationships/hyperlink" Target="https://clips.twitch.tv/FlirtySoftSharkYouDontSay-RefcXwSXJJAAR8Ev" TargetMode="External"/><Relationship Id="rId1612" Type="http://schemas.openxmlformats.org/officeDocument/2006/relationships/hyperlink" Target="https://clips.twitch.tv/ViscousDiligentCaribouCurseLit-0NjcFDIbpAtXqiO_" TargetMode="External"/><Relationship Id="rId1613" Type="http://schemas.openxmlformats.org/officeDocument/2006/relationships/hyperlink" Target="https://clips.twitch.tv/CrunchyGracefulKuduPermaSmug" TargetMode="External"/><Relationship Id="rId1614" Type="http://schemas.openxmlformats.org/officeDocument/2006/relationships/hyperlink" Target="https://clips.twitch.tv/CourteousHeartlessUdonOptimizePrime" TargetMode="External"/><Relationship Id="rId1615" Type="http://schemas.openxmlformats.org/officeDocument/2006/relationships/hyperlink" Target="https://clips.twitch.tv/GoodStylishLardGivePLZ" TargetMode="External"/><Relationship Id="rId1616" Type="http://schemas.openxmlformats.org/officeDocument/2006/relationships/hyperlink" Target="https://clips.twitch.tv/CorrectHungrySandstormNomNom-SJlio-5czIxPSaqQ"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TolerantMoralNoodleYee"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LightPlainScallionTinyFace-z73fmFlwKQ3lJSnc"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RefinedHappyPorpoiseGingerPower-F5i69JDoLMRSqAhX"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youtu.be/WZfTvH4o2Jg" TargetMode="External"/><Relationship Id="rId1606" Type="http://schemas.openxmlformats.org/officeDocument/2006/relationships/hyperlink" Target="https://www.twitch.tv/videos/1185901992" TargetMode="External"/><Relationship Id="rId1607" Type="http://schemas.openxmlformats.org/officeDocument/2006/relationships/hyperlink" Target="https://clips.twitch.tv/DifficultDistinctSmoothieDancingBanana" TargetMode="External"/><Relationship Id="rId1608" Type="http://schemas.openxmlformats.org/officeDocument/2006/relationships/hyperlink" Target="https://clips.twitch.tv/CrepuscularPlainCurryNomNom-P5f9f5QzL9qQAryy" TargetMode="External"/><Relationship Id="rId1609" Type="http://schemas.openxmlformats.org/officeDocument/2006/relationships/hyperlink" Target="https://clips.twitch.tv/ResilientFunnyNostrilDBstyle-poscfxcIxoOscPje" TargetMode="External"/><Relationship Id="rId1631" Type="http://schemas.openxmlformats.org/officeDocument/2006/relationships/hyperlink" Target="https://youtu.be/eovNcQ0BceQ" TargetMode="External"/><Relationship Id="rId1632" Type="http://schemas.openxmlformats.org/officeDocument/2006/relationships/hyperlink" Target="https://youtu.be/M4IpRAwtBek" TargetMode="External"/><Relationship Id="rId1633" Type="http://schemas.openxmlformats.org/officeDocument/2006/relationships/hyperlink" Target="https://youtu.be/KscCQi5l2xo" TargetMode="External"/><Relationship Id="rId1634" Type="http://schemas.openxmlformats.org/officeDocument/2006/relationships/hyperlink" Target="https://youtu.be/al34fFjCtSE" TargetMode="External"/><Relationship Id="rId1635" Type="http://schemas.openxmlformats.org/officeDocument/2006/relationships/hyperlink" Target="https://youtu.be/1C2qIoyk67Q" TargetMode="External"/><Relationship Id="rId1636" Type="http://schemas.openxmlformats.org/officeDocument/2006/relationships/hyperlink" Target="https://youtu.be/KTeeYIrSkJg" TargetMode="External"/><Relationship Id="rId1637" Type="http://schemas.openxmlformats.org/officeDocument/2006/relationships/hyperlink" Target="https://youtu.be/WH8jwRgt2kU" TargetMode="External"/><Relationship Id="rId1638" Type="http://schemas.openxmlformats.org/officeDocument/2006/relationships/hyperlink" Target="https://youtu.be/uHhGZJ41VEk" TargetMode="External"/><Relationship Id="rId929" Type="http://schemas.openxmlformats.org/officeDocument/2006/relationships/hyperlink" Target="https://youtu.be/qcYvOIz0uTQ?t=6" TargetMode="External"/><Relationship Id="rId1639" Type="http://schemas.openxmlformats.org/officeDocument/2006/relationships/hyperlink" Target="https://www.youtube.com/watch?v=Xh1FcjkvYCs"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tVGCL0jGJVw" TargetMode="External"/><Relationship Id="rId1620" Type="http://schemas.openxmlformats.org/officeDocument/2006/relationships/hyperlink" Target="https://clips.twitch.tv/OddDepressedThymeGingerPower" TargetMode="External"/><Relationship Id="rId1621" Type="http://schemas.openxmlformats.org/officeDocument/2006/relationships/hyperlink" Target="https://www.twitch.tv/videos/954151463" TargetMode="External"/><Relationship Id="rId1622" Type="http://schemas.openxmlformats.org/officeDocument/2006/relationships/hyperlink" Target="https://youtu.be/nFjlj-sDjoA" TargetMode="External"/><Relationship Id="rId1623" Type="http://schemas.openxmlformats.org/officeDocument/2006/relationships/hyperlink" Target="https://youtu.be/s469-d-Zasg" TargetMode="External"/><Relationship Id="rId1624" Type="http://schemas.openxmlformats.org/officeDocument/2006/relationships/hyperlink" Target="https://www.twitch.tv/videos/954151465" TargetMode="External"/><Relationship Id="rId1625" Type="http://schemas.openxmlformats.org/officeDocument/2006/relationships/hyperlink" Target="https://www.youtube.com/watch?v=__n8RFq565g" TargetMode="External"/><Relationship Id="rId1626" Type="http://schemas.openxmlformats.org/officeDocument/2006/relationships/hyperlink" Target="https://youtu.be/Rnb5iaz4D2Q" TargetMode="External"/><Relationship Id="rId1627" Type="http://schemas.openxmlformats.org/officeDocument/2006/relationships/hyperlink" Target="https://youtu.be/JXR9cOH6sCM" TargetMode="External"/><Relationship Id="rId918" Type="http://schemas.openxmlformats.org/officeDocument/2006/relationships/hyperlink" Target="https://youtu.be/Uyp0_hERqwY" TargetMode="External"/><Relationship Id="rId1628" Type="http://schemas.openxmlformats.org/officeDocument/2006/relationships/hyperlink" Target="https://youtu.be/5AomWCFeo5I" TargetMode="External"/><Relationship Id="rId917" Type="http://schemas.openxmlformats.org/officeDocument/2006/relationships/hyperlink" Target="https://youtu.be/JOKk2SSwbtQ" TargetMode="External"/><Relationship Id="rId1629" Type="http://schemas.openxmlformats.org/officeDocument/2006/relationships/hyperlink" Target="https://youtu.be/418hKZDiUWU"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20m38s" TargetMode="External"/><Relationship Id="rId2544" Type="http://schemas.openxmlformats.org/officeDocument/2006/relationships/hyperlink" Target="https://www.twitch.tv/videos/1240610068"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34m14s" TargetMode="External"/><Relationship Id="rId2545" Type="http://schemas.openxmlformats.org/officeDocument/2006/relationships/hyperlink" Target="https://youtu.be/DMeSP5WBDhE"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07712762?t=00h33m32s" TargetMode="External"/><Relationship Id="rId2546" Type="http://schemas.openxmlformats.org/officeDocument/2006/relationships/hyperlink" Target="https://youtu.be/6mI4Vok80os" TargetMode="External"/><Relationship Id="rId1216" Type="http://schemas.openxmlformats.org/officeDocument/2006/relationships/hyperlink" Target="https://youtu.be/H937-OWc80Q" TargetMode="External"/><Relationship Id="rId2547" Type="http://schemas.openxmlformats.org/officeDocument/2006/relationships/hyperlink" Target="https://youtu.be/2V-E1Ry_EdM"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0ROKNB29vVg" TargetMode="External"/><Relationship Id="rId1218" Type="http://schemas.openxmlformats.org/officeDocument/2006/relationships/hyperlink" Target="https://youtu.be/_pJ_HWywEPk" TargetMode="External"/><Relationship Id="rId2549" Type="http://schemas.openxmlformats.org/officeDocument/2006/relationships/hyperlink" Target="https://youtu.be/COIMShAaKdw"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youtube.com/watch?v=_BHTBFqqzd4" TargetMode="External"/><Relationship Id="rId1691" Type="http://schemas.openxmlformats.org/officeDocument/2006/relationships/hyperlink" Target="https://www.twitch.tv/videos/1207712762?t=01h29m10s" TargetMode="External"/><Relationship Id="rId1692" Type="http://schemas.openxmlformats.org/officeDocument/2006/relationships/hyperlink" Target="https://www.twitch.tv/videos/1207712762?t=00h24m59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19m33s" TargetMode="External"/><Relationship Id="rId2540" Type="http://schemas.openxmlformats.org/officeDocument/2006/relationships/hyperlink" Target="https://youtu.be/XTDyoF4Y4nU"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11705562?t=02h25m27s" TargetMode="External"/><Relationship Id="rId2541" Type="http://schemas.openxmlformats.org/officeDocument/2006/relationships/hyperlink" Target="https://youtu.be/NL7okSeY5iY"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07712762?t=01h30m13s" TargetMode="External"/><Relationship Id="rId2542" Type="http://schemas.openxmlformats.org/officeDocument/2006/relationships/hyperlink" Target="https://youtu.be/NdlaXaI4-j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11705562?t=00h13m15s" TargetMode="External"/><Relationship Id="rId2543" Type="http://schemas.openxmlformats.org/officeDocument/2006/relationships/hyperlink" Target="https://youtu.be/VLBzcZBHSOo"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07712762?t=01h23m42s" TargetMode="External"/><Relationship Id="rId2533" Type="http://schemas.openxmlformats.org/officeDocument/2006/relationships/hyperlink" Target="https://www.twitch.tv/videos/1239274480"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11705562?t=00h38m04s" TargetMode="External"/><Relationship Id="rId2534" Type="http://schemas.openxmlformats.org/officeDocument/2006/relationships/hyperlink" Target="https://www.twitch.tv/videos/1239276624" TargetMode="External"/><Relationship Id="rId1204" Type="http://schemas.openxmlformats.org/officeDocument/2006/relationships/hyperlink" Target="https://youtu.be/TR5RdZ17wxw" TargetMode="External"/><Relationship Id="rId1688" Type="http://schemas.openxmlformats.org/officeDocument/2006/relationships/hyperlink" Target="https://clips.twitch.tv/ToughPlayfulFennelChocolateRain-iW-pUL0O9wXMCKmk" TargetMode="External"/><Relationship Id="rId2535" Type="http://schemas.openxmlformats.org/officeDocument/2006/relationships/hyperlink" Target="https://youtu.be/tX5FMOa5mVw" TargetMode="External"/><Relationship Id="rId1205" Type="http://schemas.openxmlformats.org/officeDocument/2006/relationships/hyperlink" Target="https://youtu.be/xi-AW59waLs" TargetMode="External"/><Relationship Id="rId1689" Type="http://schemas.openxmlformats.org/officeDocument/2006/relationships/hyperlink" Target="https://www.twitch.tv/videos/1207712762?t=00h17m21s" TargetMode="External"/><Relationship Id="rId2536" Type="http://schemas.openxmlformats.org/officeDocument/2006/relationships/hyperlink" Target="https://youtu.be/o3BJ9s8uUxw" TargetMode="External"/><Relationship Id="rId1206" Type="http://schemas.openxmlformats.org/officeDocument/2006/relationships/hyperlink" Target="https://youtu.be/YP8JQJQofrs" TargetMode="External"/><Relationship Id="rId2537" Type="http://schemas.openxmlformats.org/officeDocument/2006/relationships/hyperlink" Target="https://www.twitch.tv/videos/1221315070"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WH0jcgZhuSk" TargetMode="External"/><Relationship Id="rId1208" Type="http://schemas.openxmlformats.org/officeDocument/2006/relationships/hyperlink" Target="https://youtu.be/-UGVNgQ_pAU" TargetMode="External"/><Relationship Id="rId2539" Type="http://schemas.openxmlformats.org/officeDocument/2006/relationships/hyperlink" Target="https://youtu.be/eZxIPTUwfuc"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07712762?t=01h54m58s" TargetMode="External"/><Relationship Id="rId1681" Type="http://schemas.openxmlformats.org/officeDocument/2006/relationships/hyperlink" Target="https://www.twitch.tv/videos/1211705562?t=02h15m46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0h10m15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0h14m53s" TargetMode="External"/><Relationship Id="rId2530" Type="http://schemas.openxmlformats.org/officeDocument/2006/relationships/hyperlink" Target="https://youtu.be/IOuZLjDgZX0"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07712762?t=01h14m30s" TargetMode="External"/><Relationship Id="rId2531" Type="http://schemas.openxmlformats.org/officeDocument/2006/relationships/hyperlink" Target="https://youtu.be/HPS5N1Vmy6Q"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11705562?t=01h36m49s" TargetMode="External"/><Relationship Id="rId2532" Type="http://schemas.openxmlformats.org/officeDocument/2006/relationships/hyperlink" Target="https://youtu.be/5jOQnWpVI04" TargetMode="External"/><Relationship Id="rId1235" Type="http://schemas.openxmlformats.org/officeDocument/2006/relationships/hyperlink" Target="https://youtu.be/4AgwHmlbsTI" TargetMode="External"/><Relationship Id="rId2566" Type="http://schemas.openxmlformats.org/officeDocument/2006/relationships/hyperlink" Target="https://youtu.be/tHKISoTDxfg" TargetMode="External"/><Relationship Id="rId1236" Type="http://schemas.openxmlformats.org/officeDocument/2006/relationships/hyperlink" Target="https://youtu.be/dMdy2STqilE" TargetMode="External"/><Relationship Id="rId2567" Type="http://schemas.openxmlformats.org/officeDocument/2006/relationships/hyperlink" Target="https://youtu.be/wutk4BplKqE" TargetMode="External"/><Relationship Id="rId1237" Type="http://schemas.openxmlformats.org/officeDocument/2006/relationships/hyperlink" Target="https://youtu.be/S_WK4O6bGOg" TargetMode="External"/><Relationship Id="rId2568" Type="http://schemas.openxmlformats.org/officeDocument/2006/relationships/hyperlink" Target="https://youtu.be/vf7LO_ZZhjw" TargetMode="External"/><Relationship Id="rId1238" Type="http://schemas.openxmlformats.org/officeDocument/2006/relationships/hyperlink" Target="https://youtu.be/UzVH7qLIvao" TargetMode="External"/><Relationship Id="rId2569" Type="http://schemas.openxmlformats.org/officeDocument/2006/relationships/hyperlink" Target="https://clips.twitch.tv/FilthyTalentedQuailStinkyChees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VUfCzRoyZa4" TargetMode="External"/><Relationship Id="rId1230" Type="http://schemas.openxmlformats.org/officeDocument/2006/relationships/hyperlink" Target="https://youtu.be/R7m0lR0ZdGw" TargetMode="External"/><Relationship Id="rId2561" Type="http://schemas.openxmlformats.org/officeDocument/2006/relationships/hyperlink" Target="https://youtu.be/1Tqx3ANuvgo"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XjGGiv5cg40"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BTFIMcWwNGc"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PVGqyyWrnSM"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Y2cUppv-m-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d9DyDRTKOU8" TargetMode="External"/><Relationship Id="rId1225" Type="http://schemas.openxmlformats.org/officeDocument/2006/relationships/hyperlink" Target="https://youtu.be/jsv2bOqJh9U" TargetMode="External"/><Relationship Id="rId2556" Type="http://schemas.openxmlformats.org/officeDocument/2006/relationships/hyperlink" Target="https://youtu.be/MJv_-v5UYng" TargetMode="External"/><Relationship Id="rId1226" Type="http://schemas.openxmlformats.org/officeDocument/2006/relationships/hyperlink" Target="https://youtu.be/8XohI1Bk9Xs" TargetMode="External"/><Relationship Id="rId2557" Type="http://schemas.openxmlformats.org/officeDocument/2006/relationships/hyperlink" Target="https://youtu.be/P7RQCUuGSFc" TargetMode="External"/><Relationship Id="rId1227" Type="http://schemas.openxmlformats.org/officeDocument/2006/relationships/hyperlink" Target="https://youtu.be/Pl_BW2NZnl8" TargetMode="External"/><Relationship Id="rId2558" Type="http://schemas.openxmlformats.org/officeDocument/2006/relationships/hyperlink" Target="https://youtu.be/E1jmKM42-QE"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KV14OoM4Dw4"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lyWm_9LlYOQ"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1X1H4tLcTuE"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www.twitch.tv/videos/1249387882"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bINNm5Aceek"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3UELneIbRvU" TargetMode="External"/><Relationship Id="rId1653" Type="http://schemas.openxmlformats.org/officeDocument/2006/relationships/hyperlink" Target="https://youtu.be/ewwN3diiU_w"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BzIt9nEA_ZU"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CeMiHEmTeME"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talTgkTK6CU"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Vouh4wkz7is"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FS8qnMBdX2s"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RD61eQAUq8o"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sGFhsjwI9Mk"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C6x6FkIaGlI" TargetMode="External"/><Relationship Id="rId2509" Type="http://schemas.openxmlformats.org/officeDocument/2006/relationships/hyperlink" Target="https://youtu.be/F-2Vza5NDCs"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utX9Tb1lRE4" TargetMode="External"/><Relationship Id="rId1651" Type="http://schemas.openxmlformats.org/officeDocument/2006/relationships/hyperlink" Target="https://youtu.be/ldZCJid8doU" TargetMode="External"/><Relationship Id="rId1652" Type="http://schemas.openxmlformats.org/officeDocument/2006/relationships/hyperlink" Target="https://youtu.be/JZfvgk9YFVE" TargetMode="External"/><Relationship Id="rId1642" Type="http://schemas.openxmlformats.org/officeDocument/2006/relationships/hyperlink" Target="https://youtu.be/HF7g91NNs9g" TargetMode="External"/><Relationship Id="rId1643" Type="http://schemas.openxmlformats.org/officeDocument/2006/relationships/hyperlink" Target="https://youtu.be/qmQs3aakNwA" TargetMode="External"/><Relationship Id="rId1644" Type="http://schemas.openxmlformats.org/officeDocument/2006/relationships/hyperlink" Target="https://youtu.be/SsgsZC1KL_Y" TargetMode="External"/><Relationship Id="rId1645" Type="http://schemas.openxmlformats.org/officeDocument/2006/relationships/hyperlink" Target="https://youtu.be/c8ZnYtXPMa0" TargetMode="External"/><Relationship Id="rId1646" Type="http://schemas.openxmlformats.org/officeDocument/2006/relationships/hyperlink" Target="https://youtu.be/ukL-mKcyXgE" TargetMode="External"/><Relationship Id="rId1647" Type="http://schemas.openxmlformats.org/officeDocument/2006/relationships/hyperlink" Target="https://youtu.be/kEpzmZ-I0Zk" TargetMode="External"/><Relationship Id="rId1648" Type="http://schemas.openxmlformats.org/officeDocument/2006/relationships/hyperlink" Target="https://youtu.be/67mgMNNVC3E" TargetMode="External"/><Relationship Id="rId1649" Type="http://schemas.openxmlformats.org/officeDocument/2006/relationships/hyperlink" Target="https://youtu.be/qEVj6r0CiOM"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ooGIdAyg3XU" TargetMode="External"/><Relationship Id="rId1641" Type="http://schemas.openxmlformats.org/officeDocument/2006/relationships/hyperlink" Target="https://youtu.be/fAL2qyQiCzQ" TargetMode="External"/><Relationship Id="rId1675" Type="http://schemas.openxmlformats.org/officeDocument/2006/relationships/hyperlink" Target="https://youtu.be/62chYrizJq0" TargetMode="External"/><Relationship Id="rId2522" Type="http://schemas.openxmlformats.org/officeDocument/2006/relationships/hyperlink" Target="https://www.twitch.tv/videos/1240610069" TargetMode="External"/><Relationship Id="rId1676" Type="http://schemas.openxmlformats.org/officeDocument/2006/relationships/hyperlink" Target="https://youtu.be/dfKRUsUrT5k" TargetMode="External"/><Relationship Id="rId2523" Type="http://schemas.openxmlformats.org/officeDocument/2006/relationships/hyperlink" Target="https://youtu.be/ZBw8HgqmYE4" TargetMode="External"/><Relationship Id="rId1677" Type="http://schemas.openxmlformats.org/officeDocument/2006/relationships/hyperlink" Target="https://youtu.be/W63_N-vjsxw" TargetMode="External"/><Relationship Id="rId2524" Type="http://schemas.openxmlformats.org/officeDocument/2006/relationships/hyperlink" Target="https://youtu.be/LnokC0JcIXs" TargetMode="External"/><Relationship Id="rId1678" Type="http://schemas.openxmlformats.org/officeDocument/2006/relationships/hyperlink" Target="https://youtu.be/fEMo7Ia2srg" TargetMode="External"/><Relationship Id="rId2525" Type="http://schemas.openxmlformats.org/officeDocument/2006/relationships/hyperlink" Target="https://youtu.be/8lvROe5a3Fs" TargetMode="External"/><Relationship Id="rId1679" Type="http://schemas.openxmlformats.org/officeDocument/2006/relationships/hyperlink" Target="https://www.twitch.tv/videos/1211705562?t=01h04m01s" TargetMode="External"/><Relationship Id="rId2526" Type="http://schemas.openxmlformats.org/officeDocument/2006/relationships/hyperlink" Target="https://youtu.be/yBPrzGu9iRs" TargetMode="External"/><Relationship Id="rId2527" Type="http://schemas.openxmlformats.org/officeDocument/2006/relationships/hyperlink" Target="https://youtu.be/0aDb7ovTkt8" TargetMode="External"/><Relationship Id="rId2528" Type="http://schemas.openxmlformats.org/officeDocument/2006/relationships/hyperlink" Target="https://youtu.be/VRHX3pgBvAQ" TargetMode="External"/><Relationship Id="rId2529" Type="http://schemas.openxmlformats.org/officeDocument/2006/relationships/hyperlink" Target="https://youtu.be/b5xLagqBHM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TtxZ7emUcqw" TargetMode="External"/><Relationship Id="rId840" Type="http://schemas.openxmlformats.org/officeDocument/2006/relationships/hyperlink" Target="https://youtu.be/sFcnlEu-UxI" TargetMode="External"/><Relationship Id="rId1671" Type="http://schemas.openxmlformats.org/officeDocument/2006/relationships/hyperlink" Target="https://youtu.be/9H5GFkLuO50" TargetMode="External"/><Relationship Id="rId1672" Type="http://schemas.openxmlformats.org/officeDocument/2006/relationships/hyperlink" Target="https://youtu.be/OHAOK210HI0" TargetMode="External"/><Relationship Id="rId1673" Type="http://schemas.openxmlformats.org/officeDocument/2006/relationships/hyperlink" Target="https://youtu.be/ezRLGDMPXGw" TargetMode="External"/><Relationship Id="rId2520" Type="http://schemas.openxmlformats.org/officeDocument/2006/relationships/hyperlink" Target="https://youtu.be/oSnO6-VkU3w" TargetMode="External"/><Relationship Id="rId1674" Type="http://schemas.openxmlformats.org/officeDocument/2006/relationships/hyperlink" Target="https://youtu.be/t_qCDLYjjxU" TargetMode="External"/><Relationship Id="rId2521" Type="http://schemas.openxmlformats.org/officeDocument/2006/relationships/hyperlink" Target="https://youtu.be/6maFSYyONMI" TargetMode="External"/><Relationship Id="rId1664" Type="http://schemas.openxmlformats.org/officeDocument/2006/relationships/hyperlink" Target="https://youtu.be/hdOnEdSIMIs" TargetMode="External"/><Relationship Id="rId2511" Type="http://schemas.openxmlformats.org/officeDocument/2006/relationships/hyperlink" Target="https://youtu.be/DUApekPqVx0" TargetMode="External"/><Relationship Id="rId1665" Type="http://schemas.openxmlformats.org/officeDocument/2006/relationships/hyperlink" Target="https://youtu.be/0nsSCOsgVVM" TargetMode="External"/><Relationship Id="rId2512" Type="http://schemas.openxmlformats.org/officeDocument/2006/relationships/hyperlink" Target="https://youtu.be/FbhZuABeUno" TargetMode="External"/><Relationship Id="rId1666" Type="http://schemas.openxmlformats.org/officeDocument/2006/relationships/hyperlink" Target="https://www.twitch.tv/videos/1177318701" TargetMode="External"/><Relationship Id="rId2513" Type="http://schemas.openxmlformats.org/officeDocument/2006/relationships/hyperlink" Target="https://youtu.be/UsRaJBQLSv0" TargetMode="External"/><Relationship Id="rId1667" Type="http://schemas.openxmlformats.org/officeDocument/2006/relationships/hyperlink" Target="https://youtu.be/XlhXHiyoWWw" TargetMode="External"/><Relationship Id="rId2514" Type="http://schemas.openxmlformats.org/officeDocument/2006/relationships/hyperlink" Target="https://youtu.be/SyQIUMhk3NQ" TargetMode="External"/><Relationship Id="rId1668" Type="http://schemas.openxmlformats.org/officeDocument/2006/relationships/hyperlink" Target="https://youtu.be/61Hl0q45SK4" TargetMode="External"/><Relationship Id="rId2515" Type="http://schemas.openxmlformats.org/officeDocument/2006/relationships/hyperlink" Target="https://youtu.be/fuGW3I0caT8" TargetMode="External"/><Relationship Id="rId1669" Type="http://schemas.openxmlformats.org/officeDocument/2006/relationships/hyperlink" Target="https://youtu.be/j0GesILKNu4" TargetMode="External"/><Relationship Id="rId2516" Type="http://schemas.openxmlformats.org/officeDocument/2006/relationships/hyperlink" Target="https://youtu.be/gDXznlVPmok" TargetMode="External"/><Relationship Id="rId2517" Type="http://schemas.openxmlformats.org/officeDocument/2006/relationships/hyperlink" Target="https://youtu.be/GPTfLN1gvcA" TargetMode="External"/><Relationship Id="rId2518" Type="http://schemas.openxmlformats.org/officeDocument/2006/relationships/hyperlink" Target="https://www.twitch.tv/videos/1240610070" TargetMode="External"/><Relationship Id="rId2519" Type="http://schemas.openxmlformats.org/officeDocument/2006/relationships/hyperlink" Target="https://youtu.be/HmkUh1ZC3qM"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Q13qU3qt-7Y" TargetMode="External"/><Relationship Id="rId1661" Type="http://schemas.openxmlformats.org/officeDocument/2006/relationships/hyperlink" Target="https://youtu.be/8WiZASgkDk0" TargetMode="External"/><Relationship Id="rId1662" Type="http://schemas.openxmlformats.org/officeDocument/2006/relationships/hyperlink" Target="https://www.twitch.tv/videos/1177318700" TargetMode="External"/><Relationship Id="rId1663" Type="http://schemas.openxmlformats.org/officeDocument/2006/relationships/hyperlink" Target="https://youtu.be/d4oG9UXaf_E" TargetMode="External"/><Relationship Id="rId2510" Type="http://schemas.openxmlformats.org/officeDocument/2006/relationships/hyperlink" Target="https://youtu.be/nQDHs_IUoeM" TargetMode="External"/><Relationship Id="rId2148" Type="http://schemas.openxmlformats.org/officeDocument/2006/relationships/hyperlink" Target="https://youtu.be/Rvub1wrT2wc" TargetMode="External"/><Relationship Id="rId2149" Type="http://schemas.openxmlformats.org/officeDocument/2006/relationships/hyperlink" Target="https://youtu.be/dj05sSh1pg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ePJ0EltjPY"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YxpK9Nc-PAc"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ZAZZPqkBtMg"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EFaOcnCTJ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gz34-kpuR84"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UmwGM4VFmLI"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vnxCm164M-4" TargetMode="External"/><Relationship Id="rId463" Type="http://schemas.openxmlformats.org/officeDocument/2006/relationships/hyperlink" Target="https://youtu.be/zWXNvBd8mRw" TargetMode="External"/><Relationship Id="rId2147" Type="http://schemas.openxmlformats.org/officeDocument/2006/relationships/hyperlink" Target="https://youtu.be/2v0HEK6dxOU" TargetMode="External"/><Relationship Id="rId2137" Type="http://schemas.openxmlformats.org/officeDocument/2006/relationships/hyperlink" Target="https://youtu.be/oqnUAc-eCOQ" TargetMode="External"/><Relationship Id="rId2138" Type="http://schemas.openxmlformats.org/officeDocument/2006/relationships/hyperlink" Target="https://youtu.be/3Mna_6YKMV0" TargetMode="External"/><Relationship Id="rId2139" Type="http://schemas.openxmlformats.org/officeDocument/2006/relationships/hyperlink" Target="https://youtu.be/ut2EL2pR3q4"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unkyBlatantTubersPermaSmug-k4XiZoJWp5f4FqUo"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TawdryBlightedCaterpillarFunRun-eXdc4kpZK0RgZwCd" TargetMode="External"/><Relationship Id="rId1285" Type="http://schemas.openxmlformats.org/officeDocument/2006/relationships/hyperlink" Target="https://youtu.be/TOopvpfnb90" TargetMode="External"/><Relationship Id="rId2132" Type="http://schemas.openxmlformats.org/officeDocument/2006/relationships/hyperlink" Target="https://youtu.be/MTzkGoZVGHA"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RvGq_8_92j4"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gExjuVTIyK8"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yu9gUc51c0"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NDZ498hO4ps"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xqGdtKz3vWg" TargetMode="External"/><Relationship Id="rId2161" Type="http://schemas.openxmlformats.org/officeDocument/2006/relationships/hyperlink" Target="https://youtu.be/V87CeEi0AsQ" TargetMode="External"/><Relationship Id="rId484" Type="http://schemas.openxmlformats.org/officeDocument/2006/relationships/hyperlink" Target="https://youtu.be/am7vgwxqtiQ" TargetMode="External"/><Relationship Id="rId2162" Type="http://schemas.openxmlformats.org/officeDocument/2006/relationships/hyperlink" Target="https://youtu.be/R9wP8ND1I6s" TargetMode="External"/><Relationship Id="rId483" Type="http://schemas.openxmlformats.org/officeDocument/2006/relationships/hyperlink" Target="https://youtu.be/Q4QxdW83coE" TargetMode="External"/><Relationship Id="rId2163" Type="http://schemas.openxmlformats.org/officeDocument/2006/relationships/hyperlink" Target="https://youtu.be/t5hXpPGKNyA" TargetMode="External"/><Relationship Id="rId482" Type="http://schemas.openxmlformats.org/officeDocument/2006/relationships/hyperlink" Target="https://youtu.be/Y2ZL9v4zi9c" TargetMode="External"/><Relationship Id="rId2164" Type="http://schemas.openxmlformats.org/officeDocument/2006/relationships/hyperlink" Target="https://youtu.be/eFN7WguO3DU" TargetMode="External"/><Relationship Id="rId481" Type="http://schemas.openxmlformats.org/officeDocument/2006/relationships/hyperlink" Target="https://youtu.be/qBb6H7czESo" TargetMode="External"/><Relationship Id="rId2165" Type="http://schemas.openxmlformats.org/officeDocument/2006/relationships/hyperlink" Target="https://clips.twitch.tv/CuteSneakyAlfalfaTheThing-iXlaNo_eDeWR9qah" TargetMode="External"/><Relationship Id="rId488" Type="http://schemas.openxmlformats.org/officeDocument/2006/relationships/hyperlink" Target="https://youtu.be/p7qmgfGVkkk" TargetMode="External"/><Relationship Id="rId2166" Type="http://schemas.openxmlformats.org/officeDocument/2006/relationships/hyperlink" Target="https://www.twitch.tv/videos/1252282582"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SpikyShakingKumquatFutureMan-sCfkJipYHudlct_8"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PopularCrowdedAniseSSSsss-X8fwlzMOHVsqztE1"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UgliestSillyAdminSeemsGood-TiOsQnqldE8gQyRK" TargetMode="External"/><Relationship Id="rId2159" Type="http://schemas.openxmlformats.org/officeDocument/2006/relationships/hyperlink" Target="https://youtu.be/wU6hfjRrSxo"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4nNC7K7PtAY" TargetMode="External"/><Relationship Id="rId473" Type="http://schemas.openxmlformats.org/officeDocument/2006/relationships/hyperlink" Target="https://youtu.be/7ZwNIWhd8I4" TargetMode="External"/><Relationship Id="rId2151" Type="http://schemas.openxmlformats.org/officeDocument/2006/relationships/hyperlink" Target="https://youtu.be/nY-Rcxy9cU8" TargetMode="External"/><Relationship Id="rId472" Type="http://schemas.openxmlformats.org/officeDocument/2006/relationships/hyperlink" Target="https://youtu.be/1ovL3w3rSNQ" TargetMode="External"/><Relationship Id="rId2152" Type="http://schemas.openxmlformats.org/officeDocument/2006/relationships/hyperlink" Target="https://youtu.be/WJ1IZ_vrD1g" TargetMode="External"/><Relationship Id="rId471" Type="http://schemas.openxmlformats.org/officeDocument/2006/relationships/hyperlink" Target="https://youtu.be/BkHrearsX7E" TargetMode="External"/><Relationship Id="rId2153" Type="http://schemas.openxmlformats.org/officeDocument/2006/relationships/hyperlink" Target="https://youtu.be/KO-uV-a2Lc8" TargetMode="External"/><Relationship Id="rId470" Type="http://schemas.openxmlformats.org/officeDocument/2006/relationships/hyperlink" Target="https://youtu.be/PHfMS39rXxo" TargetMode="External"/><Relationship Id="rId2154" Type="http://schemas.openxmlformats.org/officeDocument/2006/relationships/hyperlink" Target="https://youtu.be/RI5AcY84MEo" TargetMode="External"/><Relationship Id="rId477" Type="http://schemas.openxmlformats.org/officeDocument/2006/relationships/hyperlink" Target="https://youtu.be/6acxJu2j73g" TargetMode="External"/><Relationship Id="rId2155" Type="http://schemas.openxmlformats.org/officeDocument/2006/relationships/hyperlink" Target="https://youtu.be/Xp9IP1lZ7LU" TargetMode="External"/><Relationship Id="rId476" Type="http://schemas.openxmlformats.org/officeDocument/2006/relationships/hyperlink" Target="https://youtu.be/jOv4kJRaXJM" TargetMode="External"/><Relationship Id="rId2156" Type="http://schemas.openxmlformats.org/officeDocument/2006/relationships/hyperlink" Target="https://youtu.be/ZPR9oUIQeEA" TargetMode="External"/><Relationship Id="rId475" Type="http://schemas.openxmlformats.org/officeDocument/2006/relationships/hyperlink" Target="https://youtu.be/i7Ht9-XnMU8" TargetMode="External"/><Relationship Id="rId2157" Type="http://schemas.openxmlformats.org/officeDocument/2006/relationships/hyperlink" Target="https://youtu.be/gHoGodHBYmM"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loNcgSec9fw"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clips.twitch.tv/SaltyCrispyIcecreamWoofer"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clips.twitch.tv/HomelyPlausibleFloofBCWarrior-sSytr9fCDheZ_hDo"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EncouragingSecretiveLlamaDoggo-bwQ_C8eP-5aDg2tv"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ViscousRepleteGoldfishPanicBasket-YqdRyFXSK23tLcD3" TargetMode="External"/><Relationship Id="rId1251" Type="http://schemas.openxmlformats.org/officeDocument/2006/relationships/hyperlink" Target="https://youtu.be/RKreuzlk034" TargetMode="External"/><Relationship Id="rId2582" Type="http://schemas.openxmlformats.org/officeDocument/2006/relationships/hyperlink" Target="https://www.twitch.tv/videos/957409450"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FriendlyAffluentTofuYouWHY-UP1xCokl0WqaQm4g"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clips.twitch.tv/ViscousBloodyCheeseSpicyBoy"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lumsyCrepuscularPlumageNerfBlueBlaster-heP3VC5LrNVyumjo"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clips.twitch.tv/TrustworthyBoldFishGivePLZ-Po2fD7at-sek261_"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clips.twitch.tv/SnappyPoorZebraTwitchRaid"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HyperDaintyShallotCoolCat-ndROv_i6E4CKkm7N"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TenderUninterestedBisonEleGiggle-mdGTz9P-vvJ_SomS" TargetMode="External"/><Relationship Id="rId1248" Type="http://schemas.openxmlformats.org/officeDocument/2006/relationships/hyperlink" Target="https://youtu.be/psVqdkPdc2Y" TargetMode="External"/><Relationship Id="rId2579" Type="http://schemas.openxmlformats.org/officeDocument/2006/relationships/hyperlink" Target="https://www.twitch.tv/videos/885940624"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WealthyIcyNeanderthalFreakinStinkin"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SassyBeautifulShrewSMOrc"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RefinedSmallBobaOhMyDog"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J9O57k4Jstw" TargetMode="External"/><Relationship Id="rId2126" Type="http://schemas.openxmlformats.org/officeDocument/2006/relationships/hyperlink" Target="https://clips.twitch.tv/CleanSpinelessGalagoCopyThis-DzdBNNFRT_zUCXiw" TargetMode="External"/><Relationship Id="rId2127" Type="http://schemas.openxmlformats.org/officeDocument/2006/relationships/hyperlink" Target="https://youtu.be/sHcncU8wv-A" TargetMode="External"/><Relationship Id="rId2128" Type="http://schemas.openxmlformats.org/officeDocument/2006/relationships/hyperlink" Target="https://clips.twitch.tv/SpookyCharmingOysterBleedPurple-iRh2J8TzLcA4QqHg" TargetMode="External"/><Relationship Id="rId2129" Type="http://schemas.openxmlformats.org/officeDocument/2006/relationships/hyperlink" Target="https://youtu.be/QeszC6mw3b8?t=54"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iFVDUg4gs6o"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TenderSwissYakinikuKappaPride-RQaik0EdWyz4ghDy"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SourUgliestGoldfishHotPokket-nZLkoBE_OPYCSPWc"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NeighborlyPricklyCiderPraiseIt-So9P_MF7gBGerYSU"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youtu.be/dzNrI6CxZAI"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O4qFXg4PBRo" TargetMode="External"/><Relationship Id="rId1268" Type="http://schemas.openxmlformats.org/officeDocument/2006/relationships/hyperlink" Target="https://youtu.be/yLJr0yYVVxI" TargetMode="External"/><Relationship Id="rId2115" Type="http://schemas.openxmlformats.org/officeDocument/2006/relationships/hyperlink" Target="https://www.youtube.com/watch?v=quDux395b0M" TargetMode="External"/><Relationship Id="rId2599" Type="http://schemas.openxmlformats.org/officeDocument/2006/relationships/hyperlink" Target="https://twitter.com/tomato_modest/status/1457519468427501568" TargetMode="External"/><Relationship Id="rId1269" Type="http://schemas.openxmlformats.org/officeDocument/2006/relationships/hyperlink" Target="https://youtu.be/V240YyJFaEI" TargetMode="External"/><Relationship Id="rId2116" Type="http://schemas.openxmlformats.org/officeDocument/2006/relationships/hyperlink" Target="https://youtu.be/6D0CmdR4vvA" TargetMode="External"/><Relationship Id="rId2117" Type="http://schemas.openxmlformats.org/officeDocument/2006/relationships/hyperlink" Target="https://youtu.be/LuRZ0G12E-k" TargetMode="External"/><Relationship Id="rId2118" Type="http://schemas.openxmlformats.org/officeDocument/2006/relationships/hyperlink" Target="https://youtu.be/aJEeerFydbY" TargetMode="External"/><Relationship Id="rId2119" Type="http://schemas.openxmlformats.org/officeDocument/2006/relationships/hyperlink" Target="https://clips.twitch.tv/HandsomeHotSardineKeyboardCat-d5m03tlMt9kIhJ92"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MoldyRelatedTrollBatChest-WcJP5jR_ykR-S_WD"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TallDistinctAniseFrankerZ-3S4o-2k1o4GqXMhX" TargetMode="External"/><Relationship Id="rId1261" Type="http://schemas.openxmlformats.org/officeDocument/2006/relationships/hyperlink" Target="https://youtu.be/ZIFgUlRAmu8" TargetMode="External"/><Relationship Id="rId2592" Type="http://schemas.openxmlformats.org/officeDocument/2006/relationships/hyperlink" Target="https://www.youtube.com/watch?v=BlTsOFlPgME" TargetMode="External"/><Relationship Id="rId1262" Type="http://schemas.openxmlformats.org/officeDocument/2006/relationships/hyperlink" Target="https://youtu.be/nuCK63baSJE" TargetMode="External"/><Relationship Id="rId2593" Type="http://schemas.openxmlformats.org/officeDocument/2006/relationships/hyperlink" Target="https://www.twitch.tv/videos/923267417"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LLV-ujq1ytc"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twitch.tv/videos/681678115"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youtu.be/6MOiAslVHMw" TargetMode="External"/><Relationship Id="rId2596" Type="http://schemas.openxmlformats.org/officeDocument/2006/relationships/hyperlink" Target="https://www.twitch.tv/videos/681679858"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SoNpbnkihPg" TargetMode="External"/><Relationship Id="rId2597" Type="http://schemas.openxmlformats.org/officeDocument/2006/relationships/hyperlink" Target="https://www.twitch.tv/videos/681697534"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clips.twitch.tv/FaintGlutenFreeStarCmonBruh-2ngXrGIz6Y0w1SF0" TargetMode="External"/><Relationship Id="rId2598"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7182</v>
      </c>
      <c r="C1" s="1406" t="s">
        <v>10162</v>
      </c>
      <c r="D1" s="1477" t="s">
        <v>5494</v>
      </c>
      <c r="E1" s="1408" t="s">
        <v>5496</v>
      </c>
      <c r="F1" s="1409" t="s">
        <v>38</v>
      </c>
      <c r="G1" s="1410" t="s">
        <v>36</v>
      </c>
      <c r="H1" s="1406" t="s">
        <v>10163</v>
      </c>
      <c r="I1" s="1411" t="s">
        <v>39</v>
      </c>
      <c r="J1" s="1412" t="s">
        <v>5495</v>
      </c>
      <c r="K1" s="1095" t="s">
        <v>7216</v>
      </c>
      <c r="L1" s="1095" t="s">
        <v>7218</v>
      </c>
    </row>
    <row r="2" ht="15.75" customHeight="1">
      <c r="A2" s="1108" t="s">
        <v>7219</v>
      </c>
      <c r="B2" s="1415" t="s">
        <v>7314</v>
      </c>
      <c r="C2" s="1111" t="s">
        <v>10164</v>
      </c>
      <c r="D2" s="1112" t="s">
        <v>10357</v>
      </c>
      <c r="E2" s="1113" t="s">
        <v>10358</v>
      </c>
      <c r="F2" s="1114" t="s">
        <v>10359</v>
      </c>
      <c r="G2" s="1116" t="s">
        <v>10360</v>
      </c>
      <c r="H2" s="1111" t="s">
        <v>10361</v>
      </c>
      <c r="I2" s="1117" t="s">
        <v>10362</v>
      </c>
      <c r="J2" s="1118" t="s">
        <v>10363</v>
      </c>
      <c r="K2" s="1120" t="s">
        <v>7246</v>
      </c>
      <c r="L2" s="1121"/>
    </row>
    <row r="3" ht="15.75" customHeight="1">
      <c r="A3" s="1122" t="s">
        <v>7247</v>
      </c>
      <c r="B3" s="1420" t="s">
        <v>7248</v>
      </c>
      <c r="C3" s="1111" t="s">
        <v>10364</v>
      </c>
      <c r="D3" s="1112" t="s">
        <v>10365</v>
      </c>
      <c r="E3" s="1113" t="s">
        <v>10366</v>
      </c>
      <c r="F3" s="1114" t="s">
        <v>10367</v>
      </c>
      <c r="G3" s="1116" t="s">
        <v>10368</v>
      </c>
      <c r="H3" s="1111" t="s">
        <v>10369</v>
      </c>
      <c r="I3" s="1117" t="s">
        <v>10370</v>
      </c>
      <c r="J3" s="1118" t="s">
        <v>10371</v>
      </c>
      <c r="K3" s="1416" t="s">
        <v>7842</v>
      </c>
    </row>
    <row r="4" ht="15.75" customHeight="1">
      <c r="A4" s="1124" t="s">
        <v>7280</v>
      </c>
      <c r="B4" s="1422" t="s">
        <v>7281</v>
      </c>
      <c r="C4" s="1111"/>
      <c r="D4" s="1112"/>
      <c r="E4" s="1113"/>
      <c r="F4" s="1114"/>
      <c r="G4" s="1116"/>
      <c r="H4" s="1111"/>
      <c r="I4" s="1117"/>
      <c r="J4" s="1118"/>
      <c r="K4" s="1419"/>
    </row>
    <row r="5" ht="15.75" customHeight="1">
      <c r="A5" s="1127" t="s">
        <v>328</v>
      </c>
      <c r="B5" s="1423" t="s">
        <v>7314</v>
      </c>
      <c r="C5" s="1142" t="s">
        <v>10188</v>
      </c>
      <c r="D5" s="1146" t="s">
        <v>10357</v>
      </c>
      <c r="E5" s="1146" t="s">
        <v>10358</v>
      </c>
      <c r="F5" s="1146" t="s">
        <v>10359</v>
      </c>
      <c r="G5" s="1146" t="s">
        <v>10360</v>
      </c>
      <c r="H5" s="1478" t="s">
        <v>10361</v>
      </c>
      <c r="I5" s="1146" t="s">
        <v>10362</v>
      </c>
      <c r="J5" s="1146" t="s">
        <v>10363</v>
      </c>
      <c r="K5" s="1147" t="s">
        <v>7246</v>
      </c>
      <c r="L5" s="1147"/>
    </row>
    <row r="6" ht="15.75" customHeight="1">
      <c r="A6" s="1139" t="s">
        <v>5531</v>
      </c>
      <c r="B6" s="1423" t="s">
        <v>7314</v>
      </c>
      <c r="C6" s="1147" t="s">
        <v>10372</v>
      </c>
      <c r="D6" s="1147" t="s">
        <v>10373</v>
      </c>
      <c r="E6" s="1147" t="s">
        <v>10374</v>
      </c>
      <c r="F6" s="1142" t="s">
        <v>10375</v>
      </c>
      <c r="G6" s="1142" t="s">
        <v>10376</v>
      </c>
      <c r="H6" s="1479" t="s">
        <v>10377</v>
      </c>
      <c r="I6" s="1142" t="s">
        <v>10378</v>
      </c>
      <c r="J6" s="1142" t="s">
        <v>10379</v>
      </c>
      <c r="K6" s="1147" t="s">
        <v>7348</v>
      </c>
      <c r="L6" s="1147"/>
    </row>
    <row r="7" ht="15.75" customHeight="1">
      <c r="A7" s="1139" t="s">
        <v>1676</v>
      </c>
      <c r="B7" s="1423" t="s">
        <v>7314</v>
      </c>
      <c r="C7" s="1147" t="s">
        <v>10380</v>
      </c>
      <c r="D7" s="1147" t="s">
        <v>10381</v>
      </c>
      <c r="E7" s="1142" t="s">
        <v>10382</v>
      </c>
      <c r="F7" s="1447" t="s">
        <v>10383</v>
      </c>
      <c r="G7" s="1147" t="s">
        <v>10384</v>
      </c>
      <c r="H7" s="1147" t="s">
        <v>10385</v>
      </c>
      <c r="I7" s="1147" t="s">
        <v>10386</v>
      </c>
      <c r="J7" s="1147" t="s">
        <v>10387</v>
      </c>
      <c r="K7" s="1147" t="s">
        <v>10388</v>
      </c>
      <c r="L7" s="1147" t="s">
        <v>10389</v>
      </c>
    </row>
    <row r="8" ht="15.75" customHeight="1">
      <c r="A8" s="1181" t="s">
        <v>1427</v>
      </c>
      <c r="B8" s="1423" t="s">
        <v>7314</v>
      </c>
      <c r="C8" s="1425" t="s">
        <v>10164</v>
      </c>
      <c r="D8" s="1147" t="s">
        <v>10390</v>
      </c>
      <c r="E8" s="1147" t="s">
        <v>10391</v>
      </c>
      <c r="F8" s="1147" t="s">
        <v>10392</v>
      </c>
      <c r="G8" s="1147" t="s">
        <v>10393</v>
      </c>
      <c r="H8" s="1147" t="s">
        <v>10394</v>
      </c>
      <c r="I8" s="1147" t="s">
        <v>10395</v>
      </c>
      <c r="J8" s="1147" t="s">
        <v>10396</v>
      </c>
      <c r="K8" s="1147" t="s">
        <v>7448</v>
      </c>
      <c r="L8" s="1147"/>
    </row>
    <row r="9" ht="15.75" customHeight="1">
      <c r="A9" s="1127" t="s">
        <v>6228</v>
      </c>
      <c r="B9" s="1423" t="s">
        <v>7314</v>
      </c>
      <c r="C9" s="1147" t="s">
        <v>10397</v>
      </c>
      <c r="D9" s="1147" t="s">
        <v>10398</v>
      </c>
      <c r="E9" s="1147" t="s">
        <v>10399</v>
      </c>
      <c r="F9" s="1147" t="s">
        <v>10400</v>
      </c>
      <c r="G9" s="1147" t="s">
        <v>10401</v>
      </c>
      <c r="H9" s="1147" t="s">
        <v>10402</v>
      </c>
      <c r="I9" s="1147" t="s">
        <v>10403</v>
      </c>
      <c r="J9" s="1147" t="s">
        <v>10404</v>
      </c>
      <c r="K9" s="1147" t="s">
        <v>7373</v>
      </c>
      <c r="L9" s="1147"/>
    </row>
    <row r="10" ht="16.5" customHeight="1">
      <c r="A10" s="1431" t="s">
        <v>2552</v>
      </c>
      <c r="B10" s="1423" t="s">
        <v>7314</v>
      </c>
      <c r="C10" s="1147" t="s">
        <v>10223</v>
      </c>
      <c r="D10" s="1147" t="s">
        <v>10405</v>
      </c>
      <c r="E10" s="1147" t="s">
        <v>10406</v>
      </c>
      <c r="F10" s="1147" t="s">
        <v>10407</v>
      </c>
      <c r="G10" s="1147" t="s">
        <v>10408</v>
      </c>
      <c r="H10" s="1147" t="s">
        <v>10409</v>
      </c>
      <c r="I10" s="1147" t="s">
        <v>10410</v>
      </c>
      <c r="J10" s="1147" t="s">
        <v>10411</v>
      </c>
      <c r="K10" s="1147" t="s">
        <v>7393</v>
      </c>
      <c r="L10" s="1147" t="s">
        <v>10412</v>
      </c>
    </row>
    <row r="11" ht="15.75" customHeight="1">
      <c r="A11" s="1179" t="s">
        <v>945</v>
      </c>
      <c r="B11" s="1423" t="s">
        <v>7314</v>
      </c>
      <c r="C11" s="1147" t="s">
        <v>10247</v>
      </c>
      <c r="D11" s="1147" t="s">
        <v>10413</v>
      </c>
      <c r="E11" s="1147" t="s">
        <v>10414</v>
      </c>
      <c r="F11" s="1147" t="s">
        <v>10415</v>
      </c>
      <c r="G11" s="1147" t="s">
        <v>10416</v>
      </c>
      <c r="H11" s="1147" t="s">
        <v>10417</v>
      </c>
      <c r="I11" s="1147" t="s">
        <v>10418</v>
      </c>
      <c r="J11" s="1147" t="s">
        <v>10419</v>
      </c>
      <c r="K11" s="1147" t="s">
        <v>7987</v>
      </c>
      <c r="L11" s="1147" t="s">
        <v>7988</v>
      </c>
    </row>
    <row r="12" ht="15.75" customHeight="1">
      <c r="A12" s="1127" t="s">
        <v>1111</v>
      </c>
      <c r="B12" s="1423" t="s">
        <v>7314</v>
      </c>
      <c r="C12" s="1147" t="s">
        <v>10420</v>
      </c>
      <c r="D12" s="1147" t="s">
        <v>10421</v>
      </c>
      <c r="E12" s="1147" t="s">
        <v>10422</v>
      </c>
      <c r="F12" s="1147" t="s">
        <v>10423</v>
      </c>
      <c r="G12" s="1147" t="s">
        <v>10424</v>
      </c>
      <c r="H12" s="1147" t="s">
        <v>10425</v>
      </c>
      <c r="I12" s="1147" t="s">
        <v>10426</v>
      </c>
      <c r="J12" s="1147" t="s">
        <v>10427</v>
      </c>
      <c r="K12" s="1147" t="s">
        <v>7575</v>
      </c>
      <c r="L12" s="1147"/>
    </row>
    <row r="13" ht="15.75" customHeight="1">
      <c r="A13" s="1127" t="s">
        <v>5505</v>
      </c>
      <c r="B13" s="1423" t="s">
        <v>7314</v>
      </c>
      <c r="C13" s="1147" t="s">
        <v>10428</v>
      </c>
      <c r="D13" s="1147" t="s">
        <v>10429</v>
      </c>
      <c r="E13" s="1147" t="s">
        <v>10430</v>
      </c>
      <c r="F13" s="1147" t="s">
        <v>10431</v>
      </c>
      <c r="G13" s="1147" t="s">
        <v>10432</v>
      </c>
      <c r="H13" s="1147" t="s">
        <v>10433</v>
      </c>
      <c r="I13" s="1147" t="s">
        <v>10434</v>
      </c>
      <c r="J13" s="1147" t="s">
        <v>10435</v>
      </c>
      <c r="K13" s="1147" t="s">
        <v>7941</v>
      </c>
      <c r="L13" s="1147"/>
    </row>
    <row r="14" ht="15.75" customHeight="1">
      <c r="A14" s="1179" t="s">
        <v>10274</v>
      </c>
      <c r="B14" s="1436" t="s">
        <v>7314</v>
      </c>
      <c r="C14" s="1147" t="s">
        <v>10275</v>
      </c>
      <c r="D14" s="1147" t="s">
        <v>10436</v>
      </c>
      <c r="E14" s="1447" t="s">
        <v>10437</v>
      </c>
      <c r="F14" s="1147" t="s">
        <v>10438</v>
      </c>
      <c r="G14" s="1147" t="s">
        <v>10439</v>
      </c>
      <c r="H14" s="1147" t="s">
        <v>10440</v>
      </c>
      <c r="I14" s="1147" t="s">
        <v>10441</v>
      </c>
      <c r="J14" s="1147" t="s">
        <v>10442</v>
      </c>
      <c r="K14" s="1147" t="s">
        <v>7627</v>
      </c>
      <c r="L14" s="1147"/>
    </row>
    <row r="15" ht="15.75" customHeight="1">
      <c r="A15" s="1139" t="s">
        <v>7577</v>
      </c>
      <c r="B15" s="1423" t="s">
        <v>7314</v>
      </c>
      <c r="C15" s="1147" t="s">
        <v>10256</v>
      </c>
      <c r="D15" s="1147" t="s">
        <v>10443</v>
      </c>
      <c r="E15" s="1147" t="s">
        <v>10444</v>
      </c>
      <c r="F15" s="1147" t="s">
        <v>10445</v>
      </c>
      <c r="G15" s="1147" t="s">
        <v>10446</v>
      </c>
      <c r="H15" s="1147" t="s">
        <v>10447</v>
      </c>
      <c r="I15" s="1147" t="s">
        <v>10448</v>
      </c>
      <c r="J15" s="1147" t="s">
        <v>10449</v>
      </c>
      <c r="K15" s="1147" t="s">
        <v>7601</v>
      </c>
      <c r="L15" s="1147"/>
    </row>
    <row r="16" ht="15.75" customHeight="1">
      <c r="A16" s="1179" t="s">
        <v>713</v>
      </c>
      <c r="B16" s="1436" t="s">
        <v>7248</v>
      </c>
      <c r="C16" s="1147" t="s">
        <v>10364</v>
      </c>
      <c r="D16" s="1147" t="s">
        <v>10365</v>
      </c>
      <c r="E16" s="1147" t="s">
        <v>10366</v>
      </c>
      <c r="F16" s="1147" t="s">
        <v>10367</v>
      </c>
      <c r="G16" s="1147" t="s">
        <v>10368</v>
      </c>
      <c r="H16" s="1147" t="s">
        <v>10369</v>
      </c>
      <c r="I16" s="1147" t="s">
        <v>10370</v>
      </c>
      <c r="J16" s="1147" t="s">
        <v>10371</v>
      </c>
      <c r="K16" s="1147" t="s">
        <v>7842</v>
      </c>
      <c r="L16" s="1147" t="s">
        <v>10450</v>
      </c>
    </row>
    <row r="17" ht="15.75" customHeight="1">
      <c r="A17" s="1192" t="s">
        <v>2597</v>
      </c>
      <c r="B17" s="1436" t="s">
        <v>7314</v>
      </c>
      <c r="C17" s="1147" t="s">
        <v>10293</v>
      </c>
      <c r="D17" s="1147" t="s">
        <v>10451</v>
      </c>
      <c r="E17" s="1147" t="s">
        <v>10452</v>
      </c>
      <c r="F17" s="1147" t="s">
        <v>10453</v>
      </c>
      <c r="G17" s="1147" t="s">
        <v>10454</v>
      </c>
      <c r="H17" s="1147" t="s">
        <v>10455</v>
      </c>
      <c r="I17" s="1147" t="s">
        <v>10456</v>
      </c>
      <c r="J17" s="1147" t="s">
        <v>10457</v>
      </c>
      <c r="K17" s="1147" t="s">
        <v>10458</v>
      </c>
      <c r="L17" s="1147" t="s">
        <v>10459</v>
      </c>
    </row>
    <row r="18">
      <c r="A18" s="1438" t="s">
        <v>2922</v>
      </c>
      <c r="B18" s="1439" t="s">
        <v>7248</v>
      </c>
      <c r="C18" s="1147" t="s">
        <v>10460</v>
      </c>
      <c r="D18" s="1147" t="s">
        <v>10461</v>
      </c>
      <c r="E18" s="1147" t="s">
        <v>10462</v>
      </c>
      <c r="F18" s="1147" t="s">
        <v>10463</v>
      </c>
      <c r="G18" s="1147" t="s">
        <v>10464</v>
      </c>
      <c r="H18" s="1147" t="s">
        <v>10465</v>
      </c>
      <c r="I18" s="1147" t="s">
        <v>10466</v>
      </c>
      <c r="J18" s="1147" t="s">
        <v>10467</v>
      </c>
      <c r="K18" s="1147" t="s">
        <v>9002</v>
      </c>
      <c r="L18" s="1147" t="s">
        <v>10468</v>
      </c>
    </row>
    <row r="19" ht="15.75" customHeight="1">
      <c r="A19" s="1192" t="s">
        <v>4280</v>
      </c>
      <c r="B19" s="1436" t="s">
        <v>7248</v>
      </c>
      <c r="C19" s="1480" t="s">
        <v>10349</v>
      </c>
      <c r="D19" s="1147" t="s">
        <v>10469</v>
      </c>
      <c r="E19" s="1147" t="s">
        <v>10470</v>
      </c>
      <c r="F19" s="1147" t="s">
        <v>10471</v>
      </c>
      <c r="G19" s="1147" t="s">
        <v>10472</v>
      </c>
      <c r="H19" s="1147" t="s">
        <v>10473</v>
      </c>
      <c r="I19" s="1147" t="s">
        <v>10474</v>
      </c>
      <c r="J19" s="1147" t="s">
        <v>10475</v>
      </c>
      <c r="K19" s="1147" t="s">
        <v>9331</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10476</v>
      </c>
      <c r="C1" s="1484" t="s">
        <v>43</v>
      </c>
      <c r="D1" s="1485" t="s">
        <v>10477</v>
      </c>
      <c r="E1" s="1484" t="s">
        <v>10478</v>
      </c>
      <c r="F1" s="1486" t="s">
        <v>10479</v>
      </c>
    </row>
    <row r="2">
      <c r="A2" s="1487"/>
      <c r="B2" s="1488"/>
      <c r="C2" s="1488"/>
      <c r="D2" s="1488"/>
      <c r="E2" s="1488"/>
      <c r="F2" s="1488"/>
    </row>
    <row r="3">
      <c r="A3" s="1487"/>
      <c r="B3" s="1488"/>
      <c r="C3" s="1488"/>
      <c r="D3" s="1488"/>
      <c r="E3" s="1488"/>
      <c r="F3" s="1488"/>
    </row>
    <row r="4">
      <c r="A4" s="1489" t="s">
        <v>10480</v>
      </c>
      <c r="B4" s="1490" t="s">
        <v>10481</v>
      </c>
      <c r="C4" s="1491"/>
      <c r="D4" s="1491"/>
      <c r="E4" s="1491"/>
      <c r="F4" s="1492"/>
    </row>
    <row r="5">
      <c r="A5" s="1488"/>
      <c r="B5" s="1493"/>
      <c r="C5" s="650"/>
      <c r="D5" s="650"/>
      <c r="E5" s="650"/>
      <c r="F5" s="1494"/>
    </row>
    <row r="6">
      <c r="A6" s="1495" t="s">
        <v>10481</v>
      </c>
      <c r="B6" s="1496" t="s">
        <v>10482</v>
      </c>
      <c r="C6" s="1497" t="s">
        <v>3411</v>
      </c>
      <c r="D6" s="1498" t="s">
        <v>10483</v>
      </c>
      <c r="E6" s="1497" t="s">
        <v>10484</v>
      </c>
      <c r="F6" s="1499">
        <v>44233.0</v>
      </c>
    </row>
    <row r="7">
      <c r="A7" s="1495" t="s">
        <v>10485</v>
      </c>
      <c r="B7" s="1500" t="s">
        <v>10486</v>
      </c>
      <c r="C7" s="1497" t="s">
        <v>5505</v>
      </c>
      <c r="D7" s="1498" t="s">
        <v>10487</v>
      </c>
      <c r="E7" s="1497" t="s">
        <v>10484</v>
      </c>
      <c r="F7" s="1499">
        <v>43878.0</v>
      </c>
    </row>
    <row r="8">
      <c r="A8" s="1495" t="s">
        <v>10488</v>
      </c>
      <c r="B8" s="1501" t="s">
        <v>10489</v>
      </c>
      <c r="C8" s="1497" t="s">
        <v>6228</v>
      </c>
      <c r="D8" s="1498" t="s">
        <v>10490</v>
      </c>
      <c r="E8" s="1497" t="s">
        <v>10484</v>
      </c>
      <c r="F8" s="1499">
        <v>43879.0</v>
      </c>
    </row>
    <row r="9">
      <c r="A9" s="1502" t="s">
        <v>10491</v>
      </c>
      <c r="B9" s="1503" t="s">
        <v>10492</v>
      </c>
      <c r="C9" s="1497" t="s">
        <v>3552</v>
      </c>
      <c r="D9" s="1498" t="s">
        <v>10493</v>
      </c>
      <c r="E9" s="1497" t="s">
        <v>10494</v>
      </c>
      <c r="F9" s="1499">
        <v>44084.0</v>
      </c>
    </row>
    <row r="10">
      <c r="A10" s="1502" t="s">
        <v>10495</v>
      </c>
      <c r="B10" s="1503" t="s">
        <v>10496</v>
      </c>
      <c r="C10" s="1504"/>
      <c r="D10" s="1505"/>
      <c r="E10" s="1504"/>
      <c r="F10" s="1504"/>
    </row>
    <row r="11">
      <c r="A11" s="1502" t="s">
        <v>10497</v>
      </c>
      <c r="B11" s="1503"/>
      <c r="C11" s="1504"/>
      <c r="D11" s="1505"/>
      <c r="E11" s="1504"/>
      <c r="F11" s="1504"/>
    </row>
    <row r="12">
      <c r="A12" s="1495" t="s">
        <v>10498</v>
      </c>
      <c r="B12" s="1503"/>
      <c r="C12" s="1504"/>
      <c r="D12" s="1505"/>
      <c r="E12" s="1504"/>
      <c r="F12" s="1504"/>
    </row>
    <row r="13">
      <c r="A13" s="1506" t="s">
        <v>10499</v>
      </c>
      <c r="B13" s="1503"/>
      <c r="C13" s="1504"/>
      <c r="D13" s="1505"/>
      <c r="E13" s="1504"/>
      <c r="F13" s="1504"/>
    </row>
    <row r="14" ht="15.75" customHeight="1">
      <c r="A14" s="1495" t="s">
        <v>10500</v>
      </c>
      <c r="B14" s="1490" t="s">
        <v>10485</v>
      </c>
      <c r="C14" s="1491"/>
      <c r="D14" s="1491"/>
      <c r="E14" s="1491"/>
      <c r="F14" s="1492"/>
    </row>
    <row r="15">
      <c r="A15" s="1495" t="s">
        <v>10501</v>
      </c>
      <c r="B15" s="1493"/>
      <c r="C15" s="650"/>
      <c r="D15" s="650"/>
      <c r="E15" s="650"/>
      <c r="F15" s="1494"/>
    </row>
    <row r="16">
      <c r="A16" s="1495" t="s">
        <v>10502</v>
      </c>
      <c r="B16" s="1496" t="s">
        <v>10482</v>
      </c>
      <c r="C16" s="1497" t="s">
        <v>3411</v>
      </c>
      <c r="D16" s="1498" t="s">
        <v>10503</v>
      </c>
      <c r="E16" s="1497" t="s">
        <v>10484</v>
      </c>
      <c r="F16" s="1499">
        <v>44250.0</v>
      </c>
    </row>
    <row r="17">
      <c r="A17" s="1502" t="s">
        <v>10504</v>
      </c>
      <c r="B17" s="1500" t="s">
        <v>10486</v>
      </c>
      <c r="C17" s="1497" t="s">
        <v>3496</v>
      </c>
      <c r="D17" s="1498" t="s">
        <v>10505</v>
      </c>
      <c r="E17" s="1497" t="s">
        <v>10484</v>
      </c>
      <c r="F17" s="1499">
        <v>43364.0</v>
      </c>
    </row>
    <row r="18">
      <c r="A18" s="1502" t="s">
        <v>10506</v>
      </c>
      <c r="B18" s="1501" t="s">
        <v>10489</v>
      </c>
      <c r="C18" s="1497" t="s">
        <v>10507</v>
      </c>
      <c r="D18" s="1498" t="s">
        <v>10508</v>
      </c>
      <c r="E18" s="1497" t="s">
        <v>10494</v>
      </c>
      <c r="F18" s="1499">
        <v>43757.0</v>
      </c>
    </row>
    <row r="19">
      <c r="A19" s="1502" t="s">
        <v>10509</v>
      </c>
      <c r="B19" s="1503" t="s">
        <v>10492</v>
      </c>
      <c r="C19" s="1497" t="s">
        <v>10510</v>
      </c>
      <c r="D19" s="1498" t="s">
        <v>10511</v>
      </c>
      <c r="E19" s="1497" t="s">
        <v>10494</v>
      </c>
      <c r="F19" s="1499">
        <v>43438.0</v>
      </c>
    </row>
    <row r="20">
      <c r="A20" s="1506" t="s">
        <v>10512</v>
      </c>
      <c r="B20" s="1503" t="s">
        <v>10496</v>
      </c>
      <c r="C20" s="1504"/>
      <c r="D20" s="1505"/>
      <c r="E20" s="1504"/>
      <c r="F20" s="1504"/>
    </row>
    <row r="21">
      <c r="A21" s="1506" t="s">
        <v>10513</v>
      </c>
      <c r="B21" s="1507"/>
      <c r="C21" s="1504"/>
      <c r="D21" s="1505"/>
      <c r="E21" s="1504"/>
      <c r="F21" s="1504"/>
    </row>
    <row r="22">
      <c r="A22" s="1506" t="s">
        <v>10514</v>
      </c>
      <c r="B22" s="1507"/>
      <c r="C22" s="1504"/>
      <c r="D22" s="1505"/>
      <c r="E22" s="1504"/>
      <c r="F22" s="1504"/>
    </row>
    <row r="23">
      <c r="A23" s="1508"/>
      <c r="B23" s="1507"/>
      <c r="C23" s="1504"/>
      <c r="D23" s="1505"/>
      <c r="E23" s="1504"/>
      <c r="F23" s="1504"/>
    </row>
    <row r="24">
      <c r="A24" s="1508"/>
      <c r="B24" s="1509" t="s">
        <v>10488</v>
      </c>
      <c r="C24" s="1491"/>
      <c r="D24" s="1491"/>
      <c r="E24" s="1491"/>
      <c r="F24" s="1492"/>
    </row>
    <row r="25">
      <c r="A25" s="1508"/>
      <c r="B25" s="650"/>
      <c r="C25" s="650"/>
      <c r="D25" s="650"/>
      <c r="E25" s="650"/>
      <c r="F25" s="1494"/>
    </row>
    <row r="26">
      <c r="A26" s="1508"/>
      <c r="B26" s="1496" t="s">
        <v>10482</v>
      </c>
      <c r="C26" s="1497" t="s">
        <v>10515</v>
      </c>
      <c r="D26" s="1498" t="s">
        <v>10516</v>
      </c>
      <c r="E26" s="1497" t="s">
        <v>10484</v>
      </c>
      <c r="F26" s="1499">
        <v>44021.0</v>
      </c>
    </row>
    <row r="27">
      <c r="A27" s="1508"/>
      <c r="B27" s="1500" t="s">
        <v>10486</v>
      </c>
      <c r="C27" s="1497" t="s">
        <v>4418</v>
      </c>
      <c r="D27" s="1498" t="s">
        <v>10517</v>
      </c>
      <c r="E27" s="1497" t="s">
        <v>10494</v>
      </c>
      <c r="F27" s="1499">
        <v>44022.0</v>
      </c>
    </row>
    <row r="28">
      <c r="A28" s="1508"/>
      <c r="B28" s="1501" t="s">
        <v>10489</v>
      </c>
      <c r="C28" s="1497" t="s">
        <v>10518</v>
      </c>
      <c r="D28" s="1498" t="s">
        <v>10519</v>
      </c>
      <c r="E28" s="1497" t="s">
        <v>10520</v>
      </c>
      <c r="F28" s="1499">
        <v>43884.0</v>
      </c>
    </row>
    <row r="29">
      <c r="A29" s="1508"/>
      <c r="B29" s="1503" t="s">
        <v>10492</v>
      </c>
      <c r="C29" s="1497" t="s">
        <v>5107</v>
      </c>
      <c r="D29" s="1498" t="s">
        <v>10521</v>
      </c>
      <c r="E29" s="1497" t="s">
        <v>10484</v>
      </c>
      <c r="F29" s="1499">
        <v>43892.0</v>
      </c>
    </row>
    <row r="30">
      <c r="A30" s="1508"/>
      <c r="B30" s="1503" t="s">
        <v>10496</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10491</v>
      </c>
      <c r="C34" s="1491"/>
      <c r="D34" s="1491"/>
      <c r="E34" s="1491"/>
      <c r="F34" s="1492"/>
    </row>
    <row r="35">
      <c r="A35" s="1508"/>
      <c r="B35" s="1493"/>
      <c r="C35" s="650"/>
      <c r="D35" s="650"/>
      <c r="E35" s="650"/>
      <c r="F35" s="1494"/>
    </row>
    <row r="36">
      <c r="A36" s="1508"/>
      <c r="B36" s="1510" t="s">
        <v>10522</v>
      </c>
      <c r="C36" s="1491"/>
      <c r="D36" s="1491"/>
      <c r="E36" s="1491"/>
      <c r="F36" s="1492"/>
    </row>
    <row r="37">
      <c r="A37" s="1508"/>
      <c r="B37" s="1493"/>
      <c r="C37" s="650"/>
      <c r="D37" s="650"/>
      <c r="E37" s="650"/>
      <c r="F37" s="1494"/>
    </row>
    <row r="38">
      <c r="A38" s="1508"/>
      <c r="B38" s="1496" t="s">
        <v>10482</v>
      </c>
      <c r="C38" s="1511" t="s">
        <v>328</v>
      </c>
      <c r="D38" s="1498" t="s">
        <v>10523</v>
      </c>
      <c r="E38" s="1497" t="s">
        <v>10484</v>
      </c>
      <c r="F38" s="1499">
        <v>43659.0</v>
      </c>
    </row>
    <row r="39">
      <c r="A39" s="1508"/>
      <c r="B39" s="1500" t="s">
        <v>10486</v>
      </c>
      <c r="C39" s="1497" t="s">
        <v>2137</v>
      </c>
      <c r="D39" s="1498" t="s">
        <v>10524</v>
      </c>
      <c r="E39" s="1497" t="s">
        <v>10484</v>
      </c>
      <c r="F39" s="1499">
        <v>43228.0</v>
      </c>
    </row>
    <row r="40">
      <c r="A40" s="1508"/>
      <c r="B40" s="1501" t="s">
        <v>10489</v>
      </c>
      <c r="C40" s="1504"/>
      <c r="D40" s="1512"/>
      <c r="E40" s="1504"/>
      <c r="F40" s="1504"/>
    </row>
    <row r="41">
      <c r="A41" s="1508"/>
      <c r="B41" s="1503" t="s">
        <v>10492</v>
      </c>
      <c r="C41" s="1504"/>
      <c r="D41" s="1512"/>
      <c r="E41" s="1504"/>
      <c r="F41" s="1504"/>
    </row>
    <row r="42">
      <c r="A42" s="1508"/>
      <c r="B42" s="1503" t="s">
        <v>10496</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10525</v>
      </c>
      <c r="C46" s="1491"/>
      <c r="D46" s="1491"/>
      <c r="E46" s="1491"/>
      <c r="F46" s="1492"/>
    </row>
    <row r="47">
      <c r="A47" s="1508"/>
      <c r="B47" s="1493"/>
      <c r="C47" s="650"/>
      <c r="D47" s="650"/>
      <c r="E47" s="650"/>
      <c r="F47" s="1494"/>
    </row>
    <row r="48">
      <c r="A48" s="1508"/>
      <c r="B48" s="1496" t="s">
        <v>10482</v>
      </c>
      <c r="C48" s="1497" t="s">
        <v>2137</v>
      </c>
      <c r="D48" s="1498" t="s">
        <v>10526</v>
      </c>
      <c r="E48" s="1497" t="s">
        <v>10484</v>
      </c>
      <c r="F48" s="1499">
        <v>43352.0</v>
      </c>
    </row>
    <row r="49">
      <c r="A49" s="1508"/>
      <c r="B49" s="1500" t="s">
        <v>10486</v>
      </c>
      <c r="C49" s="1497" t="s">
        <v>10527</v>
      </c>
      <c r="D49" s="1498" t="s">
        <v>10528</v>
      </c>
      <c r="E49" s="1497" t="s">
        <v>10484</v>
      </c>
      <c r="F49" s="1499">
        <v>43799.0</v>
      </c>
    </row>
    <row r="50">
      <c r="A50" s="1508"/>
      <c r="B50" s="1501" t="s">
        <v>10489</v>
      </c>
      <c r="C50" s="1504"/>
      <c r="D50" s="1505"/>
      <c r="E50" s="1504"/>
      <c r="F50" s="1504"/>
    </row>
    <row r="51">
      <c r="A51" s="1508"/>
      <c r="B51" s="1503" t="s">
        <v>10492</v>
      </c>
      <c r="C51" s="1504"/>
      <c r="D51" s="1505"/>
      <c r="E51" s="1504"/>
      <c r="F51" s="1504"/>
    </row>
    <row r="52">
      <c r="A52" s="1508"/>
      <c r="B52" s="1503" t="s">
        <v>10496</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10495</v>
      </c>
      <c r="C55" s="1491"/>
      <c r="D55" s="1491"/>
      <c r="E55" s="1491"/>
      <c r="F55" s="1492"/>
    </row>
    <row r="56">
      <c r="A56" s="1508"/>
      <c r="B56" s="1493"/>
      <c r="C56" s="650"/>
      <c r="D56" s="650"/>
      <c r="E56" s="650"/>
      <c r="F56" s="1494"/>
    </row>
    <row r="57">
      <c r="A57" s="1508"/>
      <c r="B57" s="1496" t="s">
        <v>10482</v>
      </c>
      <c r="C57" s="1497" t="s">
        <v>10527</v>
      </c>
      <c r="D57" s="1513" t="s">
        <v>10529</v>
      </c>
      <c r="E57" s="1497" t="s">
        <v>10484</v>
      </c>
      <c r="F57" s="1514">
        <v>43740.0</v>
      </c>
    </row>
    <row r="58">
      <c r="A58" s="1508"/>
      <c r="B58" s="1500" t="s">
        <v>10486</v>
      </c>
      <c r="C58" s="1497" t="s">
        <v>8909</v>
      </c>
      <c r="D58" s="1513" t="s">
        <v>10530</v>
      </c>
      <c r="E58" s="1497" t="s">
        <v>10484</v>
      </c>
      <c r="F58" s="1514">
        <v>42098.0</v>
      </c>
    </row>
    <row r="59">
      <c r="A59" s="1508"/>
      <c r="B59" s="1501" t="s">
        <v>10489</v>
      </c>
      <c r="C59" s="1497" t="s">
        <v>6180</v>
      </c>
      <c r="D59" s="1513" t="s">
        <v>10531</v>
      </c>
      <c r="E59" s="1497" t="s">
        <v>10484</v>
      </c>
      <c r="F59" s="1514">
        <v>44511.0</v>
      </c>
    </row>
    <row r="60">
      <c r="A60" s="1508"/>
      <c r="B60" s="1503" t="s">
        <v>10492</v>
      </c>
      <c r="C60" s="1504"/>
      <c r="D60" s="1515"/>
      <c r="E60" s="1504"/>
      <c r="F60" s="1508"/>
    </row>
    <row r="61">
      <c r="A61" s="1508"/>
      <c r="B61" s="1503" t="s">
        <v>10496</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10497</v>
      </c>
      <c r="C64" s="1491"/>
      <c r="D64" s="1491"/>
      <c r="E64" s="1491"/>
      <c r="F64" s="1492"/>
    </row>
    <row r="65">
      <c r="A65" s="1508"/>
      <c r="B65" s="1493"/>
      <c r="C65" s="650"/>
      <c r="D65" s="650"/>
      <c r="E65" s="650"/>
      <c r="F65" s="1494"/>
    </row>
    <row r="66">
      <c r="A66" s="1508"/>
      <c r="B66" s="1496" t="s">
        <v>10482</v>
      </c>
      <c r="C66" s="1497" t="s">
        <v>10532</v>
      </c>
      <c r="D66" s="1513" t="s">
        <v>10533</v>
      </c>
      <c r="E66" s="1497" t="s">
        <v>10534</v>
      </c>
      <c r="F66" s="1514">
        <v>43395.0</v>
      </c>
    </row>
    <row r="67">
      <c r="A67" s="1508"/>
      <c r="B67" s="1500" t="s">
        <v>10486</v>
      </c>
      <c r="C67" s="1497" t="s">
        <v>3381</v>
      </c>
      <c r="D67" s="1513" t="s">
        <v>10535</v>
      </c>
      <c r="E67" s="1497" t="s">
        <v>10494</v>
      </c>
      <c r="F67" s="1514">
        <v>43376.0</v>
      </c>
    </row>
    <row r="68">
      <c r="A68" s="1508"/>
      <c r="B68" s="1501" t="s">
        <v>10489</v>
      </c>
      <c r="C68" s="1504"/>
      <c r="D68" s="1515"/>
      <c r="E68" s="1504"/>
      <c r="F68" s="1508"/>
    </row>
    <row r="69">
      <c r="A69" s="1508"/>
      <c r="B69" s="1503" t="s">
        <v>10492</v>
      </c>
      <c r="C69" s="1504"/>
      <c r="D69" s="1515"/>
      <c r="E69" s="1504"/>
      <c r="F69" s="1508"/>
    </row>
    <row r="70">
      <c r="A70" s="1508"/>
      <c r="B70" s="1503" t="s">
        <v>10496</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10498</v>
      </c>
      <c r="C74" s="1491"/>
      <c r="D74" s="1491"/>
      <c r="E74" s="1491"/>
      <c r="F74" s="1492"/>
    </row>
    <row r="75">
      <c r="A75" s="1508"/>
      <c r="B75" s="1493"/>
      <c r="C75" s="650"/>
      <c r="D75" s="650"/>
      <c r="E75" s="650"/>
      <c r="F75" s="1494"/>
    </row>
    <row r="76">
      <c r="A76" s="1508"/>
      <c r="B76" s="1517" t="s">
        <v>10536</v>
      </c>
      <c r="C76" s="1491"/>
      <c r="D76" s="1491"/>
      <c r="E76" s="1491"/>
      <c r="F76" s="1492"/>
    </row>
    <row r="77">
      <c r="A77" s="1508"/>
      <c r="B77" s="1493"/>
      <c r="C77" s="650"/>
      <c r="D77" s="650"/>
      <c r="E77" s="650"/>
      <c r="F77" s="1494"/>
    </row>
    <row r="78">
      <c r="A78" s="1508"/>
      <c r="B78" s="1496" t="s">
        <v>10482</v>
      </c>
      <c r="C78" s="1518" t="s">
        <v>328</v>
      </c>
      <c r="D78" s="1513" t="s">
        <v>10537</v>
      </c>
      <c r="E78" s="1497" t="s">
        <v>10484</v>
      </c>
      <c r="F78" s="1514">
        <v>43758.0</v>
      </c>
    </row>
    <row r="79">
      <c r="A79" s="1508"/>
      <c r="B79" s="1500" t="s">
        <v>10486</v>
      </c>
      <c r="C79" s="1504"/>
      <c r="D79" s="1515"/>
      <c r="E79" s="1504"/>
      <c r="F79" s="1508"/>
    </row>
    <row r="80">
      <c r="A80" s="1508"/>
      <c r="B80" s="1501" t="s">
        <v>10489</v>
      </c>
      <c r="C80" s="1504"/>
      <c r="D80" s="1515"/>
      <c r="E80" s="1504"/>
      <c r="F80" s="1508"/>
    </row>
    <row r="81">
      <c r="A81" s="1508"/>
      <c r="B81" s="1503" t="s">
        <v>10492</v>
      </c>
      <c r="C81" s="1504"/>
      <c r="D81" s="1515"/>
      <c r="E81" s="1504"/>
      <c r="F81" s="1508"/>
    </row>
    <row r="82">
      <c r="A82" s="1508"/>
      <c r="B82" s="1503" t="s">
        <v>10496</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10525</v>
      </c>
      <c r="C86" s="1491"/>
      <c r="D86" s="1491"/>
      <c r="E86" s="1491"/>
      <c r="F86" s="1492"/>
    </row>
    <row r="87">
      <c r="A87" s="1508"/>
      <c r="B87" s="1493"/>
      <c r="C87" s="650"/>
      <c r="D87" s="650"/>
      <c r="E87" s="650"/>
      <c r="F87" s="1494"/>
    </row>
    <row r="88">
      <c r="A88" s="1508"/>
      <c r="B88" s="1496" t="s">
        <v>10482</v>
      </c>
      <c r="C88" s="1497" t="s">
        <v>10538</v>
      </c>
      <c r="D88" s="1513" t="s">
        <v>10539</v>
      </c>
      <c r="E88" s="1497" t="s">
        <v>10484</v>
      </c>
      <c r="F88" s="1514">
        <v>43307.0</v>
      </c>
    </row>
    <row r="89">
      <c r="A89" s="1508"/>
      <c r="B89" s="1500" t="s">
        <v>10486</v>
      </c>
      <c r="C89" s="1504"/>
      <c r="D89" s="1515"/>
      <c r="E89" s="1504"/>
      <c r="F89" s="1508"/>
    </row>
    <row r="90">
      <c r="A90" s="1508"/>
      <c r="B90" s="1501" t="s">
        <v>10489</v>
      </c>
      <c r="C90" s="1504"/>
      <c r="D90" s="1515"/>
      <c r="E90" s="1504"/>
      <c r="F90" s="1508"/>
    </row>
    <row r="91">
      <c r="A91" s="1508"/>
      <c r="B91" s="1503" t="s">
        <v>10492</v>
      </c>
      <c r="C91" s="1504"/>
      <c r="D91" s="1515"/>
      <c r="E91" s="1504"/>
      <c r="F91" s="1508"/>
    </row>
    <row r="92">
      <c r="A92" s="1508"/>
      <c r="B92" s="1503" t="s">
        <v>10496</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10499</v>
      </c>
      <c r="C96" s="1491"/>
      <c r="D96" s="1491"/>
      <c r="E96" s="1491"/>
      <c r="F96" s="1492"/>
    </row>
    <row r="97">
      <c r="A97" s="1508"/>
      <c r="B97" s="1493"/>
      <c r="C97" s="650"/>
      <c r="D97" s="650"/>
      <c r="E97" s="650"/>
      <c r="F97" s="1494"/>
    </row>
    <row r="98">
      <c r="A98" s="1508"/>
      <c r="B98" s="1517" t="s">
        <v>10525</v>
      </c>
      <c r="C98" s="1491"/>
      <c r="D98" s="1491"/>
      <c r="E98" s="1491"/>
      <c r="F98" s="1492"/>
    </row>
    <row r="99">
      <c r="A99" s="1508"/>
      <c r="B99" s="1493"/>
      <c r="C99" s="650"/>
      <c r="D99" s="650"/>
      <c r="E99" s="650"/>
      <c r="F99" s="1494"/>
    </row>
    <row r="100">
      <c r="A100" s="1508"/>
      <c r="B100" s="1496" t="s">
        <v>10482</v>
      </c>
      <c r="C100" s="1497" t="s">
        <v>5088</v>
      </c>
      <c r="D100" s="1513" t="s">
        <v>10540</v>
      </c>
      <c r="E100" s="1497" t="s">
        <v>10484</v>
      </c>
      <c r="F100" s="1514">
        <v>43370.0</v>
      </c>
    </row>
    <row r="101">
      <c r="A101" s="1508"/>
      <c r="B101" s="1500" t="s">
        <v>10486</v>
      </c>
      <c r="C101" s="1504"/>
      <c r="D101" s="1515"/>
      <c r="E101" s="1504"/>
      <c r="F101" s="1508"/>
    </row>
    <row r="102">
      <c r="A102" s="1508"/>
      <c r="B102" s="1501" t="s">
        <v>10489</v>
      </c>
      <c r="C102" s="1504"/>
      <c r="D102" s="1515"/>
      <c r="E102" s="1504"/>
      <c r="F102" s="1508"/>
    </row>
    <row r="103">
      <c r="A103" s="1508"/>
      <c r="B103" s="1503" t="s">
        <v>10492</v>
      </c>
      <c r="C103" s="1504"/>
      <c r="D103" s="1515"/>
      <c r="E103" s="1504"/>
      <c r="F103" s="1508"/>
    </row>
    <row r="104">
      <c r="A104" s="1508"/>
      <c r="B104" s="1503" t="s">
        <v>10496</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10500</v>
      </c>
      <c r="C108" s="1491"/>
      <c r="D108" s="1491"/>
      <c r="E108" s="1491"/>
      <c r="F108" s="1492"/>
    </row>
    <row r="109">
      <c r="A109" s="1508"/>
      <c r="B109" s="1493"/>
      <c r="C109" s="650"/>
      <c r="D109" s="650"/>
      <c r="E109" s="650"/>
      <c r="F109" s="1494"/>
    </row>
    <row r="110">
      <c r="A110" s="1508"/>
      <c r="B110" s="1517" t="s">
        <v>10541</v>
      </c>
      <c r="C110" s="1491"/>
      <c r="D110" s="1491"/>
      <c r="E110" s="1491"/>
      <c r="F110" s="1492"/>
    </row>
    <row r="111">
      <c r="A111" s="1508"/>
      <c r="B111" s="1493"/>
      <c r="C111" s="650"/>
      <c r="D111" s="650"/>
      <c r="E111" s="650"/>
      <c r="F111" s="1494"/>
    </row>
    <row r="112">
      <c r="A112" s="1508"/>
      <c r="B112" s="1496" t="s">
        <v>10482</v>
      </c>
      <c r="C112" s="1497" t="s">
        <v>3411</v>
      </c>
      <c r="D112" s="1513" t="s">
        <v>10542</v>
      </c>
      <c r="E112" s="1497" t="s">
        <v>10484</v>
      </c>
      <c r="F112" s="1514">
        <v>44246.0</v>
      </c>
    </row>
    <row r="113">
      <c r="A113" s="1508"/>
      <c r="B113" s="1500" t="s">
        <v>10486</v>
      </c>
      <c r="C113" s="1497" t="s">
        <v>10532</v>
      </c>
      <c r="D113" s="1513" t="s">
        <v>10543</v>
      </c>
      <c r="E113" s="1497" t="s">
        <v>10534</v>
      </c>
      <c r="F113" s="1514">
        <v>43637.0</v>
      </c>
    </row>
    <row r="114">
      <c r="A114" s="1508"/>
      <c r="B114" s="1501" t="s">
        <v>10489</v>
      </c>
      <c r="C114" s="1504"/>
      <c r="D114" s="1515"/>
      <c r="E114" s="1504"/>
      <c r="F114" s="1508"/>
    </row>
    <row r="115">
      <c r="A115" s="1508"/>
      <c r="B115" s="1503" t="s">
        <v>10492</v>
      </c>
      <c r="C115" s="1504"/>
      <c r="D115" s="1515"/>
      <c r="E115" s="1504"/>
      <c r="F115" s="1508"/>
    </row>
    <row r="116">
      <c r="A116" s="1508"/>
      <c r="B116" s="1503" t="s">
        <v>10496</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10544</v>
      </c>
      <c r="C119" s="1491"/>
      <c r="D119" s="1491"/>
      <c r="E119" s="1491"/>
      <c r="F119" s="1492"/>
    </row>
    <row r="120">
      <c r="A120" s="1508"/>
      <c r="B120" s="1493"/>
      <c r="C120" s="650"/>
      <c r="D120" s="650"/>
      <c r="E120" s="650"/>
      <c r="F120" s="1494"/>
    </row>
    <row r="121">
      <c r="A121" s="1508"/>
      <c r="B121" s="1496" t="s">
        <v>10482</v>
      </c>
      <c r="C121" s="1497" t="s">
        <v>5297</v>
      </c>
      <c r="D121" s="1513" t="s">
        <v>10545</v>
      </c>
      <c r="E121" s="1497" t="s">
        <v>10484</v>
      </c>
      <c r="F121" s="1514">
        <v>43592.0</v>
      </c>
    </row>
    <row r="122">
      <c r="A122" s="1508"/>
      <c r="B122" s="1500" t="s">
        <v>10486</v>
      </c>
      <c r="C122" s="1497" t="s">
        <v>10546</v>
      </c>
      <c r="D122" s="1513" t="s">
        <v>10547</v>
      </c>
      <c r="E122" s="1497" t="s">
        <v>10484</v>
      </c>
      <c r="F122" s="1514">
        <v>43396.0</v>
      </c>
    </row>
    <row r="123">
      <c r="A123" s="1508"/>
      <c r="B123" s="1501" t="s">
        <v>10489</v>
      </c>
      <c r="C123" s="1504"/>
      <c r="D123" s="1515"/>
      <c r="E123" s="1504"/>
      <c r="F123" s="1508"/>
    </row>
    <row r="124">
      <c r="A124" s="1508"/>
      <c r="B124" s="1503" t="s">
        <v>10492</v>
      </c>
      <c r="C124" s="1504"/>
      <c r="D124" s="1515"/>
      <c r="E124" s="1504"/>
      <c r="F124" s="1508"/>
    </row>
    <row r="125">
      <c r="A125" s="1508"/>
      <c r="B125" s="1503" t="s">
        <v>10496</v>
      </c>
      <c r="C125" s="1504"/>
      <c r="D125" s="1515"/>
      <c r="E125" s="1504"/>
      <c r="F125" s="1508"/>
    </row>
    <row r="126">
      <c r="A126" s="1508"/>
      <c r="B126" s="1516"/>
      <c r="C126" s="1504"/>
      <c r="D126" s="1515"/>
      <c r="E126" s="1504"/>
      <c r="F126" s="1508"/>
    </row>
    <row r="127">
      <c r="A127" s="1508"/>
      <c r="B127" s="1490" t="s">
        <v>10501</v>
      </c>
      <c r="C127" s="1491"/>
      <c r="D127" s="1491"/>
      <c r="E127" s="1491"/>
      <c r="F127" s="1492"/>
    </row>
    <row r="128">
      <c r="A128" s="1508"/>
      <c r="B128" s="1493"/>
      <c r="C128" s="650"/>
      <c r="D128" s="650"/>
      <c r="E128" s="650"/>
      <c r="F128" s="1494"/>
    </row>
    <row r="129">
      <c r="A129" s="1508"/>
      <c r="B129" s="1496" t="s">
        <v>10482</v>
      </c>
      <c r="C129" s="1518" t="s">
        <v>328</v>
      </c>
      <c r="D129" s="1513" t="s">
        <v>10548</v>
      </c>
      <c r="E129" s="1497" t="s">
        <v>10484</v>
      </c>
      <c r="F129" s="1514">
        <v>43457.0</v>
      </c>
    </row>
    <row r="130">
      <c r="A130" s="1508"/>
      <c r="B130" s="1500" t="s">
        <v>10486</v>
      </c>
      <c r="C130" s="1497" t="s">
        <v>1889</v>
      </c>
      <c r="D130" s="1513" t="s">
        <v>10549</v>
      </c>
      <c r="E130" s="1497" t="s">
        <v>10484</v>
      </c>
      <c r="F130" s="1514">
        <v>43925.0</v>
      </c>
    </row>
    <row r="131">
      <c r="A131" s="1508"/>
      <c r="B131" s="1501" t="s">
        <v>10489</v>
      </c>
      <c r="C131" s="1497" t="s">
        <v>4375</v>
      </c>
      <c r="D131" s="1513" t="s">
        <v>10550</v>
      </c>
      <c r="E131" s="1497" t="s">
        <v>10520</v>
      </c>
      <c r="F131" s="1514">
        <v>43433.0</v>
      </c>
    </row>
    <row r="132">
      <c r="A132" s="1508"/>
      <c r="B132" s="1503" t="s">
        <v>10492</v>
      </c>
      <c r="C132" s="1504"/>
      <c r="D132" s="1515"/>
      <c r="E132" s="1504"/>
      <c r="F132" s="1508"/>
    </row>
    <row r="133">
      <c r="A133" s="1508"/>
      <c r="B133" s="1503" t="s">
        <v>10496</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10502</v>
      </c>
      <c r="C136" s="1491"/>
      <c r="D136" s="1491"/>
      <c r="E136" s="1491"/>
      <c r="F136" s="1492"/>
    </row>
    <row r="137">
      <c r="A137" s="1508"/>
      <c r="B137" s="1493"/>
      <c r="C137" s="650"/>
      <c r="D137" s="650"/>
      <c r="E137" s="650"/>
      <c r="F137" s="1494"/>
    </row>
    <row r="138">
      <c r="A138" s="1508"/>
      <c r="B138" s="1517" t="s">
        <v>10551</v>
      </c>
      <c r="C138" s="1491"/>
      <c r="D138" s="1491"/>
      <c r="E138" s="1491"/>
      <c r="F138" s="1492"/>
    </row>
    <row r="139">
      <c r="A139" s="1508"/>
      <c r="B139" s="1493"/>
      <c r="C139" s="650"/>
      <c r="D139" s="650"/>
      <c r="E139" s="650"/>
      <c r="F139" s="1494"/>
    </row>
    <row r="140">
      <c r="A140" s="1508"/>
      <c r="B140" s="1496" t="s">
        <v>10482</v>
      </c>
      <c r="C140" s="1497" t="s">
        <v>10527</v>
      </c>
      <c r="D140" s="1513" t="s">
        <v>10552</v>
      </c>
      <c r="E140" s="1497" t="s">
        <v>10484</v>
      </c>
      <c r="F140" s="1514">
        <v>43862.0</v>
      </c>
    </row>
    <row r="141">
      <c r="A141" s="1508"/>
      <c r="B141" s="1500" t="s">
        <v>10486</v>
      </c>
      <c r="C141" s="1504"/>
      <c r="D141" s="1515"/>
      <c r="E141" s="1504"/>
      <c r="F141" s="1508"/>
    </row>
    <row r="142">
      <c r="A142" s="1508"/>
      <c r="B142" s="1501" t="s">
        <v>10489</v>
      </c>
      <c r="C142" s="1504"/>
      <c r="D142" s="1515"/>
      <c r="E142" s="1504"/>
      <c r="F142" s="1508"/>
    </row>
    <row r="143">
      <c r="A143" s="1508"/>
      <c r="B143" s="1503" t="s">
        <v>10492</v>
      </c>
      <c r="C143" s="1504"/>
      <c r="D143" s="1515"/>
      <c r="E143" s="1504"/>
      <c r="F143" s="1508"/>
    </row>
    <row r="144">
      <c r="A144" s="1508"/>
      <c r="B144" s="1503" t="s">
        <v>10496</v>
      </c>
      <c r="C144" s="1504"/>
      <c r="D144" s="1515"/>
      <c r="E144" s="1504"/>
      <c r="F144" s="1508"/>
    </row>
    <row r="145">
      <c r="A145" s="1508"/>
      <c r="B145" s="1517" t="s">
        <v>10553</v>
      </c>
      <c r="C145" s="1491"/>
      <c r="D145" s="1491"/>
      <c r="E145" s="1491"/>
      <c r="F145" s="1492"/>
    </row>
    <row r="146">
      <c r="A146" s="1508"/>
      <c r="B146" s="1493"/>
      <c r="C146" s="650"/>
      <c r="D146" s="650"/>
      <c r="E146" s="650"/>
      <c r="F146" s="1494"/>
    </row>
    <row r="147">
      <c r="A147" s="1508"/>
      <c r="B147" s="1496" t="s">
        <v>10482</v>
      </c>
      <c r="C147" s="1497" t="s">
        <v>10527</v>
      </c>
      <c r="D147" s="1513" t="s">
        <v>10554</v>
      </c>
      <c r="E147" s="1497" t="s">
        <v>10484</v>
      </c>
      <c r="F147" s="1514">
        <v>43862.0</v>
      </c>
    </row>
    <row r="148">
      <c r="A148" s="1508"/>
      <c r="B148" s="1500" t="s">
        <v>10486</v>
      </c>
      <c r="C148" s="1519" t="s">
        <v>5253</v>
      </c>
      <c r="D148" s="1513" t="s">
        <v>10555</v>
      </c>
      <c r="E148" s="1497" t="s">
        <v>10534</v>
      </c>
      <c r="F148" s="1514">
        <v>43630.0</v>
      </c>
    </row>
    <row r="149">
      <c r="A149" s="1508"/>
      <c r="B149" s="1501" t="s">
        <v>10489</v>
      </c>
      <c r="C149" s="1504"/>
      <c r="D149" s="1515"/>
      <c r="E149" s="1504"/>
      <c r="F149" s="1508"/>
    </row>
    <row r="150">
      <c r="A150" s="1508"/>
      <c r="B150" s="1503" t="s">
        <v>10492</v>
      </c>
      <c r="C150" s="1504"/>
      <c r="D150" s="1515"/>
      <c r="E150" s="1504"/>
      <c r="F150" s="1508"/>
    </row>
    <row r="151">
      <c r="A151" s="1508"/>
      <c r="B151" s="1503" t="s">
        <v>10496</v>
      </c>
      <c r="C151" s="1504"/>
      <c r="D151" s="1515"/>
      <c r="E151" s="1504"/>
      <c r="F151" s="1508"/>
    </row>
    <row r="152">
      <c r="A152" s="1508"/>
      <c r="B152" s="1516"/>
      <c r="C152" s="1504"/>
      <c r="D152" s="1515"/>
      <c r="E152" s="1504"/>
      <c r="F152" s="1508"/>
    </row>
    <row r="153">
      <c r="A153" s="1508"/>
      <c r="B153" s="1490" t="s">
        <v>10504</v>
      </c>
      <c r="C153" s="1491"/>
      <c r="D153" s="1491"/>
      <c r="E153" s="1491"/>
      <c r="F153" s="1492"/>
    </row>
    <row r="154">
      <c r="A154" s="1508"/>
      <c r="B154" s="1493"/>
      <c r="C154" s="650"/>
      <c r="D154" s="650"/>
      <c r="E154" s="650"/>
      <c r="F154" s="1494"/>
    </row>
    <row r="155">
      <c r="A155" s="1508"/>
      <c r="B155" s="1517" t="s">
        <v>10556</v>
      </c>
      <c r="C155" s="1491"/>
      <c r="D155" s="1491"/>
      <c r="E155" s="1491"/>
      <c r="F155" s="1492"/>
    </row>
    <row r="156">
      <c r="A156" s="1508"/>
      <c r="B156" s="1493"/>
      <c r="C156" s="650"/>
      <c r="D156" s="650"/>
      <c r="E156" s="650"/>
      <c r="F156" s="1494"/>
    </row>
    <row r="157">
      <c r="A157" s="1508"/>
      <c r="B157" s="1496" t="s">
        <v>10482</v>
      </c>
      <c r="C157" s="1497" t="s">
        <v>10515</v>
      </c>
      <c r="D157" s="1513" t="s">
        <v>10557</v>
      </c>
      <c r="E157" s="1497" t="s">
        <v>10494</v>
      </c>
      <c r="F157" s="1514">
        <v>43569.0</v>
      </c>
    </row>
    <row r="158">
      <c r="A158" s="1508"/>
      <c r="B158" s="1500" t="s">
        <v>10486</v>
      </c>
      <c r="C158" s="1504"/>
      <c r="D158" s="1515"/>
      <c r="E158" s="1504"/>
      <c r="F158" s="1508"/>
    </row>
    <row r="159">
      <c r="A159" s="1508"/>
      <c r="B159" s="1501" t="s">
        <v>10489</v>
      </c>
      <c r="C159" s="1504"/>
      <c r="D159" s="1515"/>
      <c r="E159" s="1504"/>
      <c r="F159" s="1508"/>
    </row>
    <row r="160">
      <c r="A160" s="1508"/>
      <c r="B160" s="1503" t="s">
        <v>10492</v>
      </c>
      <c r="C160" s="1504"/>
      <c r="D160" s="1515"/>
      <c r="E160" s="1504"/>
      <c r="F160" s="1508"/>
    </row>
    <row r="161">
      <c r="A161" s="1508"/>
      <c r="B161" s="1503" t="s">
        <v>10496</v>
      </c>
      <c r="C161" s="1504"/>
      <c r="D161" s="1515"/>
      <c r="E161" s="1504"/>
      <c r="F161" s="1508"/>
    </row>
    <row r="162">
      <c r="A162" s="1508"/>
      <c r="B162" s="1517" t="s">
        <v>10525</v>
      </c>
      <c r="C162" s="1491"/>
      <c r="D162" s="1491"/>
      <c r="E162" s="1491"/>
      <c r="F162" s="1492"/>
    </row>
    <row r="163">
      <c r="A163" s="1508"/>
      <c r="B163" s="1493"/>
      <c r="C163" s="650"/>
      <c r="D163" s="650"/>
      <c r="E163" s="650"/>
      <c r="F163" s="1494"/>
    </row>
    <row r="164">
      <c r="A164" s="1508"/>
      <c r="B164" s="1496" t="s">
        <v>10482</v>
      </c>
      <c r="C164" s="1497" t="s">
        <v>10515</v>
      </c>
      <c r="D164" s="1513" t="s">
        <v>10558</v>
      </c>
      <c r="E164" s="1497" t="s">
        <v>10494</v>
      </c>
      <c r="F164" s="1514">
        <v>43835.0</v>
      </c>
    </row>
    <row r="165">
      <c r="A165" s="1508"/>
      <c r="B165" s="1500" t="s">
        <v>10486</v>
      </c>
      <c r="C165" s="1497" t="s">
        <v>10559</v>
      </c>
      <c r="D165" s="1513" t="s">
        <v>10560</v>
      </c>
      <c r="E165" s="1497" t="s">
        <v>10561</v>
      </c>
      <c r="F165" s="1514">
        <v>43003.0</v>
      </c>
    </row>
    <row r="166">
      <c r="A166" s="1508"/>
      <c r="B166" s="1501" t="s">
        <v>10489</v>
      </c>
      <c r="C166" s="1504"/>
      <c r="D166" s="1515"/>
      <c r="E166" s="1504"/>
      <c r="F166" s="1508"/>
    </row>
    <row r="167">
      <c r="A167" s="1508"/>
      <c r="B167" s="1503" t="s">
        <v>10492</v>
      </c>
      <c r="C167" s="1504"/>
      <c r="D167" s="1515"/>
      <c r="E167" s="1504"/>
      <c r="F167" s="1508"/>
    </row>
    <row r="168">
      <c r="A168" s="1508"/>
      <c r="B168" s="1503" t="s">
        <v>10496</v>
      </c>
      <c r="C168" s="1504"/>
      <c r="D168" s="1515"/>
      <c r="E168" s="1504"/>
      <c r="F168" s="1508"/>
    </row>
    <row r="169">
      <c r="A169" s="1508"/>
      <c r="B169" s="1516"/>
      <c r="C169" s="1504"/>
      <c r="D169" s="1515"/>
      <c r="E169" s="1504"/>
      <c r="F169" s="1508"/>
    </row>
    <row r="170">
      <c r="A170" s="1508"/>
      <c r="B170" s="1490" t="s">
        <v>10506</v>
      </c>
      <c r="C170" s="1491"/>
      <c r="D170" s="1491"/>
      <c r="E170" s="1491"/>
      <c r="F170" s="1492"/>
    </row>
    <row r="171">
      <c r="A171" s="1508"/>
      <c r="B171" s="1493"/>
      <c r="C171" s="650"/>
      <c r="D171" s="650"/>
      <c r="E171" s="650"/>
      <c r="F171" s="1494"/>
    </row>
    <row r="172">
      <c r="A172" s="1508"/>
      <c r="B172" s="1496" t="s">
        <v>10482</v>
      </c>
      <c r="C172" s="1497" t="s">
        <v>4418</v>
      </c>
      <c r="D172" s="1513" t="s">
        <v>10562</v>
      </c>
      <c r="E172" s="1497" t="s">
        <v>10494</v>
      </c>
      <c r="F172" s="1514">
        <v>44132.0</v>
      </c>
    </row>
    <row r="173">
      <c r="A173" s="1508"/>
      <c r="B173" s="1500" t="s">
        <v>10486</v>
      </c>
      <c r="C173" s="1504"/>
      <c r="D173" s="1515"/>
      <c r="E173" s="1504"/>
      <c r="F173" s="1508"/>
    </row>
    <row r="174">
      <c r="A174" s="1508"/>
      <c r="B174" s="1501" t="s">
        <v>10489</v>
      </c>
      <c r="C174" s="1504"/>
      <c r="D174" s="1515"/>
      <c r="E174" s="1504"/>
      <c r="F174" s="1508"/>
    </row>
    <row r="175">
      <c r="A175" s="1508"/>
      <c r="B175" s="1503" t="s">
        <v>10492</v>
      </c>
      <c r="C175" s="1504"/>
      <c r="D175" s="1515"/>
      <c r="E175" s="1504"/>
      <c r="F175" s="1508"/>
    </row>
    <row r="176">
      <c r="A176" s="1508"/>
      <c r="B176" s="1503" t="s">
        <v>10496</v>
      </c>
      <c r="C176" s="1504"/>
      <c r="D176" s="1515"/>
      <c r="E176" s="1504"/>
      <c r="F176" s="1508"/>
    </row>
    <row r="177">
      <c r="A177" s="1508"/>
      <c r="B177" s="1490" t="s">
        <v>10509</v>
      </c>
      <c r="C177" s="1491"/>
      <c r="D177" s="1491"/>
      <c r="E177" s="1491"/>
      <c r="F177" s="1492"/>
    </row>
    <row r="178">
      <c r="A178" s="1508"/>
      <c r="B178" s="1493"/>
      <c r="C178" s="650"/>
      <c r="D178" s="650"/>
      <c r="E178" s="650"/>
      <c r="F178" s="1494"/>
    </row>
    <row r="179">
      <c r="A179" s="1508"/>
      <c r="B179" s="1496" t="s">
        <v>10482</v>
      </c>
      <c r="C179" s="1497" t="s">
        <v>5265</v>
      </c>
      <c r="D179" s="1513" t="s">
        <v>10563</v>
      </c>
      <c r="E179" s="1497" t="s">
        <v>10484</v>
      </c>
      <c r="F179" s="1514">
        <v>43741.0</v>
      </c>
    </row>
    <row r="180">
      <c r="A180" s="1508"/>
      <c r="B180" s="1500" t="s">
        <v>10486</v>
      </c>
      <c r="C180" s="1497" t="s">
        <v>10564</v>
      </c>
      <c r="D180" s="1513" t="s">
        <v>10565</v>
      </c>
      <c r="E180" s="1497" t="s">
        <v>10520</v>
      </c>
      <c r="F180" s="1514">
        <v>43748.0</v>
      </c>
    </row>
    <row r="181">
      <c r="A181" s="1508"/>
      <c r="B181" s="1501" t="s">
        <v>10489</v>
      </c>
      <c r="C181" s="1497" t="s">
        <v>1975</v>
      </c>
      <c r="D181" s="1513" t="s">
        <v>10566</v>
      </c>
      <c r="E181" s="1497" t="s">
        <v>10534</v>
      </c>
      <c r="F181" s="1514">
        <v>43729.0</v>
      </c>
    </row>
    <row r="182">
      <c r="A182" s="1508"/>
      <c r="B182" s="1503" t="s">
        <v>10492</v>
      </c>
      <c r="C182" s="1518" t="s">
        <v>328</v>
      </c>
      <c r="D182" s="1513" t="s">
        <v>10567</v>
      </c>
      <c r="E182" s="1497" t="s">
        <v>10484</v>
      </c>
      <c r="F182" s="1514">
        <v>44470.0</v>
      </c>
    </row>
    <row r="183">
      <c r="A183" s="1508"/>
      <c r="B183" s="1503" t="s">
        <v>10496</v>
      </c>
      <c r="C183" s="1497" t="s">
        <v>4418</v>
      </c>
      <c r="D183" s="1513" t="s">
        <v>10568</v>
      </c>
      <c r="E183" s="1497" t="s">
        <v>10494</v>
      </c>
      <c r="F183" s="1514">
        <v>44020.0</v>
      </c>
    </row>
    <row r="184">
      <c r="A184" s="1508"/>
      <c r="B184" s="1516"/>
      <c r="C184" s="1504"/>
      <c r="D184" s="1515"/>
      <c r="E184" s="1504"/>
      <c r="F184" s="1508"/>
    </row>
    <row r="185">
      <c r="A185" s="1508"/>
      <c r="B185" s="1516"/>
      <c r="C185" s="1504"/>
      <c r="D185" s="1515"/>
      <c r="E185" s="1504"/>
      <c r="F185" s="1508"/>
    </row>
    <row r="186">
      <c r="A186" s="1508"/>
      <c r="B186" s="1490" t="s">
        <v>10512</v>
      </c>
      <c r="C186" s="1491"/>
      <c r="D186" s="1491"/>
      <c r="E186" s="1491"/>
      <c r="F186" s="1492"/>
    </row>
    <row r="187">
      <c r="A187" s="1508"/>
      <c r="B187" s="1493"/>
      <c r="C187" s="650"/>
      <c r="D187" s="650"/>
      <c r="E187" s="650"/>
      <c r="F187" s="1494"/>
    </row>
    <row r="188">
      <c r="A188" s="1508"/>
      <c r="B188" s="1496" t="s">
        <v>10482</v>
      </c>
      <c r="C188" s="1518" t="s">
        <v>1111</v>
      </c>
      <c r="D188" s="1513" t="s">
        <v>10569</v>
      </c>
      <c r="E188" s="1497" t="s">
        <v>10494</v>
      </c>
      <c r="F188" s="1514">
        <v>43600.0</v>
      </c>
    </row>
    <row r="189">
      <c r="A189" s="1508"/>
      <c r="B189" s="1500" t="s">
        <v>10486</v>
      </c>
      <c r="C189" s="1497" t="s">
        <v>10570</v>
      </c>
      <c r="D189" s="1513" t="s">
        <v>10571</v>
      </c>
      <c r="E189" s="1497" t="s">
        <v>10484</v>
      </c>
      <c r="F189" s="1514">
        <v>43723.0</v>
      </c>
    </row>
    <row r="190">
      <c r="A190" s="1508"/>
      <c r="B190" s="1501" t="s">
        <v>10489</v>
      </c>
      <c r="C190" s="1497" t="s">
        <v>5508</v>
      </c>
      <c r="D190" s="1513" t="s">
        <v>10572</v>
      </c>
      <c r="E190" s="1497" t="s">
        <v>10484</v>
      </c>
      <c r="F190" s="1514">
        <v>43951.0</v>
      </c>
    </row>
    <row r="191">
      <c r="A191" s="1508"/>
      <c r="B191" s="1503" t="s">
        <v>10492</v>
      </c>
      <c r="C191" s="1504"/>
      <c r="D191" s="1515"/>
      <c r="E191" s="1504"/>
      <c r="F191" s="1508"/>
    </row>
    <row r="192">
      <c r="A192" s="1508"/>
      <c r="B192" s="1503" t="s">
        <v>10496</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10573</v>
      </c>
      <c r="C196" s="1491"/>
      <c r="D196" s="1491"/>
      <c r="E196" s="1491"/>
      <c r="F196" s="1492"/>
    </row>
    <row r="197">
      <c r="A197" s="1508"/>
      <c r="B197" s="1493"/>
      <c r="C197" s="650"/>
      <c r="D197" s="650"/>
      <c r="E197" s="650"/>
      <c r="F197" s="1494"/>
    </row>
    <row r="198">
      <c r="A198" s="1508"/>
      <c r="B198" s="1517" t="s">
        <v>10574</v>
      </c>
      <c r="C198" s="1491"/>
      <c r="D198" s="1491"/>
      <c r="E198" s="1491"/>
      <c r="F198" s="1492"/>
    </row>
    <row r="199">
      <c r="A199" s="1508"/>
      <c r="B199" s="1493"/>
      <c r="C199" s="650"/>
      <c r="D199" s="650"/>
      <c r="E199" s="650"/>
      <c r="F199" s="1494"/>
    </row>
    <row r="200">
      <c r="A200" s="1508"/>
      <c r="B200" s="1496" t="s">
        <v>10482</v>
      </c>
      <c r="C200" s="1497" t="s">
        <v>10575</v>
      </c>
      <c r="D200" s="1513" t="s">
        <v>10576</v>
      </c>
      <c r="E200" s="1497" t="s">
        <v>10484</v>
      </c>
      <c r="F200" s="1514">
        <v>44460.0</v>
      </c>
    </row>
    <row r="201">
      <c r="A201" s="1508"/>
      <c r="B201" s="1500" t="s">
        <v>10486</v>
      </c>
      <c r="C201" s="1497" t="s">
        <v>10564</v>
      </c>
      <c r="D201" s="1513" t="s">
        <v>10577</v>
      </c>
      <c r="E201" s="1497" t="s">
        <v>10520</v>
      </c>
      <c r="F201" s="1514">
        <v>44063.0</v>
      </c>
    </row>
    <row r="202">
      <c r="A202" s="1508"/>
      <c r="B202" s="1501" t="s">
        <v>10489</v>
      </c>
      <c r="C202" s="1504"/>
      <c r="D202" s="1515"/>
      <c r="E202" s="1504"/>
      <c r="F202" s="1508"/>
    </row>
    <row r="203">
      <c r="A203" s="1508"/>
      <c r="B203" s="1503" t="s">
        <v>10492</v>
      </c>
      <c r="C203" s="1504"/>
      <c r="D203" s="1515"/>
      <c r="E203" s="1504"/>
      <c r="F203" s="1508"/>
    </row>
    <row r="204">
      <c r="A204" s="1508"/>
      <c r="B204" s="1503" t="s">
        <v>10496</v>
      </c>
      <c r="C204" s="1504"/>
      <c r="D204" s="1515"/>
      <c r="E204" s="1504"/>
      <c r="F204" s="1508"/>
    </row>
    <row r="205">
      <c r="A205" s="1508"/>
      <c r="B205" s="1517" t="s">
        <v>10497</v>
      </c>
      <c r="C205" s="1491"/>
      <c r="D205" s="1491"/>
      <c r="E205" s="1491"/>
      <c r="F205" s="1492"/>
    </row>
    <row r="206">
      <c r="A206" s="1508"/>
      <c r="B206" s="1493"/>
      <c r="C206" s="650"/>
      <c r="D206" s="650"/>
      <c r="E206" s="650"/>
      <c r="F206" s="1494"/>
    </row>
    <row r="207">
      <c r="A207" s="1508"/>
      <c r="B207" s="1496" t="s">
        <v>10482</v>
      </c>
      <c r="C207" s="1497" t="s">
        <v>10578</v>
      </c>
      <c r="D207" s="1513" t="s">
        <v>10579</v>
      </c>
      <c r="E207" s="1497" t="s">
        <v>10520</v>
      </c>
      <c r="F207" s="1514">
        <v>44069.0</v>
      </c>
    </row>
    <row r="208">
      <c r="A208" s="1508"/>
      <c r="B208" s="1500" t="s">
        <v>10486</v>
      </c>
      <c r="C208" s="1504"/>
      <c r="D208" s="1515"/>
      <c r="E208" s="1504"/>
      <c r="F208" s="1508"/>
    </row>
    <row r="209">
      <c r="A209" s="1508"/>
      <c r="B209" s="1501" t="s">
        <v>10489</v>
      </c>
      <c r="C209" s="1504"/>
      <c r="D209" s="1515"/>
      <c r="E209" s="1504"/>
      <c r="F209" s="1508"/>
    </row>
    <row r="210">
      <c r="A210" s="1508"/>
      <c r="B210" s="1503" t="s">
        <v>10492</v>
      </c>
      <c r="C210" s="1504"/>
      <c r="D210" s="1515"/>
      <c r="E210" s="1504"/>
      <c r="F210" s="1508"/>
    </row>
    <row r="211">
      <c r="A211" s="1508"/>
      <c r="B211" s="1503" t="s">
        <v>10496</v>
      </c>
      <c r="C211" s="1504"/>
      <c r="D211" s="1515"/>
      <c r="E211" s="1504"/>
      <c r="F211" s="1508"/>
    </row>
    <row r="212">
      <c r="A212" s="1508"/>
      <c r="B212" s="1516"/>
      <c r="C212" s="1504"/>
      <c r="D212" s="1515"/>
      <c r="E212" s="1504"/>
      <c r="F212" s="1508"/>
    </row>
    <row r="213">
      <c r="A213" s="1508"/>
      <c r="B213" s="1490" t="s">
        <v>10514</v>
      </c>
      <c r="C213" s="1491"/>
      <c r="D213" s="1491"/>
      <c r="E213" s="1491"/>
      <c r="F213" s="1492"/>
    </row>
    <row r="214">
      <c r="A214" s="1508"/>
      <c r="B214" s="1493"/>
      <c r="C214" s="650"/>
      <c r="D214" s="650"/>
      <c r="E214" s="650"/>
      <c r="F214" s="1494"/>
    </row>
    <row r="215">
      <c r="A215" s="1508"/>
      <c r="B215" s="1496" t="s">
        <v>10482</v>
      </c>
      <c r="C215" s="1497" t="s">
        <v>3496</v>
      </c>
      <c r="D215" s="1513" t="s">
        <v>10580</v>
      </c>
      <c r="E215" s="1497" t="s">
        <v>10484</v>
      </c>
      <c r="F215" s="1514">
        <v>43514.0</v>
      </c>
    </row>
    <row r="216">
      <c r="A216" s="1508"/>
      <c r="B216" s="1500" t="s">
        <v>10486</v>
      </c>
      <c r="C216" s="1518" t="s">
        <v>328</v>
      </c>
      <c r="D216" s="1513" t="s">
        <v>10581</v>
      </c>
      <c r="E216" s="1497" t="s">
        <v>10484</v>
      </c>
      <c r="F216" s="1514">
        <v>43402.0</v>
      </c>
    </row>
    <row r="217">
      <c r="A217" s="1508"/>
      <c r="B217" s="1501" t="s">
        <v>10489</v>
      </c>
      <c r="C217" s="1497" t="s">
        <v>10564</v>
      </c>
      <c r="D217" s="1513" t="s">
        <v>10582</v>
      </c>
      <c r="E217" s="1497" t="s">
        <v>10520</v>
      </c>
      <c r="F217" s="1514">
        <v>43390.0</v>
      </c>
    </row>
    <row r="218">
      <c r="A218" s="1508"/>
      <c r="B218" s="1503" t="s">
        <v>10492</v>
      </c>
      <c r="C218" s="1497" t="s">
        <v>10510</v>
      </c>
      <c r="D218" s="1513" t="s">
        <v>10583</v>
      </c>
      <c r="E218" s="1497" t="s">
        <v>10494</v>
      </c>
      <c r="F218" s="1514">
        <v>44135.0</v>
      </c>
    </row>
    <row r="219">
      <c r="A219" s="1508"/>
      <c r="B219" s="1503" t="s">
        <v>10496</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1430</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273"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1710</v>
      </c>
      <c r="DN28" s="264"/>
      <c r="DO28" s="264"/>
      <c r="DP28" s="205" t="s">
        <v>1882</v>
      </c>
      <c r="DQ28" s="205" t="s">
        <v>1883</v>
      </c>
      <c r="DR28" s="205" t="s">
        <v>1884</v>
      </c>
      <c r="DS28" s="205" t="s">
        <v>1885</v>
      </c>
      <c r="DT28" s="205" t="s">
        <v>1886</v>
      </c>
      <c r="DU28" s="205" t="s">
        <v>617</v>
      </c>
      <c r="DV28" s="264"/>
      <c r="DW28" s="264"/>
      <c r="DX28" s="205" t="s">
        <v>1887</v>
      </c>
      <c r="DY28" s="264"/>
      <c r="DZ28" s="205" t="s">
        <v>1888</v>
      </c>
      <c r="EA28" s="205" t="s">
        <v>712</v>
      </c>
      <c r="EB28" s="172" t="s">
        <v>1225</v>
      </c>
    </row>
    <row r="29" ht="15.75" customHeight="1">
      <c r="A29" s="173" t="s">
        <v>1889</v>
      </c>
      <c r="B29" s="79" t="s">
        <v>1890</v>
      </c>
      <c r="C29" s="80" t="s">
        <v>1287</v>
      </c>
      <c r="D29" s="81" t="s">
        <v>1287</v>
      </c>
      <c r="E29" s="82" t="s">
        <v>1287</v>
      </c>
      <c r="F29" s="83" t="s">
        <v>1113</v>
      </c>
      <c r="G29" s="79" t="s">
        <v>1891</v>
      </c>
      <c r="H29" s="87" t="s">
        <v>1892</v>
      </c>
      <c r="I29" s="276" t="s">
        <v>1893</v>
      </c>
      <c r="J29" s="87" t="s">
        <v>1631</v>
      </c>
      <c r="K29" s="87" t="s">
        <v>1292</v>
      </c>
      <c r="L29" s="87" t="s">
        <v>1894</v>
      </c>
      <c r="M29" s="87" t="s">
        <v>1895</v>
      </c>
      <c r="N29" s="87" t="s">
        <v>1896</v>
      </c>
      <c r="O29" s="86" t="s">
        <v>1897</v>
      </c>
      <c r="P29" s="310" t="s">
        <v>539</v>
      </c>
      <c r="Q29" s="277" t="s">
        <v>1898</v>
      </c>
      <c r="R29" s="87" t="s">
        <v>1899</v>
      </c>
      <c r="S29" s="86" t="s">
        <v>1779</v>
      </c>
      <c r="T29" s="87" t="s">
        <v>1900</v>
      </c>
      <c r="U29" s="86" t="s">
        <v>1901</v>
      </c>
      <c r="V29" s="245" t="s">
        <v>1902</v>
      </c>
      <c r="W29" s="246"/>
      <c r="X29" s="245" t="s">
        <v>1347</v>
      </c>
      <c r="Y29" s="86" t="s">
        <v>1903</v>
      </c>
      <c r="Z29" s="87" t="s">
        <v>1639</v>
      </c>
      <c r="AA29" s="87" t="s">
        <v>1850</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524</v>
      </c>
      <c r="AN29" s="86" t="s">
        <v>1914</v>
      </c>
      <c r="AO29" s="87" t="s">
        <v>1328</v>
      </c>
      <c r="AP29" s="174" t="s">
        <v>1915</v>
      </c>
      <c r="AQ29" s="244" t="s">
        <v>1916</v>
      </c>
      <c r="AR29" s="87" t="s">
        <v>1917</v>
      </c>
      <c r="AS29" s="174" t="s">
        <v>1918</v>
      </c>
      <c r="AT29" s="87" t="s">
        <v>1748</v>
      </c>
      <c r="AU29" s="174" t="s">
        <v>1099</v>
      </c>
      <c r="AV29" s="209" t="s">
        <v>1919</v>
      </c>
      <c r="AW29" s="87" t="s">
        <v>1920</v>
      </c>
      <c r="AX29" s="87" t="s">
        <v>1920</v>
      </c>
      <c r="AY29" s="174" t="s">
        <v>1921</v>
      </c>
      <c r="AZ29" s="174"/>
      <c r="BA29" s="86" t="str">
        <f>HYPERLINK("https://youtu.be/ym6Xxd7Pwws","50.26")</f>
        <v>50.26</v>
      </c>
      <c r="BB29" s="87" t="s">
        <v>1922</v>
      </c>
      <c r="BC29" s="174" t="s">
        <v>1923</v>
      </c>
      <c r="BD29" s="244" t="s">
        <v>1797</v>
      </c>
      <c r="BE29" s="174" t="s">
        <v>1637</v>
      </c>
      <c r="BF29" s="87" t="s">
        <v>1924</v>
      </c>
      <c r="BG29" s="174" t="s">
        <v>1925</v>
      </c>
      <c r="BH29" s="86" t="s">
        <v>589</v>
      </c>
      <c r="BI29" s="211" t="s">
        <v>1926</v>
      </c>
      <c r="BJ29" s="244" t="s">
        <v>1927</v>
      </c>
      <c r="BK29" s="174" t="s">
        <v>1928</v>
      </c>
      <c r="BL29" s="174" t="s">
        <v>1929</v>
      </c>
      <c r="BM29" s="87" t="s">
        <v>1930</v>
      </c>
      <c r="BN29" s="174" t="s">
        <v>1931</v>
      </c>
      <c r="BO29" s="174" t="s">
        <v>1932</v>
      </c>
      <c r="BP29" s="174"/>
      <c r="BQ29" s="86" t="s">
        <v>1077</v>
      </c>
      <c r="BR29" s="244" t="s">
        <v>1416</v>
      </c>
      <c r="BS29" s="87" t="s">
        <v>1594</v>
      </c>
      <c r="BT29" s="244" t="s">
        <v>1933</v>
      </c>
      <c r="BU29" s="245" t="s">
        <v>395</v>
      </c>
      <c r="BV29" s="87" t="s">
        <v>1934</v>
      </c>
      <c r="BW29" s="86" t="s">
        <v>1935</v>
      </c>
      <c r="BX29" s="174" t="s">
        <v>1936</v>
      </c>
      <c r="BY29" s="339" t="str">
        <f>HYPERLINK("https://clips.twitch.tv/RamshackleBlindingCaribouPupper", "2:21.41")</f>
        <v>2:21.41</v>
      </c>
      <c r="BZ29" s="245" t="s">
        <v>1937</v>
      </c>
      <c r="CA29" s="244" t="s">
        <v>1938</v>
      </c>
      <c r="CB29" s="178" t="s">
        <v>1939</v>
      </c>
      <c r="CC29" s="87" t="s">
        <v>575</v>
      </c>
      <c r="CD29" s="174" t="s">
        <v>1940</v>
      </c>
      <c r="CE29" s="174"/>
      <c r="CF29" s="87" t="s">
        <v>1941</v>
      </c>
      <c r="CG29" s="276" t="s">
        <v>1942</v>
      </c>
      <c r="CH29" s="277" t="s">
        <v>1943</v>
      </c>
      <c r="CI29" s="277" t="s">
        <v>1944</v>
      </c>
      <c r="CJ29" s="86" t="s">
        <v>1945</v>
      </c>
      <c r="CK29" s="87" t="s">
        <v>1064</v>
      </c>
      <c r="CL29" s="87" t="s">
        <v>1946</v>
      </c>
      <c r="CM29" s="87" t="s">
        <v>1947</v>
      </c>
      <c r="CN29" s="277" t="s">
        <v>1948</v>
      </c>
      <c r="CO29" s="86" t="s">
        <v>1351</v>
      </c>
      <c r="CP29" s="87" t="s">
        <v>1949</v>
      </c>
      <c r="CQ29" s="87" t="s">
        <v>1085</v>
      </c>
      <c r="CR29" s="174" t="s">
        <v>1950</v>
      </c>
      <c r="CS29" s="177"/>
      <c r="CT29" s="245" t="s">
        <v>1715</v>
      </c>
      <c r="CU29" s="174" t="s">
        <v>1945</v>
      </c>
      <c r="CV29" s="86" t="s">
        <v>1478</v>
      </c>
      <c r="CW29" s="245" t="s">
        <v>1951</v>
      </c>
      <c r="CX29" s="245" t="s">
        <v>1952</v>
      </c>
      <c r="CY29" s="87" t="s">
        <v>1953</v>
      </c>
      <c r="CZ29" s="276" t="s">
        <v>761</v>
      </c>
      <c r="DA29" s="86" t="s">
        <v>1823</v>
      </c>
      <c r="DB29" s="340" t="s">
        <v>1954</v>
      </c>
      <c r="DC29" s="87" t="s">
        <v>1955</v>
      </c>
      <c r="DD29" s="340" t="s">
        <v>1956</v>
      </c>
      <c r="DE29" s="86" t="str">
        <f>HYPERLINK("https://www.twitch.tv/videos/445329616","1:59.77")</f>
        <v>1:59.77</v>
      </c>
      <c r="DF29" s="86"/>
      <c r="DG29" s="174" t="s">
        <v>1957</v>
      </c>
      <c r="DH29" s="87" t="s">
        <v>1958</v>
      </c>
      <c r="DI29" s="174" t="s">
        <v>1804</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1835</v>
      </c>
      <c r="DV29" s="87" t="s">
        <v>1970</v>
      </c>
      <c r="DW29" s="87" t="s">
        <v>1971</v>
      </c>
      <c r="DX29" s="87" t="s">
        <v>568</v>
      </c>
      <c r="DY29" s="87" t="s">
        <v>1972</v>
      </c>
      <c r="DZ29" s="87" t="s">
        <v>209</v>
      </c>
      <c r="EA29" s="87" t="s">
        <v>1973</v>
      </c>
      <c r="EB29" s="86" t="s">
        <v>1974</v>
      </c>
    </row>
    <row r="30" ht="15.75" customHeight="1">
      <c r="A30" s="341" t="s">
        <v>1975</v>
      </c>
      <c r="B30" s="99" t="s">
        <v>1976</v>
      </c>
      <c r="C30" s="100" t="s">
        <v>1287</v>
      </c>
      <c r="D30" s="101" t="s">
        <v>1287</v>
      </c>
      <c r="E30" s="102" t="s">
        <v>876</v>
      </c>
      <c r="F30" s="103" t="s">
        <v>1734</v>
      </c>
      <c r="G30" s="99" t="s">
        <v>222</v>
      </c>
      <c r="H30" s="182" t="s">
        <v>829</v>
      </c>
      <c r="I30" s="280" t="s">
        <v>1977</v>
      </c>
      <c r="J30" s="280" t="s">
        <v>1978</v>
      </c>
      <c r="K30" s="182" t="s">
        <v>1979</v>
      </c>
      <c r="L30" s="213" t="s">
        <v>1980</v>
      </c>
      <c r="M30" s="182" t="s">
        <v>1981</v>
      </c>
      <c r="N30" s="182" t="s">
        <v>1982</v>
      </c>
      <c r="O30" s="182" t="s">
        <v>1983</v>
      </c>
      <c r="P30" s="213" t="s">
        <v>539</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729</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1481</v>
      </c>
      <c r="AW30" s="189" t="s">
        <v>2010</v>
      </c>
      <c r="AX30" s="189" t="s">
        <v>1568</v>
      </c>
      <c r="AY30" s="220" t="s">
        <v>2011</v>
      </c>
      <c r="AZ30" s="343"/>
      <c r="BA30" s="194" t="s">
        <v>1519</v>
      </c>
      <c r="BB30" s="192" t="s">
        <v>660</v>
      </c>
      <c r="BC30" s="192" t="s">
        <v>2012</v>
      </c>
      <c r="BD30" s="194" t="s">
        <v>2013</v>
      </c>
      <c r="BE30" s="194" t="s">
        <v>1852</v>
      </c>
      <c r="BF30" s="194" t="s">
        <v>2014</v>
      </c>
      <c r="BG30" s="192" t="s">
        <v>1806</v>
      </c>
      <c r="BH30" s="192" t="s">
        <v>2015</v>
      </c>
      <c r="BI30" s="192" t="s">
        <v>2016</v>
      </c>
      <c r="BJ30" s="194"/>
      <c r="BK30" s="192" t="s">
        <v>1590</v>
      </c>
      <c r="BL30" s="194" t="s">
        <v>2017</v>
      </c>
      <c r="BM30" s="194" t="s">
        <v>2018</v>
      </c>
      <c r="BN30" s="194" t="s">
        <v>2019</v>
      </c>
      <c r="BO30" s="194" t="s">
        <v>2020</v>
      </c>
      <c r="BP30" s="344"/>
      <c r="BQ30" s="196" t="s">
        <v>2021</v>
      </c>
      <c r="BR30" s="138" t="s">
        <v>446</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1439</v>
      </c>
      <c r="CI30" s="199" t="s">
        <v>2034</v>
      </c>
      <c r="CJ30" s="199" t="s">
        <v>1682</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1821</v>
      </c>
      <c r="CZ30" s="333" t="s">
        <v>2048</v>
      </c>
      <c r="DA30" s="158" t="s">
        <v>2049</v>
      </c>
      <c r="DB30" s="202" t="s">
        <v>2050</v>
      </c>
      <c r="DC30" s="204" t="s">
        <v>2051</v>
      </c>
      <c r="DD30" s="158" t="s">
        <v>2052</v>
      </c>
      <c r="DE30" s="158" t="s">
        <v>298</v>
      </c>
      <c r="DF30" s="158"/>
      <c r="DG30" s="205" t="s">
        <v>103</v>
      </c>
      <c r="DH30" s="240" t="s">
        <v>2053</v>
      </c>
      <c r="DI30" s="240" t="s">
        <v>2054</v>
      </c>
      <c r="DJ30" s="205" t="s">
        <v>2055</v>
      </c>
      <c r="DK30" s="208" t="s">
        <v>2056</v>
      </c>
      <c r="DL30" s="208" t="s">
        <v>2057</v>
      </c>
      <c r="DM30" s="208" t="s">
        <v>1655</v>
      </c>
      <c r="DN30" s="208" t="s">
        <v>1218</v>
      </c>
      <c r="DO30" s="240" t="s">
        <v>704</v>
      </c>
      <c r="DP30" s="205" t="s">
        <v>1432</v>
      </c>
      <c r="DQ30" s="205" t="s">
        <v>2058</v>
      </c>
      <c r="DR30" s="349" t="s">
        <v>1418</v>
      </c>
      <c r="DS30" s="240" t="s">
        <v>2059</v>
      </c>
      <c r="DT30" s="208" t="s">
        <v>1610</v>
      </c>
      <c r="DU30" s="208" t="s">
        <v>2060</v>
      </c>
      <c r="DV30" s="208" t="s">
        <v>559</v>
      </c>
      <c r="DW30" s="208" t="s">
        <v>2061</v>
      </c>
      <c r="DX30" s="240" t="s">
        <v>1601</v>
      </c>
      <c r="DY30" s="205" t="s">
        <v>2062</v>
      </c>
      <c r="DZ30" s="208" t="s">
        <v>2063</v>
      </c>
      <c r="EA30" s="240" t="s">
        <v>2064</v>
      </c>
      <c r="EB30" s="275" t="s">
        <v>2065</v>
      </c>
    </row>
    <row r="31" ht="15.75" customHeight="1">
      <c r="A31" s="350" t="s">
        <v>2066</v>
      </c>
      <c r="B31" s="79" t="s">
        <v>2067</v>
      </c>
      <c r="C31" s="80" t="s">
        <v>1287</v>
      </c>
      <c r="D31" s="81" t="s">
        <v>1287</v>
      </c>
      <c r="E31" s="82" t="s">
        <v>876</v>
      </c>
      <c r="F31" s="83" t="s">
        <v>1769</v>
      </c>
      <c r="G31" s="79" t="s">
        <v>878</v>
      </c>
      <c r="H31" s="174" t="s">
        <v>1477</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780</v>
      </c>
      <c r="T31" s="174" t="s">
        <v>2076</v>
      </c>
      <c r="U31" s="353" t="str">
        <f>HYPERLINK("https://youtu.be/HHFrEbWlPX4","50.03")</f>
        <v>50.03</v>
      </c>
      <c r="V31" s="356" t="s">
        <v>2077</v>
      </c>
      <c r="W31" s="110"/>
      <c r="X31" s="351" t="s">
        <v>1876</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722</v>
      </c>
      <c r="AT31" s="174" t="s">
        <v>2090</v>
      </c>
      <c r="AU31" s="359" t="str">
        <f>HYPERLINK("https://www.youtube.com/watch?v=I53jRzHVHbs","25.78")</f>
        <v>25.78</v>
      </c>
      <c r="AV31" s="352" t="s">
        <v>2091</v>
      </c>
      <c r="AW31" s="355"/>
      <c r="AX31" s="352" t="s">
        <v>2092</v>
      </c>
      <c r="AY31" s="356" t="s">
        <v>140</v>
      </c>
      <c r="AZ31" s="360"/>
      <c r="BA31" s="174" t="s">
        <v>2093</v>
      </c>
      <c r="BB31" s="351" t="s">
        <v>2094</v>
      </c>
      <c r="BC31" s="351" t="s">
        <v>686</v>
      </c>
      <c r="BD31" s="352" t="s">
        <v>1968</v>
      </c>
      <c r="BE31" s="361" t="s">
        <v>2095</v>
      </c>
      <c r="BF31" s="351" t="s">
        <v>2096</v>
      </c>
      <c r="BG31" s="174" t="s">
        <v>2097</v>
      </c>
      <c r="BH31" s="351" t="s">
        <v>301</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292</v>
      </c>
      <c r="BV31" s="352" t="s">
        <v>2105</v>
      </c>
      <c r="BW31" s="174"/>
      <c r="BX31" s="174"/>
      <c r="BY31" s="352" t="s">
        <v>2106</v>
      </c>
      <c r="BZ31" s="351" t="s">
        <v>2107</v>
      </c>
      <c r="CA31" s="358" t="s">
        <v>2108</v>
      </c>
      <c r="CB31" s="357" t="s">
        <v>688</v>
      </c>
      <c r="CC31" s="363" t="s">
        <v>478</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1097</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1737</v>
      </c>
      <c r="DQ31" s="352"/>
      <c r="DR31" s="352" t="s">
        <v>1368</v>
      </c>
      <c r="DS31" s="351" t="s">
        <v>2129</v>
      </c>
      <c r="DT31" s="352" t="s">
        <v>2130</v>
      </c>
      <c r="DU31" s="352" t="s">
        <v>2131</v>
      </c>
      <c r="DV31" s="355"/>
      <c r="DW31" s="351" t="s">
        <v>2132</v>
      </c>
      <c r="DX31" s="351" t="s">
        <v>2133</v>
      </c>
      <c r="DY31" s="351" t="s">
        <v>1723</v>
      </c>
      <c r="DZ31" s="351" t="s">
        <v>2134</v>
      </c>
      <c r="EA31" s="351" t="s">
        <v>2135</v>
      </c>
      <c r="EB31" s="178" t="s">
        <v>2136</v>
      </c>
    </row>
    <row r="32" ht="15.75" customHeight="1">
      <c r="A32" s="179" t="s">
        <v>2137</v>
      </c>
      <c r="B32" s="99" t="s">
        <v>2138</v>
      </c>
      <c r="C32" s="100" t="s">
        <v>1287</v>
      </c>
      <c r="D32" s="101" t="s">
        <v>1287</v>
      </c>
      <c r="E32" s="102" t="s">
        <v>1287</v>
      </c>
      <c r="F32" s="103" t="s">
        <v>2139</v>
      </c>
      <c r="G32" s="99" t="s">
        <v>2140</v>
      </c>
      <c r="H32" s="182" t="s">
        <v>544</v>
      </c>
      <c r="I32" s="182" t="s">
        <v>2141</v>
      </c>
      <c r="J32" s="182" t="s">
        <v>2142</v>
      </c>
      <c r="K32" s="183" t="s">
        <v>1292</v>
      </c>
      <c r="L32" s="183" t="s">
        <v>2143</v>
      </c>
      <c r="M32" s="183" t="s">
        <v>2144</v>
      </c>
      <c r="N32" s="182" t="s">
        <v>2145</v>
      </c>
      <c r="O32" s="183" t="s">
        <v>1123</v>
      </c>
      <c r="P32" s="182" t="s">
        <v>2037</v>
      </c>
      <c r="Q32" s="183" t="s">
        <v>2146</v>
      </c>
      <c r="R32" s="182" t="s">
        <v>2147</v>
      </c>
      <c r="S32" s="182" t="s">
        <v>2148</v>
      </c>
      <c r="T32" s="182" t="s">
        <v>354</v>
      </c>
      <c r="U32" s="183" t="s">
        <v>2149</v>
      </c>
      <c r="V32" s="183" t="s">
        <v>2150</v>
      </c>
      <c r="W32" s="250"/>
      <c r="X32" s="111" t="s">
        <v>1564</v>
      </c>
      <c r="Y32" s="111" t="s">
        <v>2151</v>
      </c>
      <c r="Z32" s="218" t="s">
        <v>2152</v>
      </c>
      <c r="AA32" s="111" t="s">
        <v>1987</v>
      </c>
      <c r="AB32" s="218" t="s">
        <v>212</v>
      </c>
      <c r="AC32" s="218" t="s">
        <v>2153</v>
      </c>
      <c r="AD32" s="216" t="s">
        <v>894</v>
      </c>
      <c r="AE32" s="218" t="s">
        <v>783</v>
      </c>
      <c r="AF32" s="218" t="s">
        <v>2154</v>
      </c>
      <c r="AG32" s="218" t="s">
        <v>2155</v>
      </c>
      <c r="AH32" s="111" t="s">
        <v>2156</v>
      </c>
      <c r="AI32" s="218" t="s">
        <v>807</v>
      </c>
      <c r="AJ32" s="218" t="s">
        <v>2157</v>
      </c>
      <c r="AK32" s="175"/>
      <c r="AL32" s="187" t="s">
        <v>2158</v>
      </c>
      <c r="AM32" s="187" t="s">
        <v>2159</v>
      </c>
      <c r="AN32" s="222" t="s">
        <v>2160</v>
      </c>
      <c r="AO32" s="222" t="s">
        <v>2161</v>
      </c>
      <c r="AP32" s="222" t="s">
        <v>1442</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901</v>
      </c>
      <c r="BD32" s="256" t="s">
        <v>2172</v>
      </c>
      <c r="BE32" s="256" t="s">
        <v>2173</v>
      </c>
      <c r="BF32" s="256" t="s">
        <v>2174</v>
      </c>
      <c r="BG32" s="192" t="s">
        <v>2175</v>
      </c>
      <c r="BH32" s="256" t="s">
        <v>2176</v>
      </c>
      <c r="BI32" s="194" t="s">
        <v>2177</v>
      </c>
      <c r="BJ32" s="256" t="s">
        <v>2178</v>
      </c>
      <c r="BK32" s="256" t="s">
        <v>1209</v>
      </c>
      <c r="BL32" s="256" t="s">
        <v>2179</v>
      </c>
      <c r="BM32" s="256" t="s">
        <v>193</v>
      </c>
      <c r="BN32" s="256" t="s">
        <v>2180</v>
      </c>
      <c r="BO32" s="256" t="s">
        <v>2181</v>
      </c>
      <c r="BP32" s="256"/>
      <c r="BQ32" s="138" t="s">
        <v>2182</v>
      </c>
      <c r="BR32" s="138" t="s">
        <v>2183</v>
      </c>
      <c r="BS32" s="231" t="s">
        <v>2184</v>
      </c>
      <c r="BT32" s="138" t="s">
        <v>1556</v>
      </c>
      <c r="BU32" s="138" t="s">
        <v>2185</v>
      </c>
      <c r="BV32" s="231" t="s">
        <v>786</v>
      </c>
      <c r="BW32" s="138" t="s">
        <v>2186</v>
      </c>
      <c r="BX32" s="231" t="s">
        <v>2187</v>
      </c>
      <c r="BY32" s="231" t="s">
        <v>2187</v>
      </c>
      <c r="BZ32" s="138" t="s">
        <v>794</v>
      </c>
      <c r="CA32" s="231" t="s">
        <v>2188</v>
      </c>
      <c r="CB32" s="231" t="s">
        <v>2189</v>
      </c>
      <c r="CC32" s="231" t="s">
        <v>2190</v>
      </c>
      <c r="CD32" s="231" t="s">
        <v>2191</v>
      </c>
      <c r="CE32" s="231"/>
      <c r="CF32" s="200" t="s">
        <v>922</v>
      </c>
      <c r="CG32" s="200" t="s">
        <v>2192</v>
      </c>
      <c r="CH32" s="146" t="s">
        <v>2193</v>
      </c>
      <c r="CI32" s="200" t="s">
        <v>2194</v>
      </c>
      <c r="CJ32" s="200" t="s">
        <v>2195</v>
      </c>
      <c r="CK32" s="146" t="s">
        <v>2196</v>
      </c>
      <c r="CL32" s="200" t="s">
        <v>1348</v>
      </c>
      <c r="CM32" s="200" t="s">
        <v>2197</v>
      </c>
      <c r="CN32" s="146" t="s">
        <v>2198</v>
      </c>
      <c r="CO32" s="146" t="s">
        <v>2199</v>
      </c>
      <c r="CP32" s="146" t="s">
        <v>1789</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1359</v>
      </c>
      <c r="DA32" s="239" t="s">
        <v>2206</v>
      </c>
      <c r="DB32" s="239" t="s">
        <v>1694</v>
      </c>
      <c r="DC32" s="239" t="s">
        <v>1396</v>
      </c>
      <c r="DD32" s="239" t="s">
        <v>2207</v>
      </c>
      <c r="DE32" s="239" t="s">
        <v>2208</v>
      </c>
      <c r="DF32" s="239"/>
      <c r="DG32" s="205" t="s">
        <v>2209</v>
      </c>
      <c r="DH32" s="172" t="str">
        <f>HYPERLINK("https://www.youtube.com/watch?v=tvfpeUyMNms","1:33.18")</f>
        <v>1:33.18</v>
      </c>
      <c r="DI32" s="205" t="s">
        <v>2210</v>
      </c>
      <c r="DJ32" s="205" t="s">
        <v>2211</v>
      </c>
      <c r="DK32" s="205" t="s">
        <v>401</v>
      </c>
      <c r="DL32" s="240" t="s">
        <v>2212</v>
      </c>
      <c r="DM32" s="205" t="s">
        <v>1934</v>
      </c>
      <c r="DN32" s="205" t="s">
        <v>2213</v>
      </c>
      <c r="DO32" s="205" t="s">
        <v>2214</v>
      </c>
      <c r="DP32" s="240" t="s">
        <v>603</v>
      </c>
      <c r="DQ32" s="205" t="s">
        <v>277</v>
      </c>
      <c r="DR32" s="205" t="s">
        <v>2215</v>
      </c>
      <c r="DS32" s="205" t="s">
        <v>2216</v>
      </c>
      <c r="DT32" s="205" t="s">
        <v>2217</v>
      </c>
      <c r="DU32" s="205" t="s">
        <v>2218</v>
      </c>
      <c r="DV32" s="205" t="s">
        <v>2219</v>
      </c>
      <c r="DW32" s="205" t="s">
        <v>301</v>
      </c>
      <c r="DX32" s="240" t="s">
        <v>2220</v>
      </c>
      <c r="DY32" s="240" t="s">
        <v>1554</v>
      </c>
      <c r="DZ32" s="205" t="s">
        <v>2221</v>
      </c>
      <c r="EA32" s="205" t="s">
        <v>2222</v>
      </c>
      <c r="EB32" s="275" t="s">
        <v>2223</v>
      </c>
    </row>
    <row r="33" ht="15.75" customHeight="1">
      <c r="A33" s="173" t="s">
        <v>2224</v>
      </c>
      <c r="B33" s="79" t="s">
        <v>2225</v>
      </c>
      <c r="C33" s="80" t="s">
        <v>876</v>
      </c>
      <c r="D33" s="81" t="s">
        <v>1287</v>
      </c>
      <c r="E33" s="82" t="s">
        <v>1287</v>
      </c>
      <c r="F33" s="83" t="s">
        <v>2226</v>
      </c>
      <c r="G33" s="79" t="s">
        <v>2227</v>
      </c>
      <c r="H33" s="244" t="s">
        <v>2228</v>
      </c>
      <c r="I33" s="244" t="s">
        <v>2229</v>
      </c>
      <c r="J33" s="87" t="s">
        <v>2230</v>
      </c>
      <c r="K33" s="87" t="s">
        <v>2231</v>
      </c>
      <c r="L33" s="87" t="s">
        <v>183</v>
      </c>
      <c r="M33" s="87" t="s">
        <v>104</v>
      </c>
      <c r="N33" s="244" t="s">
        <v>2232</v>
      </c>
      <c r="O33" s="244" t="s">
        <v>2233</v>
      </c>
      <c r="P33" s="244" t="s">
        <v>2234</v>
      </c>
      <c r="Q33" s="211"/>
      <c r="R33" s="211"/>
      <c r="S33" s="244" t="s">
        <v>2235</v>
      </c>
      <c r="T33" s="211"/>
      <c r="U33" s="244" t="s">
        <v>2236</v>
      </c>
      <c r="V33" s="211"/>
      <c r="W33" s="175"/>
      <c r="X33" s="87" t="s">
        <v>1049</v>
      </c>
      <c r="Y33" s="87" t="s">
        <v>2237</v>
      </c>
      <c r="Z33" s="87" t="s">
        <v>2238</v>
      </c>
      <c r="AA33" s="244" t="s">
        <v>2239</v>
      </c>
      <c r="AB33" s="87" t="s">
        <v>2240</v>
      </c>
      <c r="AC33" s="87" t="s">
        <v>2241</v>
      </c>
      <c r="AD33" s="211"/>
      <c r="AE33" s="87" t="s">
        <v>1055</v>
      </c>
      <c r="AF33" s="87" t="s">
        <v>2242</v>
      </c>
      <c r="AG33" s="211"/>
      <c r="AH33" s="211"/>
      <c r="AI33" s="87" t="s">
        <v>1056</v>
      </c>
      <c r="AJ33" s="211"/>
      <c r="AK33" s="175"/>
      <c r="AL33" s="244" t="s">
        <v>2243</v>
      </c>
      <c r="AM33" s="87" t="s">
        <v>2244</v>
      </c>
      <c r="AN33" s="244" t="s">
        <v>2245</v>
      </c>
      <c r="AO33" s="211"/>
      <c r="AP33" s="211"/>
      <c r="AQ33" s="211"/>
      <c r="AR33" s="87" t="s">
        <v>2246</v>
      </c>
      <c r="AS33" s="211"/>
      <c r="AT33" s="279" t="s">
        <v>2247</v>
      </c>
      <c r="AU33" s="87" t="s">
        <v>1271</v>
      </c>
      <c r="AV33" s="244" t="s">
        <v>795</v>
      </c>
      <c r="AW33" s="211"/>
      <c r="AX33" s="211"/>
      <c r="AY33" s="211"/>
      <c r="AZ33" s="211"/>
      <c r="BA33" s="87" t="s">
        <v>2248</v>
      </c>
      <c r="BB33" s="244" t="s">
        <v>2249</v>
      </c>
      <c r="BC33" s="87" t="s">
        <v>981</v>
      </c>
      <c r="BD33" s="244" t="s">
        <v>2250</v>
      </c>
      <c r="BE33" s="244" t="s">
        <v>2251</v>
      </c>
      <c r="BF33" s="211"/>
      <c r="BG33" s="211"/>
      <c r="BH33" s="244" t="s">
        <v>2252</v>
      </c>
      <c r="BI33" s="244" t="s">
        <v>2253</v>
      </c>
      <c r="BJ33" s="244"/>
      <c r="BK33" s="244" t="s">
        <v>1096</v>
      </c>
      <c r="BL33" s="244" t="s">
        <v>2254</v>
      </c>
      <c r="BM33" s="211"/>
      <c r="BN33" s="244" t="s">
        <v>2255</v>
      </c>
      <c r="BO33" s="211"/>
      <c r="BP33" s="211"/>
      <c r="BQ33" s="244" t="s">
        <v>2256</v>
      </c>
      <c r="BR33" s="244" t="s">
        <v>1699</v>
      </c>
      <c r="BS33" s="279" t="s">
        <v>2257</v>
      </c>
      <c r="BT33" s="87" t="s">
        <v>210</v>
      </c>
      <c r="BU33" s="87" t="s">
        <v>2258</v>
      </c>
      <c r="BV33" s="87" t="s">
        <v>2259</v>
      </c>
      <c r="BW33" s="244" t="s">
        <v>2260</v>
      </c>
      <c r="BX33" s="244" t="s">
        <v>2261</v>
      </c>
      <c r="BY33" s="244" t="s">
        <v>2262</v>
      </c>
      <c r="BZ33" s="87" t="s">
        <v>1710</v>
      </c>
      <c r="CA33" s="211"/>
      <c r="CB33" s="244" t="s">
        <v>2263</v>
      </c>
      <c r="CC33" s="244" t="s">
        <v>744</v>
      </c>
      <c r="CD33" s="211"/>
      <c r="CE33" s="211"/>
      <c r="CF33" s="244" t="s">
        <v>2264</v>
      </c>
      <c r="CG33" s="244" t="s">
        <v>2265</v>
      </c>
      <c r="CH33" s="87" t="s">
        <v>123</v>
      </c>
      <c r="CI33" s="244" t="s">
        <v>2266</v>
      </c>
      <c r="CJ33" s="211"/>
      <c r="CK33" s="244" t="s">
        <v>2267</v>
      </c>
      <c r="CL33" s="244" t="s">
        <v>2268</v>
      </c>
      <c r="CM33" s="87" t="s">
        <v>2269</v>
      </c>
      <c r="CN33" s="211"/>
      <c r="CO33" s="244" t="s">
        <v>2270</v>
      </c>
      <c r="CP33" s="211"/>
      <c r="CQ33" s="211"/>
      <c r="CR33" s="211"/>
      <c r="CS33" s="177"/>
      <c r="CT33" s="87" t="s">
        <v>183</v>
      </c>
      <c r="CU33" s="244" t="s">
        <v>2271</v>
      </c>
      <c r="CV33" s="211"/>
      <c r="CW33" s="244" t="s">
        <v>2272</v>
      </c>
      <c r="CX33" s="244" t="s">
        <v>2273</v>
      </c>
      <c r="CY33" s="87" t="s">
        <v>2274</v>
      </c>
      <c r="CZ33" s="244" t="s">
        <v>2275</v>
      </c>
      <c r="DA33" s="244" t="s">
        <v>2276</v>
      </c>
      <c r="DB33" s="211"/>
      <c r="DC33" s="211"/>
      <c r="DD33" s="211"/>
      <c r="DE33" s="211"/>
      <c r="DF33" s="211"/>
      <c r="DG33" s="87" t="s">
        <v>1484</v>
      </c>
      <c r="DH33" s="211"/>
      <c r="DI33" s="244" t="s">
        <v>2277</v>
      </c>
      <c r="DJ33" s="211"/>
      <c r="DK33" s="94" t="s">
        <v>199</v>
      </c>
      <c r="DL33" s="211"/>
      <c r="DM33" s="244" t="s">
        <v>2278</v>
      </c>
      <c r="DN33" s="211"/>
      <c r="DO33" s="211"/>
      <c r="DP33" s="91" t="s">
        <v>1862</v>
      </c>
      <c r="DQ33" s="244" t="s">
        <v>2279</v>
      </c>
      <c r="DR33" s="87" t="s">
        <v>2280</v>
      </c>
      <c r="DS33" s="87" t="s">
        <v>2281</v>
      </c>
      <c r="DT33" s="211"/>
      <c r="DU33" s="87" t="s">
        <v>2282</v>
      </c>
      <c r="DV33" s="211"/>
      <c r="DW33" s="211"/>
      <c r="DX33" s="244" t="s">
        <v>2283</v>
      </c>
      <c r="DY33" s="211"/>
      <c r="DZ33" s="244" t="s">
        <v>279</v>
      </c>
      <c r="EA33" s="87" t="s">
        <v>2284</v>
      </c>
      <c r="EB33" s="86" t="s">
        <v>2285</v>
      </c>
    </row>
    <row r="34">
      <c r="A34" s="365" t="s">
        <v>2286</v>
      </c>
      <c r="B34" s="99" t="s">
        <v>2225</v>
      </c>
      <c r="C34" s="100" t="s">
        <v>876</v>
      </c>
      <c r="D34" s="101" t="s">
        <v>1287</v>
      </c>
      <c r="E34" s="102" t="s">
        <v>1287</v>
      </c>
      <c r="F34" s="103" t="s">
        <v>2287</v>
      </c>
      <c r="G34" s="99" t="s">
        <v>2288</v>
      </c>
      <c r="H34" s="182" t="s">
        <v>1526</v>
      </c>
      <c r="I34" s="180" t="s">
        <v>1862</v>
      </c>
      <c r="J34" s="182" t="s">
        <v>2289</v>
      </c>
      <c r="K34" s="213" t="s">
        <v>1979</v>
      </c>
      <c r="L34" s="180" t="s">
        <v>2290</v>
      </c>
      <c r="M34" s="180" t="s">
        <v>2291</v>
      </c>
      <c r="N34" s="180" t="s">
        <v>2292</v>
      </c>
      <c r="O34" s="180" t="s">
        <v>1920</v>
      </c>
      <c r="P34" s="182" t="s">
        <v>107</v>
      </c>
      <c r="Q34" s="269"/>
      <c r="R34" s="269"/>
      <c r="S34" s="180" t="s">
        <v>1392</v>
      </c>
      <c r="T34" s="269"/>
      <c r="U34" s="269"/>
      <c r="V34" s="269"/>
      <c r="W34" s="175"/>
      <c r="X34" s="186" t="s">
        <v>2293</v>
      </c>
      <c r="Y34" s="111" t="s">
        <v>1636</v>
      </c>
      <c r="Z34" s="111" t="s">
        <v>2294</v>
      </c>
      <c r="AA34" s="186" t="s">
        <v>588</v>
      </c>
      <c r="AB34" s="186" t="s">
        <v>2295</v>
      </c>
      <c r="AC34" s="186" t="s">
        <v>2296</v>
      </c>
      <c r="AD34" s="287"/>
      <c r="AE34" s="111" t="s">
        <v>2297</v>
      </c>
      <c r="AF34" s="111" t="s">
        <v>552</v>
      </c>
      <c r="AG34" s="287"/>
      <c r="AH34" s="287"/>
      <c r="AI34" s="186" t="s">
        <v>987</v>
      </c>
      <c r="AJ34" s="287"/>
      <c r="AK34" s="175"/>
      <c r="AL34" s="255"/>
      <c r="AM34" s="189" t="s">
        <v>2298</v>
      </c>
      <c r="AN34" s="255"/>
      <c r="AO34" s="255"/>
      <c r="AP34" s="255"/>
      <c r="AQ34" s="255"/>
      <c r="AR34" s="255"/>
      <c r="AS34" s="255"/>
      <c r="AT34" s="188" t="s">
        <v>602</v>
      </c>
      <c r="AU34" s="189" t="s">
        <v>2299</v>
      </c>
      <c r="AV34" s="189" t="s">
        <v>1303</v>
      </c>
      <c r="AW34" s="255"/>
      <c r="AX34" s="189" t="s">
        <v>2300</v>
      </c>
      <c r="AY34" s="255"/>
      <c r="AZ34" s="255"/>
      <c r="BA34" s="194" t="s">
        <v>2301</v>
      </c>
      <c r="BB34" s="192" t="s">
        <v>153</v>
      </c>
      <c r="BC34" s="192" t="s">
        <v>567</v>
      </c>
      <c r="BD34" s="194" t="s">
        <v>2302</v>
      </c>
      <c r="BE34" s="194" t="s">
        <v>1610</v>
      </c>
      <c r="BF34" s="258"/>
      <c r="BG34" s="258"/>
      <c r="BH34" s="192" t="s">
        <v>2303</v>
      </c>
      <c r="BI34" s="258"/>
      <c r="BJ34" s="194" t="s">
        <v>2304</v>
      </c>
      <c r="BK34" s="192" t="s">
        <v>2305</v>
      </c>
      <c r="BL34" s="258"/>
      <c r="BM34" s="194" t="s">
        <v>2306</v>
      </c>
      <c r="BN34" s="258"/>
      <c r="BO34" s="258"/>
      <c r="BP34" s="258"/>
      <c r="BQ34" s="196" t="s">
        <v>2307</v>
      </c>
      <c r="BR34" s="196" t="s">
        <v>2308</v>
      </c>
      <c r="BS34" s="196" t="s">
        <v>2309</v>
      </c>
      <c r="BT34" s="196" t="s">
        <v>1147</v>
      </c>
      <c r="BU34" s="196" t="s">
        <v>974</v>
      </c>
      <c r="BV34" s="138" t="s">
        <v>2310</v>
      </c>
      <c r="BW34" s="196" t="s">
        <v>2311</v>
      </c>
      <c r="BX34" s="259"/>
      <c r="BY34" s="196" t="s">
        <v>2312</v>
      </c>
      <c r="BZ34" s="138" t="s">
        <v>2313</v>
      </c>
      <c r="CA34" s="259"/>
      <c r="CB34" s="259"/>
      <c r="CC34" s="196" t="s">
        <v>2314</v>
      </c>
      <c r="CD34" s="259"/>
      <c r="CE34" s="259"/>
      <c r="CF34" s="199" t="s">
        <v>2315</v>
      </c>
      <c r="CG34" s="199" t="s">
        <v>2316</v>
      </c>
      <c r="CH34" s="199" t="s">
        <v>2317</v>
      </c>
      <c r="CI34" s="199" t="s">
        <v>2318</v>
      </c>
      <c r="CJ34" s="199" t="s">
        <v>691</v>
      </c>
      <c r="CK34" s="199" t="s">
        <v>2319</v>
      </c>
      <c r="CL34" s="199" t="s">
        <v>2320</v>
      </c>
      <c r="CM34" s="146" t="s">
        <v>2321</v>
      </c>
      <c r="CN34" s="262"/>
      <c r="CO34" s="262"/>
      <c r="CP34" s="262"/>
      <c r="CQ34" s="262"/>
      <c r="CR34" s="262"/>
      <c r="CS34" s="177"/>
      <c r="CT34" s="204" t="s">
        <v>1344</v>
      </c>
      <c r="CU34" s="204" t="s">
        <v>2322</v>
      </c>
      <c r="CV34" s="158" t="s">
        <v>316</v>
      </c>
      <c r="CW34" s="204" t="s">
        <v>2323</v>
      </c>
      <c r="CX34" s="204" t="s">
        <v>2324</v>
      </c>
      <c r="CY34" s="204" t="s">
        <v>770</v>
      </c>
      <c r="CZ34" s="204" t="s">
        <v>2325</v>
      </c>
      <c r="DA34" s="333" t="s">
        <v>2326</v>
      </c>
      <c r="DB34" s="263"/>
      <c r="DC34" s="263"/>
      <c r="DD34" s="263"/>
      <c r="DE34" s="263"/>
      <c r="DF34" s="263"/>
      <c r="DG34" s="366" t="s">
        <v>2327</v>
      </c>
      <c r="DH34" s="264"/>
      <c r="DI34" s="264"/>
      <c r="DJ34" s="264"/>
      <c r="DK34" s="205" t="s">
        <v>1270</v>
      </c>
      <c r="DL34" s="208" t="s">
        <v>2328</v>
      </c>
      <c r="DM34" s="208" t="s">
        <v>2329</v>
      </c>
      <c r="DN34" s="264"/>
      <c r="DO34" s="264"/>
      <c r="DP34" s="208" t="s">
        <v>2330</v>
      </c>
      <c r="DQ34" s="208" t="s">
        <v>2331</v>
      </c>
      <c r="DR34" s="264"/>
      <c r="DS34" s="264"/>
      <c r="DT34" s="264"/>
      <c r="DU34" s="264"/>
      <c r="DV34" s="264"/>
      <c r="DW34" s="264"/>
      <c r="DX34" s="264"/>
      <c r="DY34" s="208" t="s">
        <v>2332</v>
      </c>
      <c r="DZ34" s="264"/>
      <c r="EA34" s="264"/>
      <c r="EB34" s="172" t="s">
        <v>2333</v>
      </c>
    </row>
    <row r="35">
      <c r="A35" s="367" t="s">
        <v>2334</v>
      </c>
      <c r="B35" s="79" t="s">
        <v>2335</v>
      </c>
      <c r="C35" s="80" t="s">
        <v>1287</v>
      </c>
      <c r="D35" s="81" t="s">
        <v>1037</v>
      </c>
      <c r="E35" s="82" t="s">
        <v>1287</v>
      </c>
      <c r="F35" s="83" t="s">
        <v>625</v>
      </c>
      <c r="G35" s="79" t="s">
        <v>1113</v>
      </c>
      <c r="H35" s="368" t="s">
        <v>2336</v>
      </c>
      <c r="I35" s="368" t="s">
        <v>2337</v>
      </c>
      <c r="J35" s="368" t="s">
        <v>1566</v>
      </c>
      <c r="K35" s="368" t="s">
        <v>1979</v>
      </c>
      <c r="L35" s="368" t="s">
        <v>233</v>
      </c>
      <c r="M35" s="368" t="s">
        <v>2338</v>
      </c>
      <c r="N35" s="368" t="s">
        <v>2339</v>
      </c>
      <c r="O35" s="368" t="s">
        <v>2340</v>
      </c>
      <c r="P35" s="369" t="s">
        <v>231</v>
      </c>
      <c r="Q35" s="368"/>
      <c r="R35" s="368"/>
      <c r="S35" s="368"/>
      <c r="T35" s="368"/>
      <c r="U35" s="368"/>
      <c r="V35" s="368"/>
      <c r="W35" s="370"/>
      <c r="X35" s="368" t="s">
        <v>2341</v>
      </c>
      <c r="Y35" s="369" t="s">
        <v>1300</v>
      </c>
      <c r="Z35" s="369" t="s">
        <v>547</v>
      </c>
      <c r="AA35" s="368" t="s">
        <v>2342</v>
      </c>
      <c r="AB35" s="368" t="s">
        <v>962</v>
      </c>
      <c r="AC35" s="368" t="s">
        <v>2343</v>
      </c>
      <c r="AD35" s="368"/>
      <c r="AE35" s="368" t="s">
        <v>2344</v>
      </c>
      <c r="AF35" s="368" t="s">
        <v>812</v>
      </c>
      <c r="AG35" s="368"/>
      <c r="AH35" s="368"/>
      <c r="AI35" s="368"/>
      <c r="AJ35" s="368"/>
      <c r="AK35" s="370"/>
      <c r="AL35" s="368" t="s">
        <v>2345</v>
      </c>
      <c r="AM35" s="368" t="s">
        <v>2206</v>
      </c>
      <c r="AN35" s="368"/>
      <c r="AO35" s="368"/>
      <c r="AP35" s="368"/>
      <c r="AQ35" s="368"/>
      <c r="AR35" s="368"/>
      <c r="AS35" s="368"/>
      <c r="AT35" s="368" t="s">
        <v>2346</v>
      </c>
      <c r="AU35" s="369" t="s">
        <v>467</v>
      </c>
      <c r="AV35" s="368"/>
      <c r="AW35" s="368"/>
      <c r="AX35" s="368" t="s">
        <v>2347</v>
      </c>
      <c r="AY35" s="368"/>
      <c r="AZ35" s="368"/>
      <c r="BA35" s="368" t="s">
        <v>941</v>
      </c>
      <c r="BB35" s="368" t="s">
        <v>2348</v>
      </c>
      <c r="BC35" s="369" t="s">
        <v>143</v>
      </c>
      <c r="BD35" s="369" t="s">
        <v>2349</v>
      </c>
      <c r="BE35" s="368" t="s">
        <v>170</v>
      </c>
      <c r="BF35" s="368" t="s">
        <v>1930</v>
      </c>
      <c r="BG35" s="368"/>
      <c r="BH35" s="368" t="s">
        <v>1325</v>
      </c>
      <c r="BI35" s="368"/>
      <c r="BJ35" s="368" t="s">
        <v>2350</v>
      </c>
      <c r="BK35" s="368" t="s">
        <v>2351</v>
      </c>
      <c r="BL35" s="368"/>
      <c r="BM35" s="369" t="s">
        <v>1930</v>
      </c>
      <c r="BN35" s="368"/>
      <c r="BO35" s="368"/>
      <c r="BP35" s="368"/>
      <c r="BQ35" s="368"/>
      <c r="BR35" s="368" t="s">
        <v>2097</v>
      </c>
      <c r="BS35" s="368" t="s">
        <v>2352</v>
      </c>
      <c r="BT35" s="368" t="s">
        <v>2353</v>
      </c>
      <c r="BU35" s="368" t="s">
        <v>1324</v>
      </c>
      <c r="BV35" s="368" t="s">
        <v>2354</v>
      </c>
      <c r="BW35" s="368" t="s">
        <v>2355</v>
      </c>
      <c r="BX35" s="368" t="s">
        <v>2356</v>
      </c>
      <c r="BY35" s="368" t="s">
        <v>2357</v>
      </c>
      <c r="BZ35" s="368" t="s">
        <v>836</v>
      </c>
      <c r="CA35" s="368"/>
      <c r="CB35" s="368"/>
      <c r="CC35" s="368"/>
      <c r="CD35" s="368"/>
      <c r="CE35" s="368"/>
      <c r="CF35" s="368" t="s">
        <v>2358</v>
      </c>
      <c r="CG35" s="371" t="s">
        <v>2064</v>
      </c>
      <c r="CH35" s="368" t="s">
        <v>2290</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1480</v>
      </c>
      <c r="CV35" s="371" t="s">
        <v>1718</v>
      </c>
      <c r="CW35" s="368" t="s">
        <v>1097</v>
      </c>
      <c r="CX35" s="368"/>
      <c r="CY35" s="368"/>
      <c r="CZ35" s="369" t="s">
        <v>2363</v>
      </c>
      <c r="DA35" s="368" t="s">
        <v>2346</v>
      </c>
      <c r="DB35" s="368"/>
      <c r="DC35" s="368"/>
      <c r="DD35" s="368"/>
      <c r="DE35" s="368"/>
      <c r="DF35" s="368"/>
      <c r="DG35" s="368"/>
      <c r="DH35" s="368"/>
      <c r="DI35" s="368"/>
      <c r="DJ35" s="368"/>
      <c r="DK35" s="368" t="s">
        <v>2364</v>
      </c>
      <c r="DL35" s="368" t="s">
        <v>862</v>
      </c>
      <c r="DM35" s="368" t="s">
        <v>2365</v>
      </c>
      <c r="DN35" s="368" t="s">
        <v>2366</v>
      </c>
      <c r="DO35" s="368"/>
      <c r="DP35" s="368" t="s">
        <v>2367</v>
      </c>
      <c r="DQ35" s="368"/>
      <c r="DR35" s="368" t="s">
        <v>1639</v>
      </c>
      <c r="DS35" s="368"/>
      <c r="DT35" s="368"/>
      <c r="DU35" s="368" t="s">
        <v>2368</v>
      </c>
      <c r="DV35" s="368"/>
      <c r="DW35" s="368"/>
      <c r="DX35" s="371" t="s">
        <v>830</v>
      </c>
      <c r="DY35" s="368"/>
      <c r="DZ35" s="368"/>
      <c r="EA35" s="368" t="s">
        <v>2369</v>
      </c>
      <c r="EB35" s="368" t="s">
        <v>2370</v>
      </c>
    </row>
    <row r="36" ht="15.75" customHeight="1">
      <c r="A36" s="179" t="s">
        <v>2371</v>
      </c>
      <c r="B36" s="99" t="s">
        <v>2372</v>
      </c>
      <c r="C36" s="100" t="s">
        <v>1287</v>
      </c>
      <c r="D36" s="101" t="s">
        <v>1287</v>
      </c>
      <c r="E36" s="102" t="s">
        <v>1287</v>
      </c>
      <c r="F36" s="103" t="s">
        <v>876</v>
      </c>
      <c r="G36" s="99" t="s">
        <v>2373</v>
      </c>
      <c r="H36" s="183" t="s">
        <v>2293</v>
      </c>
      <c r="I36" s="183" t="s">
        <v>802</v>
      </c>
      <c r="J36" s="284" t="s">
        <v>2374</v>
      </c>
      <c r="K36" s="284" t="s">
        <v>1292</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679</v>
      </c>
      <c r="AB36" s="286" t="s">
        <v>1542</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291</v>
      </c>
      <c r="AS36" s="255"/>
      <c r="AT36" s="222" t="s">
        <v>2213</v>
      </c>
      <c r="AU36" s="307" t="s">
        <v>2395</v>
      </c>
      <c r="AV36" s="222" t="s">
        <v>2396</v>
      </c>
      <c r="AW36" s="255"/>
      <c r="AX36" s="222" t="s">
        <v>2397</v>
      </c>
      <c r="AY36" s="255"/>
      <c r="AZ36" s="255"/>
      <c r="BA36" s="256" t="s">
        <v>2398</v>
      </c>
      <c r="BB36" s="256" t="s">
        <v>2399</v>
      </c>
      <c r="BC36" s="256" t="s">
        <v>2400</v>
      </c>
      <c r="BD36" s="373" t="s">
        <v>2401</v>
      </c>
      <c r="BE36" s="256" t="s">
        <v>1237</v>
      </c>
      <c r="BF36" s="256" t="s">
        <v>2402</v>
      </c>
      <c r="BG36" s="256" t="s">
        <v>2403</v>
      </c>
      <c r="BH36" s="256" t="s">
        <v>1269</v>
      </c>
      <c r="BI36" s="256" t="s">
        <v>2404</v>
      </c>
      <c r="BJ36" s="256"/>
      <c r="BK36" s="256" t="s">
        <v>2405</v>
      </c>
      <c r="BL36" s="258"/>
      <c r="BM36" s="256" t="s">
        <v>468</v>
      </c>
      <c r="BN36" s="256" t="s">
        <v>1931</v>
      </c>
      <c r="BO36" s="258"/>
      <c r="BP36" s="258"/>
      <c r="BQ36" s="196"/>
      <c r="BR36" s="231" t="s">
        <v>2406</v>
      </c>
      <c r="BS36" s="231" t="s">
        <v>1216</v>
      </c>
      <c r="BT36" s="231" t="s">
        <v>2407</v>
      </c>
      <c r="BU36" s="231" t="s">
        <v>2408</v>
      </c>
      <c r="BV36" s="197" t="s">
        <v>2409</v>
      </c>
      <c r="BW36" s="231" t="s">
        <v>2410</v>
      </c>
      <c r="BX36" s="197" t="s">
        <v>2411</v>
      </c>
      <c r="BY36" s="259"/>
      <c r="BZ36" s="231" t="s">
        <v>712</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1541</v>
      </c>
      <c r="CP36" s="200"/>
      <c r="CQ36" s="200" t="s">
        <v>2420</v>
      </c>
      <c r="CR36" s="262"/>
      <c r="CS36" s="177"/>
      <c r="CT36" s="239" t="s">
        <v>2421</v>
      </c>
      <c r="CU36" s="239" t="s">
        <v>2422</v>
      </c>
      <c r="CV36" s="239" t="s">
        <v>185</v>
      </c>
      <c r="CW36" s="239" t="s">
        <v>2423</v>
      </c>
      <c r="CX36" s="239" t="s">
        <v>1087</v>
      </c>
      <c r="CY36" s="239" t="s">
        <v>1031</v>
      </c>
      <c r="CZ36" s="375" t="s">
        <v>856</v>
      </c>
      <c r="DA36" s="239" t="s">
        <v>816</v>
      </c>
      <c r="DB36" s="239" t="s">
        <v>2424</v>
      </c>
      <c r="DC36" s="263"/>
      <c r="DD36" s="263"/>
      <c r="DE36" s="263"/>
      <c r="DF36" s="263"/>
      <c r="DG36" s="264"/>
      <c r="DH36" s="264"/>
      <c r="DI36" s="264"/>
      <c r="DJ36" s="240"/>
      <c r="DK36" s="240" t="s">
        <v>2425</v>
      </c>
      <c r="DL36" s="240" t="s">
        <v>2426</v>
      </c>
      <c r="DM36" s="240" t="s">
        <v>2278</v>
      </c>
      <c r="DN36" s="240" t="s">
        <v>2427</v>
      </c>
      <c r="DO36" s="240" t="s">
        <v>1963</v>
      </c>
      <c r="DP36" s="240" t="s">
        <v>1672</v>
      </c>
      <c r="DQ36" s="240"/>
      <c r="DR36" s="240" t="s">
        <v>1004</v>
      </c>
      <c r="DS36" s="240" t="s">
        <v>2428</v>
      </c>
      <c r="DT36" s="240" t="s">
        <v>2429</v>
      </c>
      <c r="DU36" s="240" t="s">
        <v>1835</v>
      </c>
      <c r="DV36" s="240" t="s">
        <v>2430</v>
      </c>
      <c r="DW36" s="240" t="s">
        <v>2431</v>
      </c>
      <c r="DX36" s="264"/>
      <c r="DY36" s="240" t="s">
        <v>2274</v>
      </c>
      <c r="DZ36" s="240" t="s">
        <v>2432</v>
      </c>
      <c r="EA36" s="240" t="s">
        <v>2063</v>
      </c>
      <c r="EB36" s="275" t="s">
        <v>2433</v>
      </c>
    </row>
    <row r="37" ht="15.75" customHeight="1">
      <c r="A37" s="173" t="s">
        <v>2434</v>
      </c>
      <c r="B37" s="79" t="s">
        <v>2435</v>
      </c>
      <c r="C37" s="80" t="s">
        <v>1287</v>
      </c>
      <c r="D37" s="81" t="s">
        <v>1287</v>
      </c>
      <c r="E37" s="82" t="s">
        <v>1287</v>
      </c>
      <c r="F37" s="83" t="s">
        <v>331</v>
      </c>
      <c r="G37" s="79" t="s">
        <v>1562</v>
      </c>
      <c r="H37" s="244" t="s">
        <v>234</v>
      </c>
      <c r="I37" s="87" t="s">
        <v>2436</v>
      </c>
      <c r="J37" s="244" t="s">
        <v>2437</v>
      </c>
      <c r="K37" s="244" t="s">
        <v>1292</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1306</v>
      </c>
      <c r="AC37" s="244" t="s">
        <v>2446</v>
      </c>
      <c r="AD37" s="244" t="s">
        <v>2447</v>
      </c>
      <c r="AE37" s="244" t="s">
        <v>861</v>
      </c>
      <c r="AF37" s="244" t="s">
        <v>2084</v>
      </c>
      <c r="AG37" s="244" t="s">
        <v>2448</v>
      </c>
      <c r="AH37" s="211"/>
      <c r="AI37" s="244" t="s">
        <v>987</v>
      </c>
      <c r="AJ37" s="244" t="s">
        <v>2449</v>
      </c>
      <c r="AK37" s="175"/>
      <c r="AL37" s="211"/>
      <c r="AM37" s="211"/>
      <c r="AN37" s="211"/>
      <c r="AO37" s="211"/>
      <c r="AP37" s="211"/>
      <c r="AQ37" s="211"/>
      <c r="AR37" s="211"/>
      <c r="AS37" s="211"/>
      <c r="AT37" s="244" t="s">
        <v>2450</v>
      </c>
      <c r="AU37" s="244" t="s">
        <v>1395</v>
      </c>
      <c r="AV37" s="211"/>
      <c r="AW37" s="211"/>
      <c r="AX37" s="211"/>
      <c r="AY37" s="211"/>
      <c r="AZ37" s="211"/>
      <c r="BA37" s="87" t="s">
        <v>2402</v>
      </c>
      <c r="BB37" s="244" t="s">
        <v>2451</v>
      </c>
      <c r="BC37" s="244" t="s">
        <v>981</v>
      </c>
      <c r="BD37" s="244" t="s">
        <v>2147</v>
      </c>
      <c r="BE37" s="87" t="s">
        <v>1251</v>
      </c>
      <c r="BF37" s="211"/>
      <c r="BG37" s="211"/>
      <c r="BH37" s="244" t="s">
        <v>1325</v>
      </c>
      <c r="BI37" s="87" t="s">
        <v>2452</v>
      </c>
      <c r="BJ37" s="244" t="s">
        <v>2453</v>
      </c>
      <c r="BK37" s="244" t="s">
        <v>2454</v>
      </c>
      <c r="BL37" s="211"/>
      <c r="BM37" s="211"/>
      <c r="BN37" s="211"/>
      <c r="BO37" s="211"/>
      <c r="BP37" s="211"/>
      <c r="BQ37" s="211"/>
      <c r="BR37" s="244" t="s">
        <v>2455</v>
      </c>
      <c r="BS37" s="244" t="s">
        <v>2456</v>
      </c>
      <c r="BT37" s="244" t="s">
        <v>2457</v>
      </c>
      <c r="BU37" s="244" t="s">
        <v>346</v>
      </c>
      <c r="BV37" s="87" t="s">
        <v>2458</v>
      </c>
      <c r="BW37" s="244" t="s">
        <v>2459</v>
      </c>
      <c r="BX37" s="244" t="s">
        <v>2460</v>
      </c>
      <c r="BY37" s="211"/>
      <c r="BZ37" s="244" t="s">
        <v>201</v>
      </c>
      <c r="CA37" s="211"/>
      <c r="CB37" s="211"/>
      <c r="CC37" s="211"/>
      <c r="CD37" s="211"/>
      <c r="CE37" s="211"/>
      <c r="CF37" s="244" t="s">
        <v>2461</v>
      </c>
      <c r="CG37" s="244" t="s">
        <v>2462</v>
      </c>
      <c r="CH37" s="244" t="s">
        <v>1504</v>
      </c>
      <c r="CI37" s="87" t="s">
        <v>2463</v>
      </c>
      <c r="CJ37" s="244" t="s">
        <v>1721</v>
      </c>
      <c r="CK37" s="244" t="s">
        <v>2464</v>
      </c>
      <c r="CL37" s="244" t="s">
        <v>2465</v>
      </c>
      <c r="CM37" s="244" t="s">
        <v>1947</v>
      </c>
      <c r="CN37" s="211"/>
      <c r="CO37" s="211"/>
      <c r="CP37" s="211"/>
      <c r="CQ37" s="211"/>
      <c r="CR37" s="211"/>
      <c r="CS37" s="177"/>
      <c r="CT37" s="87" t="s">
        <v>2466</v>
      </c>
      <c r="CU37" s="244" t="s">
        <v>1273</v>
      </c>
      <c r="CV37" s="244" t="s">
        <v>2467</v>
      </c>
      <c r="CW37" s="244" t="s">
        <v>2468</v>
      </c>
      <c r="CX37" s="244" t="s">
        <v>187</v>
      </c>
      <c r="CY37" s="244" t="s">
        <v>2469</v>
      </c>
      <c r="CZ37" s="244" t="s">
        <v>2470</v>
      </c>
      <c r="DA37" s="244" t="s">
        <v>1065</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400</v>
      </c>
      <c r="DZ37" s="211"/>
      <c r="EA37" s="211"/>
      <c r="EB37" s="178"/>
    </row>
    <row r="38" ht="15.75" customHeight="1">
      <c r="A38" s="376" t="s">
        <v>2474</v>
      </c>
      <c r="B38" s="99" t="s">
        <v>2475</v>
      </c>
      <c r="C38" s="100" t="s">
        <v>876</v>
      </c>
      <c r="D38" s="101" t="s">
        <v>1037</v>
      </c>
      <c r="E38" s="102" t="s">
        <v>876</v>
      </c>
      <c r="F38" s="103" t="s">
        <v>2288</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2269</v>
      </c>
      <c r="AA38" s="111" t="s">
        <v>2490</v>
      </c>
      <c r="AB38" s="111" t="s">
        <v>1424</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316</v>
      </c>
      <c r="AW38" s="255"/>
      <c r="AX38" s="222" t="s">
        <v>2502</v>
      </c>
      <c r="AY38" s="255"/>
      <c r="AZ38" s="255"/>
      <c r="BA38" s="257" t="s">
        <v>2503</v>
      </c>
      <c r="BB38" s="192" t="s">
        <v>2504</v>
      </c>
      <c r="BC38" s="192" t="s">
        <v>1516</v>
      </c>
      <c r="BD38" s="192" t="s">
        <v>2505</v>
      </c>
      <c r="BE38" s="192" t="s">
        <v>2506</v>
      </c>
      <c r="BF38" s="192" t="s">
        <v>2507</v>
      </c>
      <c r="BG38" s="256" t="s">
        <v>2508</v>
      </c>
      <c r="BH38" s="377" t="s">
        <v>2303</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650</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1303</v>
      </c>
      <c r="CW38" s="158" t="s">
        <v>319</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1103</v>
      </c>
      <c r="DH38" s="207" t="s">
        <v>2541</v>
      </c>
      <c r="DI38" s="264"/>
      <c r="DJ38" s="205" t="s">
        <v>2542</v>
      </c>
      <c r="DK38" s="172" t="s">
        <v>2543</v>
      </c>
      <c r="DL38" s="240" t="s">
        <v>2544</v>
      </c>
      <c r="DM38" s="264"/>
      <c r="DN38" s="264"/>
      <c r="DO38" s="264"/>
      <c r="DP38" s="205" t="s">
        <v>2545</v>
      </c>
      <c r="DQ38" s="275" t="s">
        <v>2302</v>
      </c>
      <c r="DR38" s="380" t="str">
        <f>HYPERLINK("https://twitter.com/Qbe_Root/status/1241798344797798402","11.27")</f>
        <v>11.27</v>
      </c>
      <c r="DS38" s="240" t="s">
        <v>2546</v>
      </c>
      <c r="DT38" s="240" t="s">
        <v>1995</v>
      </c>
      <c r="DU38" s="264"/>
      <c r="DV38" s="240" t="s">
        <v>2547</v>
      </c>
      <c r="DW38" s="240" t="s">
        <v>1714</v>
      </c>
      <c r="DX38" s="240" t="s">
        <v>2548</v>
      </c>
      <c r="DY38" s="205" t="s">
        <v>2549</v>
      </c>
      <c r="DZ38" s="240" t="s">
        <v>267</v>
      </c>
      <c r="EA38" s="240" t="s">
        <v>2550</v>
      </c>
      <c r="EB38" s="275" t="s">
        <v>2551</v>
      </c>
    </row>
    <row r="39" ht="15.75" customHeight="1">
      <c r="A39" s="381" t="s">
        <v>2552</v>
      </c>
      <c r="B39" s="79" t="s">
        <v>2553</v>
      </c>
      <c r="C39" s="80" t="s">
        <v>1287</v>
      </c>
      <c r="D39" s="81" t="s">
        <v>1287</v>
      </c>
      <c r="E39" s="82" t="s">
        <v>1287</v>
      </c>
      <c r="F39" s="83" t="s">
        <v>528</v>
      </c>
      <c r="G39" s="79" t="s">
        <v>1430</v>
      </c>
      <c r="H39" s="174" t="s">
        <v>2554</v>
      </c>
      <c r="I39" s="244" t="s">
        <v>2555</v>
      </c>
      <c r="J39" s="174" t="s">
        <v>541</v>
      </c>
      <c r="K39" s="244" t="s">
        <v>1117</v>
      </c>
      <c r="L39" s="244" t="s">
        <v>690</v>
      </c>
      <c r="M39" s="174" t="s">
        <v>2556</v>
      </c>
      <c r="N39" s="174" t="s">
        <v>2557</v>
      </c>
      <c r="O39" s="244" t="s">
        <v>2558</v>
      </c>
      <c r="P39" s="174" t="s">
        <v>2559</v>
      </c>
      <c r="Q39" s="211"/>
      <c r="R39" s="211"/>
      <c r="S39" s="174" t="s">
        <v>2560</v>
      </c>
      <c r="T39" s="211"/>
      <c r="U39" s="211"/>
      <c r="V39" s="211"/>
      <c r="W39" s="175"/>
      <c r="X39" s="244" t="s">
        <v>1526</v>
      </c>
      <c r="Y39" s="244" t="s">
        <v>2561</v>
      </c>
      <c r="Z39" s="174" t="s">
        <v>2562</v>
      </c>
      <c r="AA39" s="244" t="s">
        <v>2563</v>
      </c>
      <c r="AB39" s="244" t="s">
        <v>2564</v>
      </c>
      <c r="AC39" s="174" t="s">
        <v>2565</v>
      </c>
      <c r="AD39" s="211"/>
      <c r="AE39" s="174" t="s">
        <v>2566</v>
      </c>
      <c r="AF39" s="174" t="s">
        <v>2567</v>
      </c>
      <c r="AG39" s="174" t="s">
        <v>2568</v>
      </c>
      <c r="AH39" s="174"/>
      <c r="AI39" s="174"/>
      <c r="AJ39" s="174" t="s">
        <v>1657</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1797</v>
      </c>
      <c r="AY39" s="174" t="s">
        <v>2573</v>
      </c>
      <c r="AZ39" s="174"/>
      <c r="BA39" s="211"/>
      <c r="BB39" s="174"/>
      <c r="BC39" s="174" t="s">
        <v>2574</v>
      </c>
      <c r="BD39" s="244" t="s">
        <v>982</v>
      </c>
      <c r="BE39" s="174" t="s">
        <v>2575</v>
      </c>
      <c r="BF39" s="174" t="s">
        <v>2576</v>
      </c>
      <c r="BG39" s="174"/>
      <c r="BH39" s="244" t="s">
        <v>2577</v>
      </c>
      <c r="BI39" s="176"/>
      <c r="BJ39" s="244" t="s">
        <v>2578</v>
      </c>
      <c r="BK39" s="244" t="s">
        <v>476</v>
      </c>
      <c r="BL39" s="174" t="s">
        <v>2054</v>
      </c>
      <c r="BM39" s="174" t="s">
        <v>1523</v>
      </c>
      <c r="BN39" s="174" t="s">
        <v>2579</v>
      </c>
      <c r="BO39" s="174" t="s">
        <v>2580</v>
      </c>
      <c r="BP39" s="174"/>
      <c r="BQ39" s="244"/>
      <c r="BR39" s="174" t="s">
        <v>2006</v>
      </c>
      <c r="BS39" s="174" t="s">
        <v>158</v>
      </c>
      <c r="BT39" s="174" t="s">
        <v>2581</v>
      </c>
      <c r="BU39" s="211"/>
      <c r="BV39" s="174" t="s">
        <v>609</v>
      </c>
      <c r="BW39" s="211"/>
      <c r="BX39" s="174" t="s">
        <v>2582</v>
      </c>
      <c r="BY39" s="174" t="s">
        <v>164</v>
      </c>
      <c r="BZ39" s="174" t="s">
        <v>2544</v>
      </c>
      <c r="CA39" s="211"/>
      <c r="CB39" s="174" t="s">
        <v>1352</v>
      </c>
      <c r="CC39" s="174" t="s">
        <v>2306</v>
      </c>
      <c r="CD39" s="245" t="s">
        <v>2583</v>
      </c>
      <c r="CE39" s="245"/>
      <c r="CF39" s="244" t="s">
        <v>2584</v>
      </c>
      <c r="CG39" s="174" t="s">
        <v>467</v>
      </c>
      <c r="CH39" s="174" t="s">
        <v>2585</v>
      </c>
      <c r="CI39" s="174" t="s">
        <v>2586</v>
      </c>
      <c r="CJ39" s="211"/>
      <c r="CK39" s="174" t="s">
        <v>2587</v>
      </c>
      <c r="CL39" s="310" t="s">
        <v>865</v>
      </c>
      <c r="CM39" s="86" t="str">
        <f>HYPERLINK("https://www.youtube.com/watch?v=X66lFoaVyLY","15.60")</f>
        <v>15.60</v>
      </c>
      <c r="CN39" s="211"/>
      <c r="CO39" s="211"/>
      <c r="CP39" s="211"/>
      <c r="CQ39" s="211"/>
      <c r="CR39" s="174" t="s">
        <v>2588</v>
      </c>
      <c r="CS39" s="177"/>
      <c r="CT39" s="211"/>
      <c r="CU39" s="244" t="s">
        <v>1355</v>
      </c>
      <c r="CV39" s="244" t="s">
        <v>2589</v>
      </c>
      <c r="CW39" s="174"/>
      <c r="CX39" s="211"/>
      <c r="CY39" s="174" t="s">
        <v>1714</v>
      </c>
      <c r="CZ39" s="87" t="s">
        <v>189</v>
      </c>
      <c r="DA39" s="174" t="s">
        <v>2326</v>
      </c>
      <c r="DB39" s="174" t="s">
        <v>2590</v>
      </c>
      <c r="DC39" s="211"/>
      <c r="DD39" s="211"/>
      <c r="DE39" s="174" t="s">
        <v>2591</v>
      </c>
      <c r="DF39" s="174"/>
      <c r="DG39" s="174" t="s">
        <v>103</v>
      </c>
      <c r="DH39" s="211"/>
      <c r="DI39" s="211"/>
      <c r="DJ39" s="211"/>
      <c r="DK39" s="174" t="s">
        <v>1498</v>
      </c>
      <c r="DL39" s="211"/>
      <c r="DM39" s="174" t="s">
        <v>2592</v>
      </c>
      <c r="DN39" s="174" t="s">
        <v>2593</v>
      </c>
      <c r="DO39" s="211"/>
      <c r="DP39" s="174" t="s">
        <v>2594</v>
      </c>
      <c r="DQ39" s="244" t="s">
        <v>619</v>
      </c>
      <c r="DR39" s="211"/>
      <c r="DS39" s="211"/>
      <c r="DT39" s="211"/>
      <c r="DU39" s="211"/>
      <c r="DV39" s="174" t="s">
        <v>2270</v>
      </c>
      <c r="DW39" s="211"/>
      <c r="DX39" s="174" t="s">
        <v>2595</v>
      </c>
      <c r="DY39" s="211"/>
      <c r="DZ39" s="211"/>
      <c r="EA39" s="174" t="s">
        <v>2596</v>
      </c>
      <c r="EB39" s="178"/>
    </row>
    <row r="40" ht="15.75" customHeight="1">
      <c r="A40" s="382" t="s">
        <v>2597</v>
      </c>
      <c r="B40" s="99" t="s">
        <v>2598</v>
      </c>
      <c r="C40" s="100" t="s">
        <v>1287</v>
      </c>
      <c r="D40" s="101" t="s">
        <v>1287</v>
      </c>
      <c r="E40" s="102" t="s">
        <v>1287</v>
      </c>
      <c r="F40" s="103" t="s">
        <v>2599</v>
      </c>
      <c r="G40" s="99" t="s">
        <v>2600</v>
      </c>
      <c r="H40" s="180" t="s">
        <v>2601</v>
      </c>
      <c r="I40" s="180" t="s">
        <v>2602</v>
      </c>
      <c r="J40" s="180" t="s">
        <v>2603</v>
      </c>
      <c r="K40" s="182" t="s">
        <v>1292</v>
      </c>
      <c r="L40" s="182" t="s">
        <v>2604</v>
      </c>
      <c r="M40" s="182" t="s">
        <v>840</v>
      </c>
      <c r="N40" s="182" t="s">
        <v>2605</v>
      </c>
      <c r="O40" s="182" t="s">
        <v>2441</v>
      </c>
      <c r="P40" s="182" t="s">
        <v>1498</v>
      </c>
      <c r="Q40" s="383" t="s">
        <v>1278</v>
      </c>
      <c r="R40" s="384" t="s">
        <v>1527</v>
      </c>
      <c r="S40" s="182" t="s">
        <v>110</v>
      </c>
      <c r="T40" s="184" t="s">
        <v>2606</v>
      </c>
      <c r="U40" s="180" t="s">
        <v>1420</v>
      </c>
      <c r="V40" s="180" t="s">
        <v>2607</v>
      </c>
      <c r="W40" s="175"/>
      <c r="X40" s="111" t="s">
        <v>1114</v>
      </c>
      <c r="Y40" s="186" t="s">
        <v>696</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893</v>
      </c>
      <c r="AT40" s="189" t="s">
        <v>2621</v>
      </c>
      <c r="AU40" s="189" t="s">
        <v>2045</v>
      </c>
      <c r="AV40" s="189" t="s">
        <v>2622</v>
      </c>
      <c r="AW40" s="222" t="s">
        <v>1196</v>
      </c>
      <c r="AX40" s="189" t="s">
        <v>1236</v>
      </c>
      <c r="AY40" s="385" t="s">
        <v>2623</v>
      </c>
      <c r="AZ40" s="385"/>
      <c r="BA40" s="192" t="s">
        <v>2624</v>
      </c>
      <c r="BB40" s="194" t="s">
        <v>1414</v>
      </c>
      <c r="BC40" s="192" t="s">
        <v>2625</v>
      </c>
      <c r="BD40" s="192" t="s">
        <v>2626</v>
      </c>
      <c r="BE40" s="194" t="s">
        <v>2627</v>
      </c>
      <c r="BF40" s="194" t="s">
        <v>2628</v>
      </c>
      <c r="BG40" s="258"/>
      <c r="BH40" s="192" t="s">
        <v>323</v>
      </c>
      <c r="BI40" s="194" t="s">
        <v>2629</v>
      </c>
      <c r="BJ40" s="194" t="s">
        <v>2630</v>
      </c>
      <c r="BK40" s="192" t="s">
        <v>2631</v>
      </c>
      <c r="BL40" s="194" t="s">
        <v>2632</v>
      </c>
      <c r="BM40" s="194" t="s">
        <v>2633</v>
      </c>
      <c r="BN40" s="256" t="s">
        <v>2634</v>
      </c>
      <c r="BO40" s="194" t="s">
        <v>2635</v>
      </c>
      <c r="BP40" s="194"/>
      <c r="BQ40" s="138" t="s">
        <v>2636</v>
      </c>
      <c r="BR40" s="138" t="s">
        <v>2637</v>
      </c>
      <c r="BS40" s="138" t="s">
        <v>1594</v>
      </c>
      <c r="BT40" s="138" t="s">
        <v>2638</v>
      </c>
      <c r="BU40" s="138" t="s">
        <v>2639</v>
      </c>
      <c r="BV40" s="138" t="s">
        <v>1655</v>
      </c>
      <c r="BW40" s="259"/>
      <c r="BX40" s="231" t="s">
        <v>1338</v>
      </c>
      <c r="BY40" s="138" t="s">
        <v>2640</v>
      </c>
      <c r="BZ40" s="196" t="s">
        <v>2641</v>
      </c>
      <c r="CA40" s="138" t="s">
        <v>2642</v>
      </c>
      <c r="CB40" s="196" t="s">
        <v>2643</v>
      </c>
      <c r="CC40" s="138" t="s">
        <v>2644</v>
      </c>
      <c r="CD40" s="138" t="s">
        <v>2645</v>
      </c>
      <c r="CE40" s="196"/>
      <c r="CF40" s="146" t="s">
        <v>1324</v>
      </c>
      <c r="CG40" s="199" t="s">
        <v>2430</v>
      </c>
      <c r="CH40" s="199" t="s">
        <v>2646</v>
      </c>
      <c r="CI40" s="199" t="s">
        <v>2647</v>
      </c>
      <c r="CJ40" s="199" t="s">
        <v>2648</v>
      </c>
      <c r="CK40" s="199" t="s">
        <v>1304</v>
      </c>
      <c r="CL40" s="146" t="s">
        <v>1541</v>
      </c>
      <c r="CM40" s="199" t="s">
        <v>2649</v>
      </c>
      <c r="CN40" s="199" t="s">
        <v>2650</v>
      </c>
      <c r="CO40" s="146" t="s">
        <v>2651</v>
      </c>
      <c r="CP40" s="262"/>
      <c r="CQ40" s="262"/>
      <c r="CR40" s="199" t="s">
        <v>2652</v>
      </c>
      <c r="CS40" s="177"/>
      <c r="CT40" s="204" t="s">
        <v>2653</v>
      </c>
      <c r="CU40" s="204" t="s">
        <v>2044</v>
      </c>
      <c r="CV40" s="204" t="s">
        <v>2654</v>
      </c>
      <c r="CW40" s="158" t="s">
        <v>588</v>
      </c>
      <c r="CX40" s="204" t="s">
        <v>2655</v>
      </c>
      <c r="CY40" s="204" t="s">
        <v>118</v>
      </c>
      <c r="CZ40" s="158" t="s">
        <v>2656</v>
      </c>
      <c r="DA40" s="204" t="s">
        <v>2657</v>
      </c>
      <c r="DB40" s="204" t="s">
        <v>2658</v>
      </c>
      <c r="DC40" s="204" t="s">
        <v>1824</v>
      </c>
      <c r="DD40" s="204" t="s">
        <v>2659</v>
      </c>
      <c r="DE40" s="204" t="s">
        <v>2660</v>
      </c>
      <c r="DF40" s="204"/>
      <c r="DG40" s="208" t="s">
        <v>1179</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1516</v>
      </c>
      <c r="DX40" s="205" t="s">
        <v>2671</v>
      </c>
      <c r="DY40" s="208" t="s">
        <v>981</v>
      </c>
      <c r="DZ40" s="208" t="s">
        <v>1186</v>
      </c>
      <c r="EA40" s="208" t="s">
        <v>830</v>
      </c>
      <c r="EB40" s="275" t="s">
        <v>2672</v>
      </c>
    </row>
    <row r="41" ht="15.75" customHeight="1">
      <c r="A41" s="381" t="s">
        <v>2673</v>
      </c>
      <c r="B41" s="79" t="s">
        <v>2674</v>
      </c>
      <c r="C41" s="80" t="s">
        <v>1037</v>
      </c>
      <c r="D41" s="81" t="s">
        <v>1037</v>
      </c>
      <c r="E41" s="82" t="s">
        <v>433</v>
      </c>
      <c r="F41" s="83" t="s">
        <v>1678</v>
      </c>
      <c r="G41" s="79" t="s">
        <v>1491</v>
      </c>
      <c r="H41" s="244" t="s">
        <v>1431</v>
      </c>
      <c r="I41" s="244" t="s">
        <v>2675</v>
      </c>
      <c r="J41" s="174" t="s">
        <v>2676</v>
      </c>
      <c r="K41" s="244" t="s">
        <v>2677</v>
      </c>
      <c r="L41" s="276" t="s">
        <v>1616</v>
      </c>
      <c r="M41" s="211"/>
      <c r="N41" s="211"/>
      <c r="O41" s="245" t="s">
        <v>2678</v>
      </c>
      <c r="P41" s="174" t="s">
        <v>2679</v>
      </c>
      <c r="Q41" s="174" t="s">
        <v>2680</v>
      </c>
      <c r="R41" s="174"/>
      <c r="S41" s="174" t="s">
        <v>1236</v>
      </c>
      <c r="T41" s="245"/>
      <c r="U41" s="245" t="s">
        <v>2538</v>
      </c>
      <c r="V41" s="94" t="s">
        <v>2681</v>
      </c>
      <c r="W41" s="246"/>
      <c r="X41" s="244" t="s">
        <v>2682</v>
      </c>
      <c r="Y41" s="244" t="s">
        <v>2683</v>
      </c>
      <c r="Z41" s="174" t="s">
        <v>2684</v>
      </c>
      <c r="AA41" s="174" t="s">
        <v>2685</v>
      </c>
      <c r="AB41" s="244" t="s">
        <v>2686</v>
      </c>
      <c r="AC41" s="244" t="s">
        <v>2687</v>
      </c>
      <c r="AD41" s="244"/>
      <c r="AE41" s="174" t="s">
        <v>783</v>
      </c>
      <c r="AF41" s="174" t="s">
        <v>2056</v>
      </c>
      <c r="AG41" s="174" t="s">
        <v>2688</v>
      </c>
      <c r="AH41" s="174"/>
      <c r="AI41" s="174" t="s">
        <v>2689</v>
      </c>
      <c r="AJ41" s="85" t="s">
        <v>2690</v>
      </c>
      <c r="AK41" s="175"/>
      <c r="AL41" s="244" t="s">
        <v>265</v>
      </c>
      <c r="AM41" s="174" t="s">
        <v>2691</v>
      </c>
      <c r="AN41" s="86" t="str">
        <f>HYPERLINK("https://youtu.be/LAskX_epfLA","1:44.25")</f>
        <v>1:44.25</v>
      </c>
      <c r="AO41" s="244" t="s">
        <v>2692</v>
      </c>
      <c r="AP41" s="87" t="s">
        <v>131</v>
      </c>
      <c r="AQ41" s="91"/>
      <c r="AR41" s="211"/>
      <c r="AS41" s="90" t="s">
        <v>2693</v>
      </c>
      <c r="AT41" s="245" t="s">
        <v>2528</v>
      </c>
      <c r="AU41" s="244" t="s">
        <v>1874</v>
      </c>
      <c r="AV41" s="244" t="s">
        <v>2694</v>
      </c>
      <c r="AW41" s="87" t="s">
        <v>935</v>
      </c>
      <c r="AX41" s="87" t="s">
        <v>2695</v>
      </c>
      <c r="AY41" s="90" t="s">
        <v>2696</v>
      </c>
      <c r="AZ41" s="97"/>
      <c r="BA41" s="211"/>
      <c r="BB41" s="211"/>
      <c r="BC41" s="211"/>
      <c r="BD41" s="174" t="s">
        <v>2697</v>
      </c>
      <c r="BE41" s="244" t="s">
        <v>2698</v>
      </c>
      <c r="BF41" s="85" t="str">
        <f>HYPERLINK("https://youtu.be/V-kufjH1djY","41.22")</f>
        <v>41.22</v>
      </c>
      <c r="BG41" s="211"/>
      <c r="BH41" s="244" t="s">
        <v>549</v>
      </c>
      <c r="BI41" s="176"/>
      <c r="BJ41" s="244" t="s">
        <v>2699</v>
      </c>
      <c r="BK41" s="211"/>
      <c r="BL41" s="211"/>
      <c r="BM41" s="245" t="s">
        <v>259</v>
      </c>
      <c r="BN41" s="174" t="s">
        <v>2367</v>
      </c>
      <c r="BO41" s="174" t="s">
        <v>2700</v>
      </c>
      <c r="BP41" s="174"/>
      <c r="BQ41" s="211"/>
      <c r="BR41" s="245" t="s">
        <v>1087</v>
      </c>
      <c r="BS41" s="174" t="s">
        <v>2701</v>
      </c>
      <c r="BT41" s="87" t="s">
        <v>481</v>
      </c>
      <c r="BU41" s="211"/>
      <c r="BV41" s="174" t="s">
        <v>2104</v>
      </c>
      <c r="BW41" s="244" t="s">
        <v>2072</v>
      </c>
      <c r="BX41" s="174" t="s">
        <v>2702</v>
      </c>
      <c r="BY41" s="244" t="s">
        <v>2703</v>
      </c>
      <c r="BZ41" s="87" t="s">
        <v>2704</v>
      </c>
      <c r="CA41" s="244" t="s">
        <v>2705</v>
      </c>
      <c r="CB41" s="244" t="s">
        <v>1085</v>
      </c>
      <c r="CC41" s="244" t="s">
        <v>690</v>
      </c>
      <c r="CD41" s="94" t="s">
        <v>2706</v>
      </c>
      <c r="CE41" s="91"/>
      <c r="CF41" s="244" t="s">
        <v>2707</v>
      </c>
      <c r="CG41" s="310" t="s">
        <v>1088</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498</v>
      </c>
      <c r="CR41" s="90" t="s">
        <v>2711</v>
      </c>
      <c r="CS41" s="177"/>
      <c r="CT41" s="211"/>
      <c r="CU41" s="244" t="s">
        <v>2113</v>
      </c>
      <c r="CV41" s="245" t="s">
        <v>118</v>
      </c>
      <c r="CW41" s="244" t="s">
        <v>2712</v>
      </c>
      <c r="CX41" s="211"/>
      <c r="CY41" s="244" t="s">
        <v>710</v>
      </c>
      <c r="CZ41" s="174" t="s">
        <v>2713</v>
      </c>
      <c r="DA41" s="174" t="s">
        <v>2247</v>
      </c>
      <c r="DB41" s="84" t="str">
        <f>HYPERLINK("https://youtu.be/BJNJgSLnXTM","1:18.10")</f>
        <v>1:18.10</v>
      </c>
      <c r="DC41" s="174" t="s">
        <v>2714</v>
      </c>
      <c r="DD41" s="245" t="s">
        <v>2129</v>
      </c>
      <c r="DE41" s="90" t="s">
        <v>1330</v>
      </c>
      <c r="DF41" s="90"/>
      <c r="DG41" s="211"/>
      <c r="DH41" s="244" t="s">
        <v>2180</v>
      </c>
      <c r="DI41" s="211"/>
      <c r="DJ41" s="87" t="s">
        <v>2715</v>
      </c>
      <c r="DK41" s="244" t="s">
        <v>2543</v>
      </c>
      <c r="DL41" s="211"/>
      <c r="DM41" s="86" t="str">
        <f>HYPERLINK("https://www.youtube.com/watch?v=wvfjcRVL5Tg","22.83")</f>
        <v>22.83</v>
      </c>
      <c r="DN41" s="174" t="s">
        <v>279</v>
      </c>
      <c r="DO41" s="211"/>
      <c r="DP41" s="209" t="s">
        <v>2716</v>
      </c>
      <c r="DQ41" s="91"/>
      <c r="DR41" s="174"/>
      <c r="DS41" s="174" t="s">
        <v>2717</v>
      </c>
      <c r="DT41" s="86" t="str">
        <f>HYPERLINK("https://youtu.be/mf09PJ8pEj4","49.81")</f>
        <v>49.81</v>
      </c>
      <c r="DU41" s="211"/>
      <c r="DV41" s="211"/>
      <c r="DW41" s="87" t="s">
        <v>1062</v>
      </c>
      <c r="DX41" s="174" t="s">
        <v>318</v>
      </c>
      <c r="DY41" s="87" t="s">
        <v>2718</v>
      </c>
      <c r="DZ41" s="211"/>
      <c r="EA41" s="174"/>
      <c r="EB41" s="178"/>
    </row>
    <row r="42" ht="15.75" customHeight="1">
      <c r="A42" s="179" t="s">
        <v>2719</v>
      </c>
      <c r="B42" s="99" t="s">
        <v>2720</v>
      </c>
      <c r="C42" s="100" t="s">
        <v>1287</v>
      </c>
      <c r="D42" s="101" t="s">
        <v>1287</v>
      </c>
      <c r="E42" s="102" t="s">
        <v>1287</v>
      </c>
      <c r="F42" s="103" t="s">
        <v>1769</v>
      </c>
      <c r="G42" s="99" t="s">
        <v>2139</v>
      </c>
      <c r="H42" s="183"/>
      <c r="I42" s="182" t="s">
        <v>1450</v>
      </c>
      <c r="J42" s="342" t="s">
        <v>2721</v>
      </c>
      <c r="K42" s="180" t="s">
        <v>1847</v>
      </c>
      <c r="L42" s="182" t="s">
        <v>258</v>
      </c>
      <c r="M42" s="183" t="s">
        <v>2722</v>
      </c>
      <c r="N42" s="180" t="s">
        <v>441</v>
      </c>
      <c r="O42" s="182" t="s">
        <v>2723</v>
      </c>
      <c r="P42" s="180" t="s">
        <v>2724</v>
      </c>
      <c r="Q42" s="269"/>
      <c r="R42" s="269"/>
      <c r="S42" s="269"/>
      <c r="T42" s="269"/>
      <c r="U42" s="269"/>
      <c r="V42" s="269"/>
      <c r="W42" s="175"/>
      <c r="X42" s="386" t="s">
        <v>2725</v>
      </c>
      <c r="Y42" s="186" t="s">
        <v>2726</v>
      </c>
      <c r="Z42" s="386" t="s">
        <v>2727</v>
      </c>
      <c r="AA42" s="111" t="s">
        <v>2585</v>
      </c>
      <c r="AB42" s="251" t="s">
        <v>1542</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1693</v>
      </c>
      <c r="AU42" s="187" t="s">
        <v>2222</v>
      </c>
      <c r="AV42" s="255"/>
      <c r="AW42" s="255"/>
      <c r="AX42" s="255"/>
      <c r="AY42" s="255"/>
      <c r="AZ42" s="255"/>
      <c r="BA42" s="256" t="s">
        <v>292</v>
      </c>
      <c r="BB42" s="194" t="s">
        <v>2731</v>
      </c>
      <c r="BC42" s="194" t="s">
        <v>981</v>
      </c>
      <c r="BD42" s="192" t="s">
        <v>2732</v>
      </c>
      <c r="BE42" s="272" t="s">
        <v>749</v>
      </c>
      <c r="BF42" s="258"/>
      <c r="BG42" s="258"/>
      <c r="BH42" s="192" t="s">
        <v>1071</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1023</v>
      </c>
      <c r="BW42" s="231" t="s">
        <v>2738</v>
      </c>
      <c r="BX42" s="231" t="s">
        <v>2739</v>
      </c>
      <c r="BY42" s="138" t="s">
        <v>2740</v>
      </c>
      <c r="BZ42" s="196" t="s">
        <v>2741</v>
      </c>
      <c r="CA42" s="259"/>
      <c r="CB42" s="259"/>
      <c r="CC42" s="259"/>
      <c r="CD42" s="259"/>
      <c r="CE42" s="259"/>
      <c r="CF42" s="233" t="s">
        <v>2742</v>
      </c>
      <c r="CG42" s="273" t="s">
        <v>559</v>
      </c>
      <c r="CH42" s="146" t="s">
        <v>1980</v>
      </c>
      <c r="CI42" s="146" t="s">
        <v>173</v>
      </c>
      <c r="CJ42" s="262"/>
      <c r="CK42" s="260" t="s">
        <v>2743</v>
      </c>
      <c r="CL42" s="297" t="s">
        <v>2744</v>
      </c>
      <c r="CM42" s="146" t="s">
        <v>2164</v>
      </c>
      <c r="CN42" s="262"/>
      <c r="CO42" s="262"/>
      <c r="CP42" s="262"/>
      <c r="CQ42" s="262"/>
      <c r="CR42" s="262"/>
      <c r="CS42" s="177"/>
      <c r="CT42" s="204" t="s">
        <v>2745</v>
      </c>
      <c r="CU42" s="263"/>
      <c r="CV42" s="204" t="s">
        <v>2165</v>
      </c>
      <c r="CW42" s="204" t="s">
        <v>2345</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1288</v>
      </c>
      <c r="G43" s="79" t="s">
        <v>2754</v>
      </c>
      <c r="H43" s="87" t="s">
        <v>1680</v>
      </c>
      <c r="I43" s="87" t="s">
        <v>2755</v>
      </c>
      <c r="J43" s="87" t="s">
        <v>1773</v>
      </c>
      <c r="K43" s="244" t="s">
        <v>1847</v>
      </c>
      <c r="L43" s="279" t="s">
        <v>408</v>
      </c>
      <c r="M43" s="87" t="s">
        <v>104</v>
      </c>
      <c r="N43" s="87" t="s">
        <v>2756</v>
      </c>
      <c r="O43" s="244" t="s">
        <v>1175</v>
      </c>
      <c r="P43" s="87" t="s">
        <v>2442</v>
      </c>
      <c r="Q43" s="211"/>
      <c r="R43" s="211"/>
      <c r="S43" s="211"/>
      <c r="T43" s="211"/>
      <c r="U43" s="211"/>
      <c r="V43" s="244"/>
      <c r="W43" s="175"/>
      <c r="X43" s="87" t="s">
        <v>629</v>
      </c>
      <c r="Y43" s="244" t="s">
        <v>2757</v>
      </c>
      <c r="Z43" s="310" t="s">
        <v>2758</v>
      </c>
      <c r="AA43" s="87" t="s">
        <v>961</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975</v>
      </c>
      <c r="AU43" s="87" t="s">
        <v>2761</v>
      </c>
      <c r="AV43" s="211"/>
      <c r="AW43" s="211"/>
      <c r="AX43" s="211"/>
      <c r="AY43" s="211"/>
      <c r="AZ43" s="211"/>
      <c r="BA43" s="244" t="s">
        <v>948</v>
      </c>
      <c r="BB43" s="244" t="s">
        <v>2762</v>
      </c>
      <c r="BC43" s="88" t="s">
        <v>370</v>
      </c>
      <c r="BD43" s="279" t="s">
        <v>2763</v>
      </c>
      <c r="BE43" s="244" t="s">
        <v>2764</v>
      </c>
      <c r="BF43" s="244" t="s">
        <v>1127</v>
      </c>
      <c r="BG43" s="211"/>
      <c r="BH43" s="244" t="s">
        <v>1325</v>
      </c>
      <c r="BI43" s="87" t="s">
        <v>2765</v>
      </c>
      <c r="BJ43" s="211"/>
      <c r="BK43" s="87" t="s">
        <v>2454</v>
      </c>
      <c r="BL43" s="211"/>
      <c r="BM43" s="211"/>
      <c r="BN43" s="244"/>
      <c r="BO43" s="211"/>
      <c r="BP43" s="211"/>
      <c r="BQ43" s="244" t="s">
        <v>492</v>
      </c>
      <c r="BR43" s="87" t="s">
        <v>1370</v>
      </c>
      <c r="BS43" s="279" t="s">
        <v>2766</v>
      </c>
      <c r="BT43" s="87" t="s">
        <v>2767</v>
      </c>
      <c r="BU43" s="87" t="s">
        <v>160</v>
      </c>
      <c r="BV43" s="279" t="s">
        <v>1335</v>
      </c>
      <c r="BW43" s="244" t="s">
        <v>2768</v>
      </c>
      <c r="BX43" s="244" t="s">
        <v>2769</v>
      </c>
      <c r="BY43" s="211"/>
      <c r="BZ43" s="87" t="s">
        <v>2770</v>
      </c>
      <c r="CA43" s="211"/>
      <c r="CB43" s="211"/>
      <c r="CC43" s="211"/>
      <c r="CD43" s="211"/>
      <c r="CE43" s="211"/>
      <c r="CF43" s="244" t="s">
        <v>2771</v>
      </c>
      <c r="CG43" s="244" t="s">
        <v>1536</v>
      </c>
      <c r="CH43" s="244" t="s">
        <v>2772</v>
      </c>
      <c r="CI43" s="244" t="s">
        <v>2773</v>
      </c>
      <c r="CJ43" s="244" t="s">
        <v>2774</v>
      </c>
      <c r="CK43" s="244" t="s">
        <v>2775</v>
      </c>
      <c r="CL43" s="279" t="s">
        <v>1541</v>
      </c>
      <c r="CM43" s="87" t="s">
        <v>2425</v>
      </c>
      <c r="CN43" s="211"/>
      <c r="CO43" s="211"/>
      <c r="CP43" s="211"/>
      <c r="CQ43" s="211"/>
      <c r="CR43" s="211"/>
      <c r="CS43" s="177"/>
      <c r="CT43" s="87" t="s">
        <v>2776</v>
      </c>
      <c r="CU43" s="244" t="s">
        <v>2118</v>
      </c>
      <c r="CV43" s="87" t="s">
        <v>2777</v>
      </c>
      <c r="CW43" s="279" t="s">
        <v>1012</v>
      </c>
      <c r="CX43" s="244" t="s">
        <v>2778</v>
      </c>
      <c r="CY43" s="244" t="s">
        <v>2779</v>
      </c>
      <c r="CZ43" s="87" t="s">
        <v>2470</v>
      </c>
      <c r="DA43" s="87" t="s">
        <v>2780</v>
      </c>
      <c r="DB43" s="211"/>
      <c r="DC43" s="244" t="s">
        <v>2781</v>
      </c>
      <c r="DD43" s="211"/>
      <c r="DE43" s="244" t="s">
        <v>2782</v>
      </c>
      <c r="DF43" s="244"/>
      <c r="DG43" s="211"/>
      <c r="DH43" s="211"/>
      <c r="DI43" s="211"/>
      <c r="DJ43" s="211"/>
      <c r="DK43" s="211"/>
      <c r="DL43" s="211"/>
      <c r="DM43" s="211"/>
      <c r="DN43" s="211"/>
      <c r="DO43" s="174"/>
      <c r="DP43" s="279" t="s">
        <v>2783</v>
      </c>
      <c r="DQ43" s="244" t="s">
        <v>982</v>
      </c>
      <c r="DR43" s="211"/>
      <c r="DS43" s="211"/>
      <c r="DT43" s="211"/>
      <c r="DU43" s="211"/>
      <c r="DV43" s="211"/>
      <c r="DW43" s="211"/>
      <c r="DX43" s="211"/>
      <c r="DY43" s="211"/>
      <c r="DZ43" s="211"/>
      <c r="EA43" s="211"/>
      <c r="EB43" s="178"/>
    </row>
    <row r="44" ht="15.75" customHeight="1">
      <c r="A44" s="179" t="s">
        <v>2784</v>
      </c>
      <c r="B44" s="99" t="s">
        <v>2785</v>
      </c>
      <c r="C44" s="100" t="s">
        <v>1287</v>
      </c>
      <c r="D44" s="101" t="s">
        <v>876</v>
      </c>
      <c r="E44" s="102" t="s">
        <v>1287</v>
      </c>
      <c r="F44" s="103" t="s">
        <v>625</v>
      </c>
      <c r="G44" s="99" t="s">
        <v>2786</v>
      </c>
      <c r="H44" s="183" t="s">
        <v>2787</v>
      </c>
      <c r="I44" s="214" t="s">
        <v>2788</v>
      </c>
      <c r="J44" s="284" t="s">
        <v>2789</v>
      </c>
      <c r="K44" s="311" t="s">
        <v>2790</v>
      </c>
      <c r="L44" s="284" t="s">
        <v>2749</v>
      </c>
      <c r="M44" s="269"/>
      <c r="N44" s="388"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2793</v>
      </c>
      <c r="AD44" s="287"/>
      <c r="AE44" s="218" t="s">
        <v>2794</v>
      </c>
      <c r="AF44" s="218" t="s">
        <v>1129</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716</v>
      </c>
      <c r="BB44" s="256" t="s">
        <v>1760</v>
      </c>
      <c r="BC44" s="256" t="s">
        <v>686</v>
      </c>
      <c r="BD44" s="225" t="s">
        <v>2796</v>
      </c>
      <c r="BE44" s="256" t="s">
        <v>1637</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2308</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1516</v>
      </c>
      <c r="CH44" s="294" t="s">
        <v>692</v>
      </c>
      <c r="CI44" s="200" t="s">
        <v>2802</v>
      </c>
      <c r="CJ44" s="262"/>
      <c r="CK44" s="200" t="s">
        <v>2803</v>
      </c>
      <c r="CL44" s="200" t="s">
        <v>1542</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1" t="s">
        <v>2806</v>
      </c>
      <c r="B45" s="79" t="s">
        <v>2807</v>
      </c>
      <c r="C45" s="80" t="s">
        <v>947</v>
      </c>
      <c r="D45" s="81" t="s">
        <v>1287</v>
      </c>
      <c r="E45" s="82" t="s">
        <v>1287</v>
      </c>
      <c r="F45" s="83" t="s">
        <v>433</v>
      </c>
      <c r="G45" s="79" t="s">
        <v>2808</v>
      </c>
      <c r="H45" s="244" t="s">
        <v>2006</v>
      </c>
      <c r="I45" s="244" t="s">
        <v>2809</v>
      </c>
      <c r="J45" s="244" t="s">
        <v>2810</v>
      </c>
      <c r="K45" s="244" t="s">
        <v>2811</v>
      </c>
      <c r="L45" s="244" t="s">
        <v>984</v>
      </c>
      <c r="M45" s="211"/>
      <c r="N45" s="244" t="s">
        <v>2812</v>
      </c>
      <c r="O45" s="87" t="s">
        <v>2813</v>
      </c>
      <c r="P45" s="244" t="s">
        <v>107</v>
      </c>
      <c r="Q45" s="211"/>
      <c r="R45" s="211"/>
      <c r="S45" s="211"/>
      <c r="T45" s="211"/>
      <c r="U45" s="211"/>
      <c r="V45" s="211"/>
      <c r="W45" s="175"/>
      <c r="X45" s="87" t="s">
        <v>2814</v>
      </c>
      <c r="Y45" s="244" t="s">
        <v>1502</v>
      </c>
      <c r="Z45" s="244" t="s">
        <v>1417</v>
      </c>
      <c r="AA45" s="244" t="s">
        <v>2342</v>
      </c>
      <c r="AB45" s="310" t="s">
        <v>2815</v>
      </c>
      <c r="AC45" s="244" t="s">
        <v>1905</v>
      </c>
      <c r="AD45" s="211"/>
      <c r="AE45" s="244" t="s">
        <v>2816</v>
      </c>
      <c r="AF45" s="244" t="s">
        <v>244</v>
      </c>
      <c r="AG45" s="211"/>
      <c r="AH45" s="211"/>
      <c r="AI45" s="244" t="s">
        <v>2817</v>
      </c>
      <c r="AJ45" s="211"/>
      <c r="AK45" s="175"/>
      <c r="AL45" s="244" t="s">
        <v>2818</v>
      </c>
      <c r="AM45" s="244" t="s">
        <v>1829</v>
      </c>
      <c r="AN45" s="211"/>
      <c r="AO45" s="211"/>
      <c r="AP45" s="211"/>
      <c r="AQ45" s="211"/>
      <c r="AR45" s="211"/>
      <c r="AS45" s="211"/>
      <c r="AT45" s="244" t="s">
        <v>2500</v>
      </c>
      <c r="AU45" s="244" t="s">
        <v>2400</v>
      </c>
      <c r="AV45" s="211"/>
      <c r="AW45" s="211"/>
      <c r="AX45" s="244" t="s">
        <v>723</v>
      </c>
      <c r="AY45" s="211"/>
      <c r="AZ45" s="211"/>
      <c r="BA45" s="244" t="s">
        <v>2819</v>
      </c>
      <c r="BB45" s="244" t="s">
        <v>2171</v>
      </c>
      <c r="BC45" s="244" t="s">
        <v>2400</v>
      </c>
      <c r="BD45" s="244" t="s">
        <v>2820</v>
      </c>
      <c r="BE45" s="244" t="s">
        <v>2821</v>
      </c>
      <c r="BF45" s="94" t="s">
        <v>2306</v>
      </c>
      <c r="BG45" s="211"/>
      <c r="BH45" s="244" t="s">
        <v>1861</v>
      </c>
      <c r="BI45" s="244"/>
      <c r="BJ45" s="244" t="s">
        <v>990</v>
      </c>
      <c r="BK45" s="244" t="s">
        <v>1703</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1758</v>
      </c>
      <c r="BZ45" s="211"/>
      <c r="CA45" s="211"/>
      <c r="CB45" s="211"/>
      <c r="CC45" s="211"/>
      <c r="CD45" s="211"/>
      <c r="CE45" s="211"/>
      <c r="CF45" s="244" t="s">
        <v>119</v>
      </c>
      <c r="CG45" s="244" t="s">
        <v>1358</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2323</v>
      </c>
      <c r="CX45" s="211"/>
      <c r="CY45" s="244" t="s">
        <v>2831</v>
      </c>
      <c r="CZ45" s="244" t="s">
        <v>2832</v>
      </c>
      <c r="DA45" s="244" t="s">
        <v>358</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1287</v>
      </c>
      <c r="D46" s="101" t="s">
        <v>1287</v>
      </c>
      <c r="E46" s="102" t="s">
        <v>1287</v>
      </c>
      <c r="F46" s="103" t="s">
        <v>330</v>
      </c>
      <c r="G46" s="99" t="s">
        <v>628</v>
      </c>
      <c r="H46" s="183" t="s">
        <v>2839</v>
      </c>
      <c r="I46" s="183" t="s">
        <v>1361</v>
      </c>
      <c r="J46" s="180" t="s">
        <v>2840</v>
      </c>
      <c r="K46" s="182" t="s">
        <v>2070</v>
      </c>
      <c r="L46" s="182" t="s">
        <v>2841</v>
      </c>
      <c r="M46" s="183" t="s">
        <v>2842</v>
      </c>
      <c r="N46" s="180" t="s">
        <v>2843</v>
      </c>
      <c r="O46" s="183" t="s">
        <v>2844</v>
      </c>
      <c r="P46" s="183" t="s">
        <v>2845</v>
      </c>
      <c r="Q46" s="182" t="s">
        <v>1684</v>
      </c>
      <c r="R46" s="180" t="s">
        <v>2846</v>
      </c>
      <c r="S46" s="180" t="s">
        <v>2847</v>
      </c>
      <c r="T46" s="183" t="s">
        <v>2848</v>
      </c>
      <c r="U46" s="183" t="s">
        <v>2849</v>
      </c>
      <c r="V46" s="280" t="s">
        <v>2850</v>
      </c>
      <c r="W46" s="250"/>
      <c r="X46" s="186" t="s">
        <v>2851</v>
      </c>
      <c r="Y46" s="186" t="s">
        <v>2852</v>
      </c>
      <c r="Z46" s="186" t="s">
        <v>1832</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885</v>
      </c>
      <c r="AY46" s="189" t="s">
        <v>2870</v>
      </c>
      <c r="AZ46" s="189"/>
      <c r="BA46" s="194" t="s">
        <v>187</v>
      </c>
      <c r="BB46" s="192" t="s">
        <v>2466</v>
      </c>
      <c r="BC46" s="192" t="s">
        <v>2012</v>
      </c>
      <c r="BD46" s="194" t="s">
        <v>2871</v>
      </c>
      <c r="BE46" s="194" t="s">
        <v>2872</v>
      </c>
      <c r="BF46" s="194" t="s">
        <v>1988</v>
      </c>
      <c r="BG46" s="256" t="s">
        <v>2873</v>
      </c>
      <c r="BH46" s="192" t="s">
        <v>1795</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1811</v>
      </c>
      <c r="CB46" s="196" t="s">
        <v>2889</v>
      </c>
      <c r="CC46" s="231" t="s">
        <v>2890</v>
      </c>
      <c r="CD46" s="196" t="s">
        <v>2891</v>
      </c>
      <c r="CE46" s="196"/>
      <c r="CF46" s="199" t="s">
        <v>2892</v>
      </c>
      <c r="CG46" s="273" t="s">
        <v>497</v>
      </c>
      <c r="CH46" s="199" t="s">
        <v>765</v>
      </c>
      <c r="CI46" s="199" t="s">
        <v>2893</v>
      </c>
      <c r="CJ46" s="199" t="s">
        <v>2894</v>
      </c>
      <c r="CK46" s="199" t="s">
        <v>2895</v>
      </c>
      <c r="CL46" s="199" t="s">
        <v>2610</v>
      </c>
      <c r="CM46" s="199" t="s">
        <v>1791</v>
      </c>
      <c r="CN46" s="200" t="s">
        <v>2896</v>
      </c>
      <c r="CO46" s="199" t="s">
        <v>2897</v>
      </c>
      <c r="CP46" s="200"/>
      <c r="CQ46" s="199" t="s">
        <v>2898</v>
      </c>
      <c r="CR46" s="199" t="s">
        <v>2899</v>
      </c>
      <c r="CS46" s="177"/>
      <c r="CT46" s="204" t="s">
        <v>2900</v>
      </c>
      <c r="CU46" s="239" t="s">
        <v>2271</v>
      </c>
      <c r="CV46" s="158" t="s">
        <v>1424</v>
      </c>
      <c r="CW46" s="239" t="s">
        <v>2901</v>
      </c>
      <c r="CX46" s="348" t="s">
        <v>2902</v>
      </c>
      <c r="CY46" s="239" t="s">
        <v>1465</v>
      </c>
      <c r="CZ46" s="333" t="s">
        <v>2903</v>
      </c>
      <c r="DA46" s="158" t="s">
        <v>2537</v>
      </c>
      <c r="DB46" s="239" t="s">
        <v>2904</v>
      </c>
      <c r="DC46" s="239" t="s">
        <v>2905</v>
      </c>
      <c r="DD46" s="204" t="s">
        <v>905</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1505</v>
      </c>
      <c r="DU46" s="208" t="s">
        <v>2917</v>
      </c>
      <c r="DV46" s="240" t="s">
        <v>2918</v>
      </c>
      <c r="DW46" s="240" t="s">
        <v>2589</v>
      </c>
      <c r="DX46" s="240" t="s">
        <v>2919</v>
      </c>
      <c r="DY46" s="240" t="s">
        <v>318</v>
      </c>
      <c r="DZ46" s="208" t="s">
        <v>2920</v>
      </c>
      <c r="EA46" s="240" t="s">
        <v>253</v>
      </c>
      <c r="EB46" s="275" t="s">
        <v>2921</v>
      </c>
    </row>
    <row r="47" ht="15.75" customHeight="1">
      <c r="A47" s="173" t="s">
        <v>2922</v>
      </c>
      <c r="B47" s="79" t="s">
        <v>2923</v>
      </c>
      <c r="C47" s="80" t="s">
        <v>1287</v>
      </c>
      <c r="D47" s="81" t="s">
        <v>1287</v>
      </c>
      <c r="E47" s="82" t="s">
        <v>1287</v>
      </c>
      <c r="F47" s="83" t="s">
        <v>331</v>
      </c>
      <c r="G47" s="79" t="s">
        <v>2924</v>
      </c>
      <c r="H47" s="174" t="s">
        <v>264</v>
      </c>
      <c r="I47" s="174" t="s">
        <v>2925</v>
      </c>
      <c r="J47" s="87" t="s">
        <v>2926</v>
      </c>
      <c r="K47" s="87" t="s">
        <v>2927</v>
      </c>
      <c r="L47" s="244" t="s">
        <v>183</v>
      </c>
      <c r="M47" s="174" t="s">
        <v>2928</v>
      </c>
      <c r="N47" s="87" t="s">
        <v>2929</v>
      </c>
      <c r="O47" s="279" t="s">
        <v>2930</v>
      </c>
      <c r="P47" s="174" t="s">
        <v>539</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686</v>
      </c>
      <c r="BD47" s="174" t="s">
        <v>2938</v>
      </c>
      <c r="BE47" s="244" t="s">
        <v>1322</v>
      </c>
      <c r="BF47" s="211"/>
      <c r="BG47" s="211"/>
      <c r="BH47" s="244" t="s">
        <v>1668</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1796</v>
      </c>
      <c r="CH47" s="244" t="s">
        <v>2948</v>
      </c>
      <c r="CI47" s="174" t="s">
        <v>2949</v>
      </c>
      <c r="CJ47" s="174" t="s">
        <v>1389</v>
      </c>
      <c r="CK47" s="174" t="s">
        <v>395</v>
      </c>
      <c r="CL47" s="87" t="s">
        <v>728</v>
      </c>
      <c r="CM47" s="279" t="s">
        <v>401</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2321</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1287</v>
      </c>
      <c r="D48" s="101" t="s">
        <v>1287</v>
      </c>
      <c r="E48" s="102" t="s">
        <v>1287</v>
      </c>
      <c r="F48" s="103" t="s">
        <v>433</v>
      </c>
      <c r="G48" s="99" t="s">
        <v>2961</v>
      </c>
      <c r="H48" s="269"/>
      <c r="I48" s="183" t="s">
        <v>986</v>
      </c>
      <c r="J48" s="183" t="s">
        <v>2810</v>
      </c>
      <c r="K48" s="388" t="s">
        <v>2070</v>
      </c>
      <c r="L48" s="183" t="s">
        <v>588</v>
      </c>
      <c r="M48" s="311" t="s">
        <v>1234</v>
      </c>
      <c r="N48" s="183" t="s">
        <v>2962</v>
      </c>
      <c r="O48" s="183" t="s">
        <v>2963</v>
      </c>
      <c r="P48" s="183" t="s">
        <v>1960</v>
      </c>
      <c r="Q48" s="269"/>
      <c r="R48" s="269"/>
      <c r="S48" s="269"/>
      <c r="T48" s="269"/>
      <c r="U48" s="269"/>
      <c r="V48" s="269"/>
      <c r="W48" s="175"/>
      <c r="X48" s="186" t="s">
        <v>1876</v>
      </c>
      <c r="Y48" s="218" t="s">
        <v>2964</v>
      </c>
      <c r="Z48" s="218" t="s">
        <v>2684</v>
      </c>
      <c r="AA48" s="218" t="s">
        <v>2965</v>
      </c>
      <c r="AB48" s="218" t="s">
        <v>1904</v>
      </c>
      <c r="AC48" s="218" t="s">
        <v>2966</v>
      </c>
      <c r="AD48" s="218"/>
      <c r="AE48" s="392"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825</v>
      </c>
      <c r="BC48" s="256" t="s">
        <v>2012</v>
      </c>
      <c r="BD48" s="256" t="s">
        <v>2970</v>
      </c>
      <c r="BE48" s="393" t="s">
        <v>2971</v>
      </c>
      <c r="BF48" s="258"/>
      <c r="BG48" s="258"/>
      <c r="BH48" s="256" t="s">
        <v>2972</v>
      </c>
      <c r="BI48" s="394" t="s">
        <v>2973</v>
      </c>
      <c r="BJ48" s="394"/>
      <c r="BK48" s="256" t="s">
        <v>1967</v>
      </c>
      <c r="BL48" s="258"/>
      <c r="BM48" s="258"/>
      <c r="BN48" s="258"/>
      <c r="BO48" s="258"/>
      <c r="BP48" s="258"/>
      <c r="BQ48" s="395"/>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836</v>
      </c>
      <c r="CA48" s="259"/>
      <c r="CB48" s="259"/>
      <c r="CC48" s="259"/>
      <c r="CD48" s="259"/>
      <c r="CE48" s="259"/>
      <c r="CF48" s="233" t="s">
        <v>1575</v>
      </c>
      <c r="CG48" s="200" t="s">
        <v>2779</v>
      </c>
      <c r="CH48" s="200" t="s">
        <v>2979</v>
      </c>
      <c r="CI48" s="200" t="s">
        <v>2980</v>
      </c>
      <c r="CJ48" s="200" t="s">
        <v>1703</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6" t="s">
        <v>2986</v>
      </c>
      <c r="CY48" s="396"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1287</v>
      </c>
      <c r="D49" s="81" t="s">
        <v>1287</v>
      </c>
      <c r="E49" s="82" t="s">
        <v>1287</v>
      </c>
      <c r="F49" s="83" t="s">
        <v>2992</v>
      </c>
      <c r="G49" s="79" t="s">
        <v>2993</v>
      </c>
      <c r="H49" s="211"/>
      <c r="I49" s="279" t="s">
        <v>2994</v>
      </c>
      <c r="J49" s="87" t="s">
        <v>2938</v>
      </c>
      <c r="K49" s="87" t="s">
        <v>881</v>
      </c>
      <c r="L49" s="279" t="s">
        <v>2995</v>
      </c>
      <c r="M49" s="211"/>
      <c r="N49" s="87" t="s">
        <v>2996</v>
      </c>
      <c r="O49" s="87" t="s">
        <v>1776</v>
      </c>
      <c r="P49" s="87" t="s">
        <v>539</v>
      </c>
      <c r="Q49" s="211"/>
      <c r="R49" s="211"/>
      <c r="S49" s="211"/>
      <c r="T49" s="211"/>
      <c r="U49" s="211"/>
      <c r="V49" s="211"/>
      <c r="W49" s="175"/>
      <c r="X49" s="87" t="s">
        <v>674</v>
      </c>
      <c r="Y49" s="87" t="s">
        <v>2997</v>
      </c>
      <c r="Z49" s="87" t="s">
        <v>1783</v>
      </c>
      <c r="AA49" s="87" t="s">
        <v>2998</v>
      </c>
      <c r="AB49" s="87" t="s">
        <v>425</v>
      </c>
      <c r="AC49" s="87" t="s">
        <v>2999</v>
      </c>
      <c r="AD49" s="211"/>
      <c r="AE49" s="211"/>
      <c r="AF49" s="87" t="s">
        <v>2242</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494</v>
      </c>
      <c r="BB49" s="310" t="s">
        <v>535</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463</v>
      </c>
      <c r="BU49" s="310" t="s">
        <v>941</v>
      </c>
      <c r="BV49" s="87" t="s">
        <v>1529</v>
      </c>
      <c r="BW49" s="211"/>
      <c r="BX49" s="211"/>
      <c r="BY49" s="211"/>
      <c r="BZ49" s="87" t="s">
        <v>1710</v>
      </c>
      <c r="CA49" s="211"/>
      <c r="CB49" s="211"/>
      <c r="CC49" s="211"/>
      <c r="CD49" s="211"/>
      <c r="CE49" s="211"/>
      <c r="CF49" s="310" t="s">
        <v>3010</v>
      </c>
      <c r="CG49" s="310" t="s">
        <v>1611</v>
      </c>
      <c r="CH49" s="211"/>
      <c r="CI49" s="211"/>
      <c r="CJ49" s="211"/>
      <c r="CK49" s="211"/>
      <c r="CL49" s="87" t="s">
        <v>3011</v>
      </c>
      <c r="CM49" s="87" t="s">
        <v>1349</v>
      </c>
      <c r="CN49" s="211"/>
      <c r="CO49" s="211"/>
      <c r="CP49" s="211"/>
      <c r="CQ49" s="211"/>
      <c r="CR49" s="211"/>
      <c r="CS49" s="177"/>
      <c r="CT49" s="211"/>
      <c r="CU49" s="87" t="s">
        <v>1418</v>
      </c>
      <c r="CV49" s="87" t="s">
        <v>1851</v>
      </c>
      <c r="CW49" s="87" t="s">
        <v>2423</v>
      </c>
      <c r="CX49" s="211"/>
      <c r="CY49" s="211"/>
      <c r="CZ49" s="178" t="s">
        <v>3012</v>
      </c>
      <c r="DA49" s="87" t="s">
        <v>1748</v>
      </c>
      <c r="DB49" s="211"/>
      <c r="DC49" s="211"/>
      <c r="DD49" s="211"/>
      <c r="DE49" s="87" t="s">
        <v>3013</v>
      </c>
      <c r="DF49" s="87"/>
      <c r="DG49" s="211"/>
      <c r="DH49" s="211"/>
      <c r="DI49" s="211"/>
      <c r="DJ49" s="91"/>
      <c r="DK49" s="211"/>
      <c r="DL49" s="87" t="s">
        <v>3014</v>
      </c>
      <c r="DM49" s="211"/>
      <c r="DN49" s="211"/>
      <c r="DO49" s="211"/>
      <c r="DP49" s="87" t="s">
        <v>1291</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1287</v>
      </c>
      <c r="D50" s="101" t="s">
        <v>1287</v>
      </c>
      <c r="E50" s="102" t="s">
        <v>1287</v>
      </c>
      <c r="F50" s="103" t="s">
        <v>3018</v>
      </c>
      <c r="G50" s="99" t="s">
        <v>3019</v>
      </c>
      <c r="H50" s="182" t="s">
        <v>3020</v>
      </c>
      <c r="I50" s="182" t="s">
        <v>3021</v>
      </c>
      <c r="J50" s="182" t="s">
        <v>2069</v>
      </c>
      <c r="K50" s="213" t="s">
        <v>337</v>
      </c>
      <c r="L50" s="182" t="s">
        <v>123</v>
      </c>
      <c r="M50" s="183" t="s">
        <v>3022</v>
      </c>
      <c r="N50" s="183" t="s">
        <v>3023</v>
      </c>
      <c r="O50" s="180" t="s">
        <v>2871</v>
      </c>
      <c r="P50" s="180" t="s">
        <v>2442</v>
      </c>
      <c r="Q50" s="183" t="s">
        <v>3024</v>
      </c>
      <c r="R50" s="269"/>
      <c r="S50" s="269"/>
      <c r="T50" s="269"/>
      <c r="U50" s="269"/>
      <c r="V50" s="183" t="s">
        <v>3025</v>
      </c>
      <c r="W50" s="175"/>
      <c r="X50" s="111" t="s">
        <v>3026</v>
      </c>
      <c r="Y50" s="186" t="s">
        <v>449</v>
      </c>
      <c r="Z50" s="111" t="s">
        <v>1573</v>
      </c>
      <c r="AA50" s="186" t="s">
        <v>2342</v>
      </c>
      <c r="AB50" s="186" t="s">
        <v>865</v>
      </c>
      <c r="AC50" s="286" t="s">
        <v>1786</v>
      </c>
      <c r="AD50" s="287"/>
      <c r="AE50" s="186" t="s">
        <v>2566</v>
      </c>
      <c r="AF50" s="218" t="s">
        <v>1300</v>
      </c>
      <c r="AG50" s="287"/>
      <c r="AH50" s="287"/>
      <c r="AI50" s="287"/>
      <c r="AJ50" s="287"/>
      <c r="AK50" s="175"/>
      <c r="AL50" s="255"/>
      <c r="AM50" s="222" t="s">
        <v>3027</v>
      </c>
      <c r="AN50" s="222" t="s">
        <v>3028</v>
      </c>
      <c r="AO50" s="255"/>
      <c r="AP50" s="222" t="s">
        <v>808</v>
      </c>
      <c r="AQ50" s="222"/>
      <c r="AR50" s="255"/>
      <c r="AS50" s="255"/>
      <c r="AT50" s="187" t="s">
        <v>3029</v>
      </c>
      <c r="AU50" s="187" t="s">
        <v>1306</v>
      </c>
      <c r="AV50" s="255"/>
      <c r="AW50" s="255"/>
      <c r="AX50" s="255"/>
      <c r="AY50" s="255"/>
      <c r="AZ50" s="255"/>
      <c r="BA50" s="258"/>
      <c r="BB50" s="256" t="s">
        <v>598</v>
      </c>
      <c r="BC50" s="192" t="s">
        <v>1139</v>
      </c>
      <c r="BD50" s="192" t="s">
        <v>3030</v>
      </c>
      <c r="BE50" s="256" t="s">
        <v>1342</v>
      </c>
      <c r="BF50" s="258"/>
      <c r="BG50" s="258"/>
      <c r="BH50" s="256" t="s">
        <v>3031</v>
      </c>
      <c r="BI50" s="193"/>
      <c r="BJ50" s="256" t="s">
        <v>3032</v>
      </c>
      <c r="BK50" s="256" t="s">
        <v>1544</v>
      </c>
      <c r="BL50" s="258"/>
      <c r="BM50" s="258"/>
      <c r="BN50" s="258"/>
      <c r="BO50" s="258"/>
      <c r="BP50" s="258"/>
      <c r="BQ50" s="196"/>
      <c r="BR50" s="196" t="s">
        <v>641</v>
      </c>
      <c r="BS50" s="196" t="s">
        <v>2766</v>
      </c>
      <c r="BT50" s="196" t="s">
        <v>1754</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1504</v>
      </c>
      <c r="CU50" s="263"/>
      <c r="CV50" s="158" t="s">
        <v>1348</v>
      </c>
      <c r="CW50" s="239" t="s">
        <v>2272</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7" t="s">
        <v>3048</v>
      </c>
      <c r="B51" s="79" t="s">
        <v>3049</v>
      </c>
      <c r="C51" s="80" t="s">
        <v>1287</v>
      </c>
      <c r="D51" s="81" t="s">
        <v>1287</v>
      </c>
      <c r="E51" s="82" t="s">
        <v>1287</v>
      </c>
      <c r="F51" s="83" t="s">
        <v>1288</v>
      </c>
      <c r="G51" s="79" t="s">
        <v>1735</v>
      </c>
      <c r="H51" s="87" t="s">
        <v>2516</v>
      </c>
      <c r="I51" s="87" t="s">
        <v>3050</v>
      </c>
      <c r="J51" s="244" t="s">
        <v>955</v>
      </c>
      <c r="K51" s="244" t="s">
        <v>3051</v>
      </c>
      <c r="L51" s="210" t="str">
        <f>hyperlink("https://www.twitch.tv/videos/642998947","44.64")</f>
        <v>44.64</v>
      </c>
      <c r="M51" s="87" t="s">
        <v>3052</v>
      </c>
      <c r="N51" s="210" t="str">
        <f>hyperlink("https://www.twitch.tv/videos/642995088","1:11.81")</f>
        <v>1:11.81</v>
      </c>
      <c r="O51" s="174" t="s">
        <v>3053</v>
      </c>
      <c r="P51" s="244" t="s">
        <v>1498</v>
      </c>
      <c r="Q51" s="244" t="s">
        <v>2605</v>
      </c>
      <c r="R51" s="211"/>
      <c r="S51" s="244" t="s">
        <v>1986</v>
      </c>
      <c r="T51" s="211"/>
      <c r="U51" s="244" t="s">
        <v>3054</v>
      </c>
      <c r="V51" s="244" t="s">
        <v>3055</v>
      </c>
      <c r="W51" s="175"/>
      <c r="X51" s="174" t="s">
        <v>1752</v>
      </c>
      <c r="Y51" s="174" t="s">
        <v>3056</v>
      </c>
      <c r="Z51" s="174" t="s">
        <v>1639</v>
      </c>
      <c r="AA51" s="86" t="str">
        <f>hyperlink("https://www.twitch.tv/videos/777078691","45.31")</f>
        <v>45.31</v>
      </c>
      <c r="AB51" s="244" t="s">
        <v>3057</v>
      </c>
      <c r="AC51" s="174" t="s">
        <v>3058</v>
      </c>
      <c r="AD51" s="87" t="s">
        <v>3059</v>
      </c>
      <c r="AE51" s="87" t="s">
        <v>783</v>
      </c>
      <c r="AF51" s="244" t="s">
        <v>552</v>
      </c>
      <c r="AG51" s="211"/>
      <c r="AH51" s="211"/>
      <c r="AI51" s="211"/>
      <c r="AJ51" s="244" t="s">
        <v>3060</v>
      </c>
      <c r="AK51" s="175"/>
      <c r="AL51" s="87" t="s">
        <v>3061</v>
      </c>
      <c r="AM51" s="87" t="s">
        <v>1551</v>
      </c>
      <c r="AN51" s="211"/>
      <c r="AO51" s="211"/>
      <c r="AP51" s="87" t="s">
        <v>3062</v>
      </c>
      <c r="AQ51" s="91"/>
      <c r="AR51" s="211"/>
      <c r="AS51" s="244" t="s">
        <v>3063</v>
      </c>
      <c r="AT51" s="244" t="s">
        <v>2500</v>
      </c>
      <c r="AU51" s="87" t="s">
        <v>901</v>
      </c>
      <c r="AV51" s="211"/>
      <c r="AW51" s="211"/>
      <c r="AX51" s="310" t="s">
        <v>2414</v>
      </c>
      <c r="AY51" s="211"/>
      <c r="AZ51" s="211"/>
      <c r="BA51" s="244" t="s">
        <v>3064</v>
      </c>
      <c r="BB51" s="244" t="s">
        <v>3065</v>
      </c>
      <c r="BC51" s="211"/>
      <c r="BD51" s="87" t="s">
        <v>1527</v>
      </c>
      <c r="BE51" s="244" t="s">
        <v>3066</v>
      </c>
      <c r="BF51" s="211"/>
      <c r="BG51" s="211"/>
      <c r="BH51" s="174" t="s">
        <v>472</v>
      </c>
      <c r="BI51" s="211"/>
      <c r="BJ51" s="244" t="s">
        <v>3067</v>
      </c>
      <c r="BK51" s="87" t="s">
        <v>2510</v>
      </c>
      <c r="BL51" s="211"/>
      <c r="BM51" s="211"/>
      <c r="BN51" s="211"/>
      <c r="BO51" s="211"/>
      <c r="BP51" s="211"/>
      <c r="BQ51" s="211"/>
      <c r="BR51" s="244" t="s">
        <v>3068</v>
      </c>
      <c r="BS51" s="174" t="s">
        <v>3069</v>
      </c>
      <c r="BT51" s="310" t="s">
        <v>210</v>
      </c>
      <c r="BU51" s="244" t="s">
        <v>3070</v>
      </c>
      <c r="BV51" s="87" t="s">
        <v>1655</v>
      </c>
      <c r="BW51" s="211"/>
      <c r="BX51" s="211"/>
      <c r="BY51" s="244" t="s">
        <v>2357</v>
      </c>
      <c r="BZ51" s="174" t="s">
        <v>3071</v>
      </c>
      <c r="CA51" s="211"/>
      <c r="CB51" s="211"/>
      <c r="CC51" s="211"/>
      <c r="CD51" s="244" t="s">
        <v>3072</v>
      </c>
      <c r="CE51" s="244"/>
      <c r="CF51" s="87" t="s">
        <v>1180</v>
      </c>
      <c r="CG51" s="339"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864</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8" t="s">
        <v>3082</v>
      </c>
      <c r="B52" s="99" t="s">
        <v>3083</v>
      </c>
      <c r="C52" s="100" t="s">
        <v>1287</v>
      </c>
      <c r="D52" s="101" t="s">
        <v>1287</v>
      </c>
      <c r="E52" s="102" t="s">
        <v>1287</v>
      </c>
      <c r="F52" s="103" t="s">
        <v>1735</v>
      </c>
      <c r="G52" s="99" t="s">
        <v>3084</v>
      </c>
      <c r="H52" s="182" t="s">
        <v>1370</v>
      </c>
      <c r="I52" s="180" t="s">
        <v>3085</v>
      </c>
      <c r="J52" s="182" t="s">
        <v>3086</v>
      </c>
      <c r="K52" s="180" t="s">
        <v>3087</v>
      </c>
      <c r="L52" s="182" t="s">
        <v>750</v>
      </c>
      <c r="M52" s="182" t="s">
        <v>3088</v>
      </c>
      <c r="N52" s="280" t="s">
        <v>3089</v>
      </c>
      <c r="O52" s="182" t="s">
        <v>780</v>
      </c>
      <c r="P52" s="182" t="s">
        <v>2559</v>
      </c>
      <c r="Q52" s="180"/>
      <c r="R52" s="182" t="s">
        <v>3090</v>
      </c>
      <c r="S52" s="182" t="s">
        <v>2257</v>
      </c>
      <c r="T52" s="180" t="s">
        <v>1198</v>
      </c>
      <c r="U52" s="280" t="s">
        <v>993</v>
      </c>
      <c r="V52" s="180" t="s">
        <v>3091</v>
      </c>
      <c r="W52" s="175"/>
      <c r="X52" s="186" t="s">
        <v>2418</v>
      </c>
      <c r="Y52" s="111" t="s">
        <v>1277</v>
      </c>
      <c r="Z52" s="111" t="s">
        <v>771</v>
      </c>
      <c r="AA52" s="215" t="s">
        <v>3092</v>
      </c>
      <c r="AB52" s="399" t="s">
        <v>3093</v>
      </c>
      <c r="AC52" s="186" t="s">
        <v>3094</v>
      </c>
      <c r="AD52" s="186" t="s">
        <v>3095</v>
      </c>
      <c r="AE52" s="186" t="s">
        <v>3096</v>
      </c>
      <c r="AF52" s="111" t="s">
        <v>3097</v>
      </c>
      <c r="AG52" s="111" t="s">
        <v>3098</v>
      </c>
      <c r="AH52" s="287"/>
      <c r="AI52" s="287"/>
      <c r="AJ52" s="111" t="s">
        <v>3099</v>
      </c>
      <c r="AK52" s="175"/>
      <c r="AL52" s="187" t="s">
        <v>1466</v>
      </c>
      <c r="AM52" s="187" t="s">
        <v>1791</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1040</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1527</v>
      </c>
      <c r="BN52" s="194" t="s">
        <v>1015</v>
      </c>
      <c r="BO52" s="194" t="s">
        <v>3117</v>
      </c>
      <c r="BP52" s="194"/>
      <c r="BQ52" s="138" t="s">
        <v>3118</v>
      </c>
      <c r="BR52" s="196" t="s">
        <v>2095</v>
      </c>
      <c r="BS52" s="138" t="s">
        <v>1986</v>
      </c>
      <c r="BT52" s="138" t="s">
        <v>3119</v>
      </c>
      <c r="BU52" s="196" t="s">
        <v>1814</v>
      </c>
      <c r="BV52" s="196" t="s">
        <v>3120</v>
      </c>
      <c r="BW52" s="231" t="s">
        <v>3121</v>
      </c>
      <c r="BX52" s="231" t="s">
        <v>888</v>
      </c>
      <c r="BY52" s="138" t="s">
        <v>3122</v>
      </c>
      <c r="BZ52" s="138" t="s">
        <v>1810</v>
      </c>
      <c r="CA52" s="138" t="s">
        <v>3123</v>
      </c>
      <c r="CB52" s="196" t="s">
        <v>508</v>
      </c>
      <c r="CC52" s="138" t="s">
        <v>3124</v>
      </c>
      <c r="CD52" s="196" t="s">
        <v>3125</v>
      </c>
      <c r="CE52" s="196"/>
      <c r="CF52" s="273" t="s">
        <v>2085</v>
      </c>
      <c r="CG52" s="146" t="s">
        <v>502</v>
      </c>
      <c r="CH52" s="199" t="s">
        <v>3126</v>
      </c>
      <c r="CI52" s="199" t="s">
        <v>3127</v>
      </c>
      <c r="CJ52" s="199" t="s">
        <v>3128</v>
      </c>
      <c r="CK52" s="273" t="s">
        <v>2775</v>
      </c>
      <c r="CL52" s="146" t="s">
        <v>205</v>
      </c>
      <c r="CM52" s="146" t="s">
        <v>3129</v>
      </c>
      <c r="CN52" s="262"/>
      <c r="CO52" s="262"/>
      <c r="CP52" s="262"/>
      <c r="CQ52" s="199" t="s">
        <v>3130</v>
      </c>
      <c r="CR52" s="199" t="s">
        <v>458</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1568</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1287</v>
      </c>
      <c r="D53" s="81" t="s">
        <v>1287</v>
      </c>
      <c r="E53" s="82" t="s">
        <v>1287</v>
      </c>
      <c r="F53" s="83" t="s">
        <v>3155</v>
      </c>
      <c r="G53" s="79" t="s">
        <v>1562</v>
      </c>
      <c r="H53" s="244" t="s">
        <v>3156</v>
      </c>
      <c r="I53" s="244" t="s">
        <v>3157</v>
      </c>
      <c r="J53" s="87" t="s">
        <v>2789</v>
      </c>
      <c r="K53" s="87" t="s">
        <v>1979</v>
      </c>
      <c r="L53" s="244" t="s">
        <v>3158</v>
      </c>
      <c r="M53" s="244" t="s">
        <v>3159</v>
      </c>
      <c r="N53" s="244" t="s">
        <v>3160</v>
      </c>
      <c r="O53" s="244" t="s">
        <v>2659</v>
      </c>
      <c r="P53" s="87" t="s">
        <v>2037</v>
      </c>
      <c r="Q53" s="211"/>
      <c r="R53" s="211"/>
      <c r="S53" s="174" t="s">
        <v>2975</v>
      </c>
      <c r="T53" s="211"/>
      <c r="U53" s="174" t="s">
        <v>3161</v>
      </c>
      <c r="V53" s="211"/>
      <c r="W53" s="175"/>
      <c r="X53" s="369" t="s">
        <v>157</v>
      </c>
      <c r="Y53" s="244" t="s">
        <v>3162</v>
      </c>
      <c r="Z53" s="244" t="s">
        <v>1639</v>
      </c>
      <c r="AA53" s="87" t="s">
        <v>3163</v>
      </c>
      <c r="AB53" s="87" t="s">
        <v>2564</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2003</v>
      </c>
      <c r="AU53" s="87" t="s">
        <v>1005</v>
      </c>
      <c r="AV53" s="211"/>
      <c r="AW53" s="211"/>
      <c r="AX53" s="211"/>
      <c r="AY53" s="211"/>
      <c r="AZ53" s="211"/>
      <c r="BA53" s="87" t="s">
        <v>3169</v>
      </c>
      <c r="BB53" s="87" t="s">
        <v>3170</v>
      </c>
      <c r="BC53" s="87" t="s">
        <v>3171</v>
      </c>
      <c r="BD53" s="87" t="s">
        <v>3053</v>
      </c>
      <c r="BE53" s="244" t="s">
        <v>3172</v>
      </c>
      <c r="BF53" s="211"/>
      <c r="BG53" s="211"/>
      <c r="BH53" s="87" t="s">
        <v>3173</v>
      </c>
      <c r="BI53" s="176"/>
      <c r="BJ53" s="244" t="s">
        <v>3174</v>
      </c>
      <c r="BK53" s="244" t="s">
        <v>3103</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2268</v>
      </c>
      <c r="CM53" s="244" t="s">
        <v>3187</v>
      </c>
      <c r="CN53" s="211"/>
      <c r="CO53" s="211"/>
      <c r="CP53" s="211"/>
      <c r="CQ53" s="211"/>
      <c r="CR53" s="211"/>
      <c r="CS53" s="177"/>
      <c r="CT53" s="244" t="s">
        <v>3188</v>
      </c>
      <c r="CU53" s="244" t="s">
        <v>2648</v>
      </c>
      <c r="CV53" s="244" t="s">
        <v>568</v>
      </c>
      <c r="CW53" s="244" t="s">
        <v>3189</v>
      </c>
      <c r="CX53" s="87" t="s">
        <v>3190</v>
      </c>
      <c r="CY53" s="87" t="s">
        <v>2120</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2337</v>
      </c>
      <c r="J54" s="405" t="s">
        <v>3202</v>
      </c>
      <c r="K54" s="405" t="s">
        <v>102</v>
      </c>
      <c r="L54" s="405" t="s">
        <v>1118</v>
      </c>
      <c r="M54" s="405" t="s">
        <v>2312</v>
      </c>
      <c r="N54" s="406" t="s">
        <v>3203</v>
      </c>
      <c r="O54" s="406" t="s">
        <v>3204</v>
      </c>
      <c r="P54" s="407" t="s">
        <v>637</v>
      </c>
      <c r="Q54" s="406"/>
      <c r="R54" s="408"/>
      <c r="S54" s="408"/>
      <c r="T54" s="408"/>
      <c r="U54" s="408"/>
      <c r="V54" s="408"/>
      <c r="W54" s="409"/>
      <c r="X54" s="410" t="s">
        <v>1844</v>
      </c>
      <c r="Y54" s="410" t="s">
        <v>3205</v>
      </c>
      <c r="Z54" s="312" t="s">
        <v>3051</v>
      </c>
      <c r="AA54" s="410" t="s">
        <v>1815</v>
      </c>
      <c r="AB54" s="410" t="s">
        <v>728</v>
      </c>
      <c r="AC54" s="411" t="s">
        <v>3206</v>
      </c>
      <c r="AD54" s="410" t="s">
        <v>1638</v>
      </c>
      <c r="AE54" s="411" t="s">
        <v>3207</v>
      </c>
      <c r="AF54" s="410" t="s">
        <v>1129</v>
      </c>
      <c r="AG54" s="412"/>
      <c r="AH54" s="412"/>
      <c r="AI54" s="412"/>
      <c r="AJ54" s="412"/>
      <c r="AK54" s="409"/>
      <c r="AL54" s="413" t="s">
        <v>3208</v>
      </c>
      <c r="AM54" s="414" t="s">
        <v>2528</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3098</v>
      </c>
      <c r="BF54" s="419"/>
      <c r="BG54" s="419"/>
      <c r="BH54" s="418" t="s">
        <v>1660</v>
      </c>
      <c r="BI54" s="419"/>
      <c r="BJ54" s="418" t="s">
        <v>3213</v>
      </c>
      <c r="BK54" s="418" t="s">
        <v>1126</v>
      </c>
      <c r="BL54" s="419"/>
      <c r="BM54" s="419"/>
      <c r="BN54" s="419"/>
      <c r="BO54" s="419"/>
      <c r="BP54" s="420"/>
      <c r="BQ54" s="421"/>
      <c r="BR54" s="422" t="s">
        <v>3214</v>
      </c>
      <c r="BS54" s="423" t="s">
        <v>2735</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3088</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2774</v>
      </c>
      <c r="L55" s="446" t="s">
        <v>2901</v>
      </c>
      <c r="M55" s="447" t="s">
        <v>3222</v>
      </c>
      <c r="N55" s="369" t="s">
        <v>3223</v>
      </c>
      <c r="O55" s="369" t="s">
        <v>3204</v>
      </c>
      <c r="P55" s="446" t="s">
        <v>2127</v>
      </c>
      <c r="Q55" s="446" t="s">
        <v>3224</v>
      </c>
      <c r="R55" s="447" t="s">
        <v>3225</v>
      </c>
      <c r="S55" s="446" t="s">
        <v>3226</v>
      </c>
      <c r="T55" s="446" t="s">
        <v>2438</v>
      </c>
      <c r="U55" s="446" t="s">
        <v>2604</v>
      </c>
      <c r="V55" s="446" t="s">
        <v>3227</v>
      </c>
      <c r="W55" s="110"/>
      <c r="X55" s="369" t="s">
        <v>3010</v>
      </c>
      <c r="Y55" s="446" t="s">
        <v>3228</v>
      </c>
      <c r="Z55" s="447" t="s">
        <v>1666</v>
      </c>
      <c r="AA55" s="369" t="s">
        <v>1860</v>
      </c>
      <c r="AB55" s="369" t="s">
        <v>118</v>
      </c>
      <c r="AC55" s="369" t="s">
        <v>3229</v>
      </c>
      <c r="AD55" s="446" t="s">
        <v>3230</v>
      </c>
      <c r="AE55" s="446" t="s">
        <v>1154</v>
      </c>
      <c r="AF55" s="447" t="s">
        <v>3231</v>
      </c>
      <c r="AG55" s="446" t="s">
        <v>2522</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2537</v>
      </c>
      <c r="AU55" s="369" t="s">
        <v>253</v>
      </c>
      <c r="AV55" s="446" t="s">
        <v>2831</v>
      </c>
      <c r="AW55" s="446" t="s">
        <v>2428</v>
      </c>
      <c r="AX55" s="446" t="s">
        <v>3241</v>
      </c>
      <c r="AY55" s="446" t="s">
        <v>3242</v>
      </c>
      <c r="AZ55" s="446"/>
      <c r="BA55" s="447" t="s">
        <v>3243</v>
      </c>
      <c r="BB55" s="447" t="s">
        <v>3244</v>
      </c>
      <c r="BC55" s="446" t="s">
        <v>1923</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2026</v>
      </c>
      <c r="BY55" s="369" t="s">
        <v>3258</v>
      </c>
      <c r="BZ55" s="447" t="s">
        <v>3259</v>
      </c>
      <c r="CA55" s="446" t="s">
        <v>3260</v>
      </c>
      <c r="CB55" s="446" t="s">
        <v>307</v>
      </c>
      <c r="CC55" s="446" t="s">
        <v>3261</v>
      </c>
      <c r="CD55" s="369" t="s">
        <v>3262</v>
      </c>
      <c r="CE55" s="450"/>
      <c r="CF55" s="446" t="s">
        <v>2008</v>
      </c>
      <c r="CG55" s="446" t="s">
        <v>2219</v>
      </c>
      <c r="CH55" s="446" t="s">
        <v>3263</v>
      </c>
      <c r="CI55" s="446" t="s">
        <v>3264</v>
      </c>
      <c r="CJ55" s="446" t="s">
        <v>3265</v>
      </c>
      <c r="CK55" s="446" t="s">
        <v>3266</v>
      </c>
      <c r="CL55" s="369" t="s">
        <v>3267</v>
      </c>
      <c r="CM55" s="369" t="s">
        <v>3268</v>
      </c>
      <c r="CN55" s="447" t="s">
        <v>3269</v>
      </c>
      <c r="CO55" s="446" t="s">
        <v>3270</v>
      </c>
      <c r="CP55" s="446"/>
      <c r="CQ55" s="446" t="s">
        <v>3271</v>
      </c>
      <c r="CR55" s="446" t="s">
        <v>2800</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2543</v>
      </c>
      <c r="DL55" s="446" t="s">
        <v>3284</v>
      </c>
      <c r="DM55" s="446" t="s">
        <v>314</v>
      </c>
      <c r="DN55" s="446" t="s">
        <v>3285</v>
      </c>
      <c r="DO55" s="447" t="s">
        <v>2910</v>
      </c>
      <c r="DP55" s="446" t="s">
        <v>3044</v>
      </c>
      <c r="DQ55" s="446" t="s">
        <v>3286</v>
      </c>
      <c r="DR55" s="446" t="s">
        <v>3287</v>
      </c>
      <c r="DS55" s="446" t="s">
        <v>3288</v>
      </c>
      <c r="DT55" s="448" t="s">
        <v>3289</v>
      </c>
      <c r="DU55" s="451" t="s">
        <v>617</v>
      </c>
      <c r="DV55" s="446" t="s">
        <v>3290</v>
      </c>
      <c r="DW55" s="446" t="s">
        <v>2779</v>
      </c>
      <c r="DX55" s="446" t="s">
        <v>2866</v>
      </c>
      <c r="DY55" s="446" t="s">
        <v>2810</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2422</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2519</v>
      </c>
      <c r="AK56" s="175"/>
      <c r="AL56" s="222" t="s">
        <v>2965</v>
      </c>
      <c r="AM56" s="222" t="s">
        <v>3310</v>
      </c>
      <c r="AN56" s="222" t="s">
        <v>3311</v>
      </c>
      <c r="AO56" s="222" t="s">
        <v>3312</v>
      </c>
      <c r="AP56" s="222" t="s">
        <v>251</v>
      </c>
      <c r="AQ56" s="222"/>
      <c r="AR56" s="222" t="s">
        <v>226</v>
      </c>
      <c r="AS56" s="222" t="s">
        <v>3313</v>
      </c>
      <c r="AT56" s="222" t="s">
        <v>788</v>
      </c>
      <c r="AU56" s="222" t="s">
        <v>811</v>
      </c>
      <c r="AV56" s="189" t="s">
        <v>2846</v>
      </c>
      <c r="AW56" s="255"/>
      <c r="AX56" s="255"/>
      <c r="AY56" s="222" t="s">
        <v>3314</v>
      </c>
      <c r="AZ56" s="222"/>
      <c r="BA56" s="194" t="s">
        <v>3214</v>
      </c>
      <c r="BB56" s="194" t="s">
        <v>2125</v>
      </c>
      <c r="BC56" s="256" t="s">
        <v>1796</v>
      </c>
      <c r="BD56" s="256" t="s">
        <v>3315</v>
      </c>
      <c r="BE56" s="256" t="s">
        <v>3316</v>
      </c>
      <c r="BF56" s="194" t="s">
        <v>303</v>
      </c>
      <c r="BG56" s="194" t="s">
        <v>3317</v>
      </c>
      <c r="BH56" s="194" t="s">
        <v>3318</v>
      </c>
      <c r="BI56" s="194" t="s">
        <v>3319</v>
      </c>
      <c r="BJ56" s="194" t="s">
        <v>3320</v>
      </c>
      <c r="BK56" s="256" t="s">
        <v>2894</v>
      </c>
      <c r="BL56" s="194" t="s">
        <v>3321</v>
      </c>
      <c r="BM56" s="258"/>
      <c r="BN56" s="258"/>
      <c r="BO56" s="258"/>
      <c r="BP56" s="258"/>
      <c r="BQ56" s="196" t="s">
        <v>2318</v>
      </c>
      <c r="BR56" s="231" t="s">
        <v>3322</v>
      </c>
      <c r="BS56" s="231" t="s">
        <v>3323</v>
      </c>
      <c r="BT56" s="231" t="s">
        <v>3259</v>
      </c>
      <c r="BU56" s="231" t="s">
        <v>3324</v>
      </c>
      <c r="BV56" s="196" t="s">
        <v>1186</v>
      </c>
      <c r="BW56" s="231" t="s">
        <v>3325</v>
      </c>
      <c r="BX56" s="231" t="s">
        <v>3326</v>
      </c>
      <c r="BY56" s="231" t="s">
        <v>3327</v>
      </c>
      <c r="BZ56" s="231" t="s">
        <v>3034</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1901</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2053</v>
      </c>
      <c r="DQ56" s="208" t="s">
        <v>3348</v>
      </c>
      <c r="DR56" s="240" t="s">
        <v>1992</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2375</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1925</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1948</v>
      </c>
      <c r="J58" s="183" t="s">
        <v>2142</v>
      </c>
      <c r="K58" s="183" t="s">
        <v>534</v>
      </c>
      <c r="L58" s="183" t="s">
        <v>367</v>
      </c>
      <c r="M58" s="183" t="s">
        <v>3383</v>
      </c>
      <c r="N58" s="183" t="s">
        <v>2843</v>
      </c>
      <c r="O58" s="183" t="s">
        <v>2243</v>
      </c>
      <c r="P58" s="183" t="s">
        <v>539</v>
      </c>
      <c r="Q58" s="269"/>
      <c r="R58" s="269"/>
      <c r="S58" s="269"/>
      <c r="T58" s="269"/>
      <c r="U58" s="269"/>
      <c r="V58" s="269"/>
      <c r="W58" s="175"/>
      <c r="X58" s="218" t="s">
        <v>2406</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1894</v>
      </c>
      <c r="BG58" s="258"/>
      <c r="BH58" s="256" t="s">
        <v>3318</v>
      </c>
      <c r="BI58" s="193"/>
      <c r="BJ58" s="256" t="s">
        <v>3396</v>
      </c>
      <c r="BK58" s="256" t="s">
        <v>2709</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1970</v>
      </c>
      <c r="CH58" s="200" t="s">
        <v>1002</v>
      </c>
      <c r="CI58" s="200" t="s">
        <v>3403</v>
      </c>
      <c r="CJ58" s="200" t="s">
        <v>2195</v>
      </c>
      <c r="CK58" s="200" t="s">
        <v>3111</v>
      </c>
      <c r="CL58" s="200" t="s">
        <v>3404</v>
      </c>
      <c r="CM58" s="233" t="str">
        <f>HYPERLINK("https://youtu.be/eT1ltwCFNY0","15.59")</f>
        <v>15.59</v>
      </c>
      <c r="CN58" s="262"/>
      <c r="CO58" s="262"/>
      <c r="CP58" s="235" t="s">
        <v>3405</v>
      </c>
      <c r="CQ58" s="236"/>
      <c r="CR58" s="262"/>
      <c r="CS58" s="177"/>
      <c r="CT58" s="239" t="s">
        <v>3406</v>
      </c>
      <c r="CU58" s="239" t="s">
        <v>2422</v>
      </c>
      <c r="CV58" s="239" t="s">
        <v>2036</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2808</v>
      </c>
      <c r="H59" s="174" t="s">
        <v>666</v>
      </c>
      <c r="I59" s="245" t="s">
        <v>3413</v>
      </c>
      <c r="J59" s="245" t="s">
        <v>3414</v>
      </c>
      <c r="K59" s="174" t="s">
        <v>2070</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2916</v>
      </c>
      <c r="AG59" s="211"/>
      <c r="AH59" s="174"/>
      <c r="AI59" s="174" t="s">
        <v>987</v>
      </c>
      <c r="AJ59" s="211"/>
      <c r="AK59" s="175"/>
      <c r="AL59" s="174" t="s">
        <v>3424</v>
      </c>
      <c r="AM59" s="174" t="s">
        <v>3425</v>
      </c>
      <c r="AN59" s="211"/>
      <c r="AO59" s="174" t="s">
        <v>3426</v>
      </c>
      <c r="AP59" s="211"/>
      <c r="AQ59" s="211"/>
      <c r="AR59" s="211"/>
      <c r="AS59" s="211"/>
      <c r="AT59" s="174" t="s">
        <v>3427</v>
      </c>
      <c r="AU59" s="174" t="s">
        <v>2316</v>
      </c>
      <c r="AV59" s="174"/>
      <c r="AW59" s="211"/>
      <c r="AX59" s="174" t="s">
        <v>459</v>
      </c>
      <c r="AY59" s="211"/>
      <c r="AZ59" s="211"/>
      <c r="BA59" s="174" t="s">
        <v>3428</v>
      </c>
      <c r="BB59" s="174" t="s">
        <v>183</v>
      </c>
      <c r="BC59" s="174" t="s">
        <v>2400</v>
      </c>
      <c r="BD59" s="245" t="s">
        <v>3429</v>
      </c>
      <c r="BE59" s="174" t="s">
        <v>1342</v>
      </c>
      <c r="BF59" s="211"/>
      <c r="BG59" s="211"/>
      <c r="BH59" s="174" t="s">
        <v>3430</v>
      </c>
      <c r="BI59" s="174"/>
      <c r="BJ59" s="174"/>
      <c r="BK59" s="174" t="s">
        <v>1590</v>
      </c>
      <c r="BL59" s="211"/>
      <c r="BM59" s="174" t="s">
        <v>2859</v>
      </c>
      <c r="BN59" s="174" t="s">
        <v>3431</v>
      </c>
      <c r="BO59" s="211"/>
      <c r="BP59" s="211"/>
      <c r="BQ59" s="244"/>
      <c r="BR59" s="245" t="s">
        <v>3432</v>
      </c>
      <c r="BS59" s="174" t="s">
        <v>3009</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2102</v>
      </c>
      <c r="CL59" s="174" t="s">
        <v>1223</v>
      </c>
      <c r="CM59" s="174" t="s">
        <v>2442</v>
      </c>
      <c r="CN59" s="211"/>
      <c r="CO59" s="211"/>
      <c r="CP59" s="211"/>
      <c r="CQ59" s="211"/>
      <c r="CR59" s="211"/>
      <c r="CS59" s="177"/>
      <c r="CT59" s="174" t="s">
        <v>3442</v>
      </c>
      <c r="CU59" s="211"/>
      <c r="CV59" s="174" t="s">
        <v>1541</v>
      </c>
      <c r="CW59" s="174" t="s">
        <v>3443</v>
      </c>
      <c r="CX59" s="211"/>
      <c r="CY59" s="211"/>
      <c r="CZ59" s="174" t="s">
        <v>3012</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2924</v>
      </c>
      <c r="G60" s="99" t="s">
        <v>3449</v>
      </c>
      <c r="H60" s="182" t="s">
        <v>1664</v>
      </c>
      <c r="I60" s="182" t="s">
        <v>2896</v>
      </c>
      <c r="J60" s="182" t="s">
        <v>3450</v>
      </c>
      <c r="K60" s="182" t="s">
        <v>1292</v>
      </c>
      <c r="L60" s="182" t="s">
        <v>1894</v>
      </c>
      <c r="M60" s="183" t="s">
        <v>3451</v>
      </c>
      <c r="N60" s="180" t="s">
        <v>3452</v>
      </c>
      <c r="O60" s="182" t="s">
        <v>1386</v>
      </c>
      <c r="P60" s="182" t="s">
        <v>2559</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2879</v>
      </c>
      <c r="AF60" s="111" t="s">
        <v>2567</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2538</v>
      </c>
      <c r="BB60" s="192" t="s">
        <v>3469</v>
      </c>
      <c r="BC60" s="192" t="s">
        <v>927</v>
      </c>
      <c r="BD60" s="228" t="s">
        <v>2844</v>
      </c>
      <c r="BE60" s="192" t="s">
        <v>3306</v>
      </c>
      <c r="BF60" s="192" t="s">
        <v>3470</v>
      </c>
      <c r="BG60" s="258"/>
      <c r="BH60" s="192" t="s">
        <v>1668</v>
      </c>
      <c r="BI60" s="256" t="s">
        <v>3471</v>
      </c>
      <c r="BJ60" s="256"/>
      <c r="BK60" s="192" t="s">
        <v>3116</v>
      </c>
      <c r="BL60" s="258"/>
      <c r="BM60" s="192" t="s">
        <v>2257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3422</v>
      </c>
      <c r="CM60" s="146" t="s">
        <v>2425</v>
      </c>
      <c r="CN60" s="262"/>
      <c r="CO60" s="262"/>
      <c r="CP60" s="200"/>
      <c r="CQ60" s="200" t="s">
        <v>3486</v>
      </c>
      <c r="CR60" s="262"/>
      <c r="CS60" s="177"/>
      <c r="CT60" s="158" t="s">
        <v>3487</v>
      </c>
      <c r="CU60" s="204" t="s">
        <v>3336</v>
      </c>
      <c r="CV60" s="158" t="s">
        <v>3488</v>
      </c>
      <c r="CW60" s="158" t="s">
        <v>3489</v>
      </c>
      <c r="CX60" s="158" t="s">
        <v>1955</v>
      </c>
      <c r="CY60" s="239" t="s">
        <v>3490</v>
      </c>
      <c r="CZ60" s="158" t="s">
        <v>3491</v>
      </c>
      <c r="DA60" s="158" t="s">
        <v>975</v>
      </c>
      <c r="DB60" s="263"/>
      <c r="DC60" s="263"/>
      <c r="DD60" s="263"/>
      <c r="DE60" s="204" t="s">
        <v>3492</v>
      </c>
      <c r="DF60" s="204"/>
      <c r="DG60" s="205" t="s">
        <v>2071</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2808</v>
      </c>
      <c r="H61" s="87" t="s">
        <v>3201</v>
      </c>
      <c r="I61" s="211"/>
      <c r="J61" s="211"/>
      <c r="K61" s="211"/>
      <c r="L61" s="174" t="s">
        <v>109</v>
      </c>
      <c r="M61" s="211"/>
      <c r="N61" s="211"/>
      <c r="O61" s="244" t="s">
        <v>2013</v>
      </c>
      <c r="P61" s="244" t="s">
        <v>2442</v>
      </c>
      <c r="Q61" s="85" t="s">
        <v>442</v>
      </c>
      <c r="R61" s="211"/>
      <c r="S61" s="211"/>
      <c r="T61" s="244" t="s">
        <v>956</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261</v>
      </c>
      <c r="AQ61" s="87" t="s">
        <v>3503</v>
      </c>
      <c r="AR61" s="211"/>
      <c r="AS61" s="174" t="s">
        <v>3094</v>
      </c>
      <c r="AT61" s="244" t="s">
        <v>1393</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2117</v>
      </c>
      <c r="CJ61" s="244" t="s">
        <v>3103</v>
      </c>
      <c r="CK61" s="244" t="s">
        <v>904</v>
      </c>
      <c r="CL61" s="244" t="s">
        <v>1487</v>
      </c>
      <c r="CM61" s="211"/>
      <c r="CN61" s="211"/>
      <c r="CO61" s="310" t="s">
        <v>1303</v>
      </c>
      <c r="CP61" s="211"/>
      <c r="CQ61" s="211"/>
      <c r="CR61" s="174" t="s">
        <v>3511</v>
      </c>
      <c r="CS61" s="177"/>
      <c r="CT61" s="211"/>
      <c r="CU61" s="211"/>
      <c r="CV61" s="211"/>
      <c r="CW61" s="211"/>
      <c r="CX61" s="211"/>
      <c r="CY61" s="244" t="s">
        <v>3011</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2288</v>
      </c>
      <c r="H62" s="183" t="s">
        <v>608</v>
      </c>
      <c r="I62" s="183" t="s">
        <v>3521</v>
      </c>
      <c r="J62" s="183" t="s">
        <v>3522</v>
      </c>
      <c r="K62" s="183" t="s">
        <v>2070</v>
      </c>
      <c r="L62" s="180" t="s">
        <v>3523</v>
      </c>
      <c r="M62" s="183" t="s">
        <v>3524</v>
      </c>
      <c r="N62" s="180" t="s">
        <v>3525</v>
      </c>
      <c r="O62" s="180" t="s">
        <v>1813</v>
      </c>
      <c r="P62" s="180" t="s">
        <v>2442</v>
      </c>
      <c r="Q62" s="269"/>
      <c r="R62" s="269"/>
      <c r="S62" s="182" t="s">
        <v>3526</v>
      </c>
      <c r="T62" s="269"/>
      <c r="U62" s="180" t="s">
        <v>3527</v>
      </c>
      <c r="V62" s="269"/>
      <c r="W62" s="175"/>
      <c r="X62" s="186" t="s">
        <v>2710</v>
      </c>
      <c r="Y62" s="218" t="s">
        <v>3528</v>
      </c>
      <c r="Z62" s="218" t="s">
        <v>2037</v>
      </c>
      <c r="AA62" s="186" t="s">
        <v>3529</v>
      </c>
      <c r="AB62" s="186" t="s">
        <v>3530</v>
      </c>
      <c r="AC62" s="186" t="s">
        <v>3309</v>
      </c>
      <c r="AD62" s="287"/>
      <c r="AE62" s="186" t="s">
        <v>3531</v>
      </c>
      <c r="AF62" s="186" t="s">
        <v>3532</v>
      </c>
      <c r="AG62" s="287"/>
      <c r="AH62" s="218"/>
      <c r="AI62" s="218" t="s">
        <v>2095</v>
      </c>
      <c r="AJ62" s="287"/>
      <c r="AK62" s="175"/>
      <c r="AL62" s="222" t="s">
        <v>1344</v>
      </c>
      <c r="AM62" s="189" t="s">
        <v>2164</v>
      </c>
      <c r="AN62" s="255"/>
      <c r="AO62" s="255"/>
      <c r="AP62" s="255"/>
      <c r="AQ62" s="255"/>
      <c r="AR62" s="255"/>
      <c r="AS62" s="255"/>
      <c r="AT62" s="187" t="s">
        <v>2868</v>
      </c>
      <c r="AU62" s="189" t="s">
        <v>1542</v>
      </c>
      <c r="AV62" s="222" t="s">
        <v>1078</v>
      </c>
      <c r="AW62" s="255"/>
      <c r="AX62" s="222" t="s">
        <v>2340</v>
      </c>
      <c r="AY62" s="255"/>
      <c r="AZ62" s="255"/>
      <c r="BA62" s="258"/>
      <c r="BB62" s="194" t="s">
        <v>511</v>
      </c>
      <c r="BC62" s="194" t="s">
        <v>1857</v>
      </c>
      <c r="BD62" s="194" t="s">
        <v>3204</v>
      </c>
      <c r="BE62" s="256" t="s">
        <v>3398</v>
      </c>
      <c r="BF62" s="256" t="s">
        <v>1198</v>
      </c>
      <c r="BG62" s="258"/>
      <c r="BH62" s="256" t="s">
        <v>2303</v>
      </c>
      <c r="BI62" s="193"/>
      <c r="BJ62" s="256" t="s">
        <v>1507</v>
      </c>
      <c r="BK62" s="256" t="s">
        <v>2405</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2954</v>
      </c>
      <c r="CM62" s="199" t="s">
        <v>3076</v>
      </c>
      <c r="CN62" s="262"/>
      <c r="CO62" s="262"/>
      <c r="CP62" s="199"/>
      <c r="CQ62" s="199" t="s">
        <v>1812</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3315</v>
      </c>
      <c r="AB63" s="174" t="s">
        <v>3041</v>
      </c>
      <c r="AC63" s="244" t="s">
        <v>3206</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613</v>
      </c>
      <c r="AV63" s="244" t="s">
        <v>3573</v>
      </c>
      <c r="AW63" s="211"/>
      <c r="AX63" s="244" t="s">
        <v>2289</v>
      </c>
      <c r="AY63" s="244" t="s">
        <v>3574</v>
      </c>
      <c r="AZ63" s="244"/>
      <c r="BA63" s="87" t="s">
        <v>1435</v>
      </c>
      <c r="BB63" s="244" t="s">
        <v>1414</v>
      </c>
      <c r="BC63" s="87" t="s">
        <v>1923</v>
      </c>
      <c r="BD63" s="87" t="s">
        <v>1363</v>
      </c>
      <c r="BE63" s="244" t="s">
        <v>2698</v>
      </c>
      <c r="BF63" s="244" t="s">
        <v>114</v>
      </c>
      <c r="BG63" s="244" t="s">
        <v>1324</v>
      </c>
      <c r="BH63" s="244" t="s">
        <v>1516</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1839</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3272</v>
      </c>
      <c r="CX63" s="244" t="s">
        <v>3596</v>
      </c>
      <c r="CY63" s="244" t="s">
        <v>3597</v>
      </c>
      <c r="CZ63" s="87" t="s">
        <v>3598</v>
      </c>
      <c r="DA63" s="244" t="s">
        <v>3599</v>
      </c>
      <c r="DB63" s="244" t="s">
        <v>3600</v>
      </c>
      <c r="DC63" s="244" t="s">
        <v>2728</v>
      </c>
      <c r="DD63" s="244" t="s">
        <v>3288</v>
      </c>
      <c r="DE63" s="244" t="s">
        <v>3601</v>
      </c>
      <c r="DF63" s="244"/>
      <c r="DG63" s="244" t="s">
        <v>451</v>
      </c>
      <c r="DH63" s="174" t="s">
        <v>852</v>
      </c>
      <c r="DI63" s="211"/>
      <c r="DJ63" s="244"/>
      <c r="DK63" s="244" t="s">
        <v>3076</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2505</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2992</v>
      </c>
      <c r="H64" s="183"/>
      <c r="I64" s="180" t="s">
        <v>3613</v>
      </c>
      <c r="J64" s="269" t="s">
        <v>3614</v>
      </c>
      <c r="K64" s="280" t="s">
        <v>3615</v>
      </c>
      <c r="L64" s="182" t="s">
        <v>846</v>
      </c>
      <c r="M64" s="342" t="s">
        <v>1774</v>
      </c>
      <c r="N64" s="269"/>
      <c r="O64" s="454" t="s">
        <v>342</v>
      </c>
      <c r="P64" s="182" t="s">
        <v>2442</v>
      </c>
      <c r="Q64" s="269"/>
      <c r="R64" s="183"/>
      <c r="S64" s="183"/>
      <c r="T64" s="269"/>
      <c r="U64" s="269"/>
      <c r="V64" s="269"/>
      <c r="W64" s="175"/>
      <c r="X64" s="111" t="s">
        <v>3616</v>
      </c>
      <c r="Y64" s="186" t="s">
        <v>3458</v>
      </c>
      <c r="Z64" s="111" t="s">
        <v>1126</v>
      </c>
      <c r="AA64" s="186" t="s">
        <v>520</v>
      </c>
      <c r="AB64" s="111" t="s">
        <v>3617</v>
      </c>
      <c r="AC64" s="186" t="s">
        <v>2267</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2446</v>
      </c>
      <c r="BF64" s="258"/>
      <c r="BG64" s="258"/>
      <c r="BH64" s="194" t="s">
        <v>1316</v>
      </c>
      <c r="BI64" s="194" t="s">
        <v>3621</v>
      </c>
      <c r="BJ64" s="256"/>
      <c r="BK64" s="258"/>
      <c r="BL64" s="258"/>
      <c r="BM64" s="258"/>
      <c r="BN64" s="258"/>
      <c r="BO64" s="258"/>
      <c r="BP64" s="258"/>
      <c r="BQ64" s="196" t="s">
        <v>3622</v>
      </c>
      <c r="BR64" s="197" t="s">
        <v>3623</v>
      </c>
      <c r="BS64" s="231" t="s">
        <v>2103</v>
      </c>
      <c r="BT64" s="138" t="s">
        <v>2888</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2476</v>
      </c>
      <c r="H66" s="180" t="s">
        <v>3636</v>
      </c>
      <c r="I66" s="180" t="s">
        <v>3637</v>
      </c>
      <c r="J66" s="180" t="s">
        <v>3638</v>
      </c>
      <c r="K66" s="180" t="s">
        <v>3639</v>
      </c>
      <c r="L66" s="180" t="s">
        <v>3640</v>
      </c>
      <c r="M66" s="180" t="s">
        <v>3641</v>
      </c>
      <c r="N66" s="180" t="s">
        <v>3642</v>
      </c>
      <c r="O66" s="180" t="s">
        <v>259</v>
      </c>
      <c r="P66" s="180" t="s">
        <v>2845</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2625</v>
      </c>
      <c r="BD66" s="194" t="s">
        <v>471</v>
      </c>
      <c r="BE66" s="194" t="s">
        <v>3549</v>
      </c>
      <c r="BF66" s="194" t="s">
        <v>1988</v>
      </c>
      <c r="BG66" s="194" t="s">
        <v>2687</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2653</v>
      </c>
      <c r="CU66" s="204" t="s">
        <v>3685</v>
      </c>
      <c r="CV66" s="204" t="s">
        <v>3686</v>
      </c>
      <c r="CW66" s="204" t="s">
        <v>1222</v>
      </c>
      <c r="CX66" s="204" t="s">
        <v>3687</v>
      </c>
      <c r="CY66" s="204" t="s">
        <v>3688</v>
      </c>
      <c r="CZ66" s="204" t="s">
        <v>3689</v>
      </c>
      <c r="DA66" s="204" t="s">
        <v>1579</v>
      </c>
      <c r="DB66" s="204" t="s">
        <v>699</v>
      </c>
      <c r="DC66" s="204" t="s">
        <v>2494</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2061</v>
      </c>
      <c r="DX66" s="208" t="s">
        <v>2147</v>
      </c>
      <c r="DY66" s="208" t="s">
        <v>2462</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2379</v>
      </c>
      <c r="Q67" s="174" t="s">
        <v>3264</v>
      </c>
      <c r="R67" s="87" t="s">
        <v>3454</v>
      </c>
      <c r="S67" s="87" t="s">
        <v>3614</v>
      </c>
      <c r="T67" s="211"/>
      <c r="U67" s="244" t="s">
        <v>1880</v>
      </c>
      <c r="V67" s="244" t="s">
        <v>3711</v>
      </c>
      <c r="W67" s="175"/>
      <c r="X67" s="174" t="s">
        <v>3419</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1942</v>
      </c>
      <c r="BI67" s="174" t="s">
        <v>3726</v>
      </c>
      <c r="BJ67" s="174"/>
      <c r="BK67" s="174" t="s">
        <v>1928</v>
      </c>
      <c r="BL67" s="174" t="s">
        <v>1204</v>
      </c>
      <c r="BM67" s="244" t="s">
        <v>2546</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257</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2432</v>
      </c>
      <c r="DM67" s="174" t="s">
        <v>703</v>
      </c>
      <c r="DN67" s="174" t="s">
        <v>3749</v>
      </c>
      <c r="DO67" s="174" t="s">
        <v>2912</v>
      </c>
      <c r="DP67" s="174" t="s">
        <v>3750</v>
      </c>
      <c r="DQ67" s="174"/>
      <c r="DR67" s="174" t="s">
        <v>337</v>
      </c>
      <c r="DS67" s="174" t="s">
        <v>3751</v>
      </c>
      <c r="DT67" s="174" t="s">
        <v>3752</v>
      </c>
      <c r="DU67" s="174" t="s">
        <v>2976</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2993</v>
      </c>
      <c r="G68" s="99" t="s">
        <v>435</v>
      </c>
      <c r="H68" s="182" t="s">
        <v>3760</v>
      </c>
      <c r="I68" s="182" t="s">
        <v>3548</v>
      </c>
      <c r="J68" s="184" t="s">
        <v>721</v>
      </c>
      <c r="K68" s="182" t="s">
        <v>3761</v>
      </c>
      <c r="L68" s="182" t="s">
        <v>504</v>
      </c>
      <c r="M68" s="182" t="s">
        <v>3762</v>
      </c>
      <c r="N68" s="182" t="s">
        <v>3763</v>
      </c>
      <c r="O68" s="182" t="s">
        <v>3764</v>
      </c>
      <c r="P68" s="182" t="s">
        <v>2724</v>
      </c>
      <c r="Q68" s="182" t="s">
        <v>3765</v>
      </c>
      <c r="R68" s="180" t="s">
        <v>1589</v>
      </c>
      <c r="S68" s="180" t="s">
        <v>3367</v>
      </c>
      <c r="T68" s="180" t="s">
        <v>1007</v>
      </c>
      <c r="U68" s="180" t="s">
        <v>3766</v>
      </c>
      <c r="V68" s="180" t="s">
        <v>3767</v>
      </c>
      <c r="W68" s="175"/>
      <c r="X68" s="111" t="s">
        <v>1152</v>
      </c>
      <c r="Y68" s="111" t="s">
        <v>358</v>
      </c>
      <c r="Z68" s="111" t="s">
        <v>3768</v>
      </c>
      <c r="AA68" s="186" t="s">
        <v>3736</v>
      </c>
      <c r="AB68" s="186" t="s">
        <v>2396</v>
      </c>
      <c r="AC68" s="111" t="s">
        <v>2124</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2550</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1894</v>
      </c>
      <c r="CQ68" s="199" t="s">
        <v>3800</v>
      </c>
      <c r="CR68" s="199" t="s">
        <v>162</v>
      </c>
      <c r="CS68" s="177"/>
      <c r="CT68" s="333" t="s">
        <v>3801</v>
      </c>
      <c r="CU68" s="158" t="s">
        <v>1945</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2366</v>
      </c>
      <c r="DO68" s="208" t="s">
        <v>3347</v>
      </c>
      <c r="DP68" s="205" t="s">
        <v>3811</v>
      </c>
      <c r="DQ68" s="205" t="s">
        <v>2633</v>
      </c>
      <c r="DR68" s="205" t="s">
        <v>3128</v>
      </c>
      <c r="DS68" s="208" t="s">
        <v>3812</v>
      </c>
      <c r="DT68" s="208" t="s">
        <v>3813</v>
      </c>
      <c r="DU68" s="205" t="s">
        <v>2131</v>
      </c>
      <c r="DV68" s="208" t="s">
        <v>2022</v>
      </c>
      <c r="DW68" s="208" t="s">
        <v>1005</v>
      </c>
      <c r="DX68" s="208" t="s">
        <v>1920</v>
      </c>
      <c r="DY68" s="208" t="s">
        <v>1592</v>
      </c>
      <c r="DZ68" s="208" t="s">
        <v>3814</v>
      </c>
      <c r="EA68" s="208" t="s">
        <v>2279</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2900</v>
      </c>
      <c r="M69" s="174" t="s">
        <v>3821</v>
      </c>
      <c r="N69" s="174" t="s">
        <v>3822</v>
      </c>
      <c r="O69" s="174" t="s">
        <v>3204</v>
      </c>
      <c r="P69" s="174" t="s">
        <v>3823</v>
      </c>
      <c r="Q69" s="211"/>
      <c r="R69" s="211"/>
      <c r="S69" s="211"/>
      <c r="T69" s="211"/>
      <c r="U69" s="211"/>
      <c r="V69" s="211"/>
      <c r="W69" s="175"/>
      <c r="X69" s="174" t="s">
        <v>749</v>
      </c>
      <c r="Y69" s="174" t="s">
        <v>3824</v>
      </c>
      <c r="Z69" s="174" t="s">
        <v>2758</v>
      </c>
      <c r="AA69" s="174" t="s">
        <v>3825</v>
      </c>
      <c r="AB69" s="174" t="s">
        <v>2045</v>
      </c>
      <c r="AC69" s="174" t="s">
        <v>3826</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1224</v>
      </c>
      <c r="AU69" s="174" t="s">
        <v>2192</v>
      </c>
      <c r="AV69" s="211"/>
      <c r="AW69" s="211"/>
      <c r="AX69" s="211"/>
      <c r="AY69" s="211"/>
      <c r="AZ69" s="211"/>
      <c r="BA69" s="340" t="s">
        <v>3054</v>
      </c>
      <c r="BB69" s="174" t="s">
        <v>3827</v>
      </c>
      <c r="BC69" s="174" t="s">
        <v>1587</v>
      </c>
      <c r="BD69" s="174" t="s">
        <v>3828</v>
      </c>
      <c r="BE69" s="174" t="s">
        <v>3423</v>
      </c>
      <c r="BF69" s="211"/>
      <c r="BG69" s="211"/>
      <c r="BH69" s="174" t="s">
        <v>2132</v>
      </c>
      <c r="BI69" s="174" t="s">
        <v>3829</v>
      </c>
      <c r="BJ69" s="174" t="s">
        <v>3830</v>
      </c>
      <c r="BK69" s="174" t="s">
        <v>3116</v>
      </c>
      <c r="BL69" s="211"/>
      <c r="BM69" s="211"/>
      <c r="BN69" s="211"/>
      <c r="BO69" s="211"/>
      <c r="BP69" s="211"/>
      <c r="BQ69" s="244"/>
      <c r="BR69" s="174" t="s">
        <v>1265</v>
      </c>
      <c r="BS69" s="174" t="s">
        <v>2512</v>
      </c>
      <c r="BT69" s="174" t="s">
        <v>3831</v>
      </c>
      <c r="BU69" s="174" t="s">
        <v>2974</v>
      </c>
      <c r="BV69" s="174" t="s">
        <v>3832</v>
      </c>
      <c r="BW69" s="174" t="s">
        <v>3833</v>
      </c>
      <c r="BX69" s="174" t="s">
        <v>3834</v>
      </c>
      <c r="BY69" s="174" t="s">
        <v>3835</v>
      </c>
      <c r="BZ69" s="174" t="s">
        <v>2884</v>
      </c>
      <c r="CA69" s="211"/>
      <c r="CB69" s="211"/>
      <c r="CC69" s="211"/>
      <c r="CD69" s="211"/>
      <c r="CE69" s="211"/>
      <c r="CF69" s="174" t="s">
        <v>2668</v>
      </c>
      <c r="CG69" s="174" t="s">
        <v>2430</v>
      </c>
      <c r="CH69" s="174" t="s">
        <v>961</v>
      </c>
      <c r="CI69" s="174" t="s">
        <v>3836</v>
      </c>
      <c r="CJ69" s="174" t="s">
        <v>3837</v>
      </c>
      <c r="CK69" s="174" t="s">
        <v>3838</v>
      </c>
      <c r="CL69" s="174" t="s">
        <v>3274</v>
      </c>
      <c r="CM69" s="174" t="s">
        <v>2804</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562</v>
      </c>
      <c r="Z70" s="186" t="s">
        <v>2037</v>
      </c>
      <c r="AA70" s="186" t="s">
        <v>3853</v>
      </c>
      <c r="AB70" s="218" t="s">
        <v>2853</v>
      </c>
      <c r="AC70" s="218" t="s">
        <v>3854</v>
      </c>
      <c r="AD70" s="287"/>
      <c r="AE70" s="287"/>
      <c r="AF70" s="218" t="s">
        <v>3855</v>
      </c>
      <c r="AG70" s="287"/>
      <c r="AH70" s="287"/>
      <c r="AI70" s="287"/>
      <c r="AJ70" s="287"/>
      <c r="AK70" s="175"/>
      <c r="AL70" s="255"/>
      <c r="AM70" s="255"/>
      <c r="AN70" s="255"/>
      <c r="AO70" s="255"/>
      <c r="AP70" s="255"/>
      <c r="AQ70" s="255"/>
      <c r="AR70" s="255"/>
      <c r="AS70" s="255"/>
      <c r="AT70" s="222" t="s">
        <v>2780</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2289</v>
      </c>
      <c r="K71" s="369" t="s">
        <v>1847</v>
      </c>
      <c r="L71" s="448" t="s">
        <v>1609</v>
      </c>
      <c r="M71" s="461" t="s">
        <v>3868</v>
      </c>
      <c r="N71" s="93" t="s">
        <v>3869</v>
      </c>
      <c r="O71" s="446" t="s">
        <v>342</v>
      </c>
      <c r="P71" s="369" t="s">
        <v>3129</v>
      </c>
      <c r="Q71" s="355"/>
      <c r="R71" s="355"/>
      <c r="S71" s="355"/>
      <c r="T71" s="355"/>
      <c r="U71" s="355"/>
      <c r="V71" s="355"/>
      <c r="W71" s="110"/>
      <c r="X71" s="369" t="s">
        <v>3870</v>
      </c>
      <c r="Y71" s="369" t="s">
        <v>3205</v>
      </c>
      <c r="Z71" s="369" t="s">
        <v>3626</v>
      </c>
      <c r="AA71" s="369" t="s">
        <v>3871</v>
      </c>
      <c r="AB71" s="369" t="s">
        <v>3077</v>
      </c>
      <c r="AC71" s="369" t="s">
        <v>3872</v>
      </c>
      <c r="AD71" s="355"/>
      <c r="AE71" s="446"/>
      <c r="AF71" s="369" t="s">
        <v>1573</v>
      </c>
      <c r="AG71" s="355"/>
      <c r="AH71" s="355"/>
      <c r="AI71" s="355"/>
      <c r="AJ71" s="355"/>
      <c r="AK71" s="110"/>
      <c r="AL71" s="369" t="s">
        <v>1534</v>
      </c>
      <c r="AM71" s="369" t="s">
        <v>2862</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3124</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1986</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3014</v>
      </c>
      <c r="DM71" s="369" t="s">
        <v>202</v>
      </c>
      <c r="DN71" s="369" t="s">
        <v>2419</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2754</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2387</v>
      </c>
      <c r="AF72" s="287"/>
      <c r="AG72" s="287"/>
      <c r="AH72" s="218"/>
      <c r="AI72" s="218" t="s">
        <v>2381</v>
      </c>
      <c r="AJ72" s="287"/>
      <c r="AK72" s="175"/>
      <c r="AL72" s="255"/>
      <c r="AM72" s="222" t="s">
        <v>3363</v>
      </c>
      <c r="AN72" s="255"/>
      <c r="AO72" s="222" t="s">
        <v>3905</v>
      </c>
      <c r="AP72" s="255"/>
      <c r="AQ72" s="255"/>
      <c r="AR72" s="255"/>
      <c r="AS72" s="255"/>
      <c r="AT72" s="222" t="s">
        <v>2528</v>
      </c>
      <c r="AU72" s="189" t="s">
        <v>3906</v>
      </c>
      <c r="AV72" s="255"/>
      <c r="AW72" s="222"/>
      <c r="AX72" s="222" t="s">
        <v>2521</v>
      </c>
      <c r="AY72" s="255"/>
      <c r="AZ72" s="255"/>
      <c r="BA72" s="256" t="s">
        <v>3907</v>
      </c>
      <c r="BB72" s="256" t="s">
        <v>3415</v>
      </c>
      <c r="BC72" s="258"/>
      <c r="BD72" s="194" t="s">
        <v>1123</v>
      </c>
      <c r="BE72" s="256" t="s">
        <v>1180</v>
      </c>
      <c r="BF72" s="258"/>
      <c r="BG72" s="258"/>
      <c r="BH72" s="256" t="s">
        <v>923</v>
      </c>
      <c r="BI72" s="256" t="s">
        <v>3908</v>
      </c>
      <c r="BJ72" s="256"/>
      <c r="BK72" s="258"/>
      <c r="BL72" s="258"/>
      <c r="BM72" s="256" t="s">
        <v>2847</v>
      </c>
      <c r="BN72" s="258"/>
      <c r="BO72" s="258"/>
      <c r="BP72" s="258"/>
      <c r="BQ72" s="196" t="s">
        <v>3909</v>
      </c>
      <c r="BR72" s="231" t="s">
        <v>2839</v>
      </c>
      <c r="BS72" s="231" t="s">
        <v>3910</v>
      </c>
      <c r="BT72" s="231" t="s">
        <v>3911</v>
      </c>
      <c r="BU72" s="231" t="s">
        <v>2251</v>
      </c>
      <c r="BV72" s="231" t="s">
        <v>2976</v>
      </c>
      <c r="BW72" s="259"/>
      <c r="BX72" s="231" t="s">
        <v>1759</v>
      </c>
      <c r="BY72" s="231" t="s">
        <v>3912</v>
      </c>
      <c r="BZ72" s="231"/>
      <c r="CA72" s="259"/>
      <c r="CB72" s="231" t="s">
        <v>3913</v>
      </c>
      <c r="CC72" s="231" t="s">
        <v>444</v>
      </c>
      <c r="CD72" s="259"/>
      <c r="CE72" s="259"/>
      <c r="CF72" s="200" t="s">
        <v>2153</v>
      </c>
      <c r="CG72" s="199" t="s">
        <v>400</v>
      </c>
      <c r="CH72" s="200" t="s">
        <v>2745</v>
      </c>
      <c r="CI72" s="200" t="s">
        <v>3914</v>
      </c>
      <c r="CJ72" s="262"/>
      <c r="CK72" s="200" t="s">
        <v>3915</v>
      </c>
      <c r="CL72" s="200" t="s">
        <v>2268</v>
      </c>
      <c r="CM72" s="262"/>
      <c r="CN72" s="262"/>
      <c r="CO72" s="262"/>
      <c r="CP72" s="200"/>
      <c r="CQ72" s="200" t="s">
        <v>3916</v>
      </c>
      <c r="CR72" s="262"/>
      <c r="CS72" s="177"/>
      <c r="CT72" s="239" t="s">
        <v>2982</v>
      </c>
      <c r="CU72" s="263"/>
      <c r="CV72" s="239" t="s">
        <v>3917</v>
      </c>
      <c r="CW72" s="204" t="s">
        <v>3918</v>
      </c>
      <c r="CX72" s="204" t="s">
        <v>3423</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2992</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2677</v>
      </c>
      <c r="L74" s="471" t="s">
        <v>2538</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2689</v>
      </c>
      <c r="AJ74" s="479" t="s">
        <v>3948</v>
      </c>
      <c r="AK74" s="475"/>
      <c r="AL74" s="480" t="s">
        <v>3078</v>
      </c>
      <c r="AM74" s="480" t="s">
        <v>1529</v>
      </c>
      <c r="AN74" s="481" t="s">
        <v>3949</v>
      </c>
      <c r="AO74" s="482" t="s">
        <v>130</v>
      </c>
      <c r="AP74" s="482" t="s">
        <v>3950</v>
      </c>
      <c r="AQ74" s="483"/>
      <c r="AR74" s="480" t="s">
        <v>3951</v>
      </c>
      <c r="AS74" s="482" t="s">
        <v>3952</v>
      </c>
      <c r="AT74" s="482" t="s">
        <v>2213</v>
      </c>
      <c r="AU74" s="484" t="s">
        <v>1968</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1904</v>
      </c>
      <c r="BI74" s="488" t="s">
        <v>3958</v>
      </c>
      <c r="BJ74" s="194"/>
      <c r="BK74" s="489" t="s">
        <v>1928</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3105</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2961</v>
      </c>
      <c r="H75" s="211"/>
      <c r="I75" s="244" t="s">
        <v>3988</v>
      </c>
      <c r="J75" s="244" t="s">
        <v>3555</v>
      </c>
      <c r="K75" s="174" t="s">
        <v>3989</v>
      </c>
      <c r="L75" s="244" t="s">
        <v>1894</v>
      </c>
      <c r="M75" s="211"/>
      <c r="N75" s="174" t="s">
        <v>3990</v>
      </c>
      <c r="O75" s="174" t="s">
        <v>3170</v>
      </c>
      <c r="P75" s="174" t="s">
        <v>3991</v>
      </c>
      <c r="Q75" s="211"/>
      <c r="R75" s="244" t="s">
        <v>3090</v>
      </c>
      <c r="S75" s="244" t="s">
        <v>1174</v>
      </c>
      <c r="T75" s="211"/>
      <c r="U75" s="211"/>
      <c r="V75" s="211"/>
      <c r="W75" s="175"/>
      <c r="X75" s="244" t="s">
        <v>3004</v>
      </c>
      <c r="Y75" s="174" t="s">
        <v>249</v>
      </c>
      <c r="Z75" s="174" t="s">
        <v>2442</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2625</v>
      </c>
      <c r="BD75" s="516" t="s">
        <v>3997</v>
      </c>
      <c r="BE75" s="174" t="s">
        <v>3998</v>
      </c>
      <c r="BF75" s="211"/>
      <c r="BG75" s="211"/>
      <c r="BH75" s="174" t="s">
        <v>981</v>
      </c>
      <c r="BI75" s="174" t="s">
        <v>3999</v>
      </c>
      <c r="BJ75" s="174"/>
      <c r="BK75" s="211"/>
      <c r="BL75" s="211"/>
      <c r="BM75" s="174" t="s">
        <v>4000</v>
      </c>
      <c r="BN75" s="211"/>
      <c r="BO75" s="211"/>
      <c r="BP75" s="211"/>
      <c r="BQ75" s="244" t="s">
        <v>4001</v>
      </c>
      <c r="BR75" s="244" t="s">
        <v>2839</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3051</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1542</v>
      </c>
      <c r="AC76" s="251" t="s">
        <v>2494</v>
      </c>
      <c r="AD76" s="186"/>
      <c r="AE76" s="215" t="s">
        <v>2816</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2085</v>
      </c>
      <c r="BF76" s="258"/>
      <c r="BG76" s="258"/>
      <c r="BH76" s="377" t="s">
        <v>495</v>
      </c>
      <c r="BI76" s="258"/>
      <c r="BJ76" s="194" t="s">
        <v>4026</v>
      </c>
      <c r="BK76" s="258"/>
      <c r="BL76" s="194"/>
      <c r="BM76" s="194" t="s">
        <v>3972</v>
      </c>
      <c r="BN76" s="194" t="s">
        <v>2254</v>
      </c>
      <c r="BO76" s="258"/>
      <c r="BP76" s="258"/>
      <c r="BQ76" s="259"/>
      <c r="BR76" s="196" t="s">
        <v>4027</v>
      </c>
      <c r="BS76" s="230" t="s">
        <v>3069</v>
      </c>
      <c r="BT76" s="196" t="s">
        <v>1625</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3076</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2777</v>
      </c>
      <c r="AC77" s="211"/>
      <c r="AD77" s="211"/>
      <c r="AE77" s="518" t="s">
        <v>731</v>
      </c>
      <c r="AF77" s="522" t="s">
        <v>1639</v>
      </c>
      <c r="AG77" s="211"/>
      <c r="AH77" s="211"/>
      <c r="AI77" s="211"/>
      <c r="AJ77" s="211"/>
      <c r="AK77" s="175"/>
      <c r="AL77" s="211"/>
      <c r="AM77" s="211"/>
      <c r="AN77" s="211"/>
      <c r="AO77" s="211"/>
      <c r="AP77" s="211"/>
      <c r="AQ77" s="211"/>
      <c r="AR77" s="211"/>
      <c r="AS77" s="211"/>
      <c r="AT77" s="521" t="s">
        <v>2247</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2675</v>
      </c>
      <c r="J78" s="183" t="s">
        <v>955</v>
      </c>
      <c r="K78" s="183" t="s">
        <v>1979</v>
      </c>
      <c r="L78" s="525" t="s">
        <v>4052</v>
      </c>
      <c r="M78" s="269"/>
      <c r="N78" s="183" t="s">
        <v>4053</v>
      </c>
      <c r="O78" s="183" t="s">
        <v>4054</v>
      </c>
      <c r="P78" s="183" t="s">
        <v>2379</v>
      </c>
      <c r="Q78" s="269"/>
      <c r="R78" s="269"/>
      <c r="S78" s="269"/>
      <c r="T78" s="269"/>
      <c r="U78" s="269"/>
      <c r="V78" s="269"/>
      <c r="W78" s="175"/>
      <c r="X78" s="218" t="s">
        <v>4055</v>
      </c>
      <c r="Y78" s="218" t="s">
        <v>2489</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2114</v>
      </c>
      <c r="BS78" s="231" t="s">
        <v>4058</v>
      </c>
      <c r="BT78" s="231" t="s">
        <v>4059</v>
      </c>
      <c r="BU78" s="231" t="s">
        <v>4060</v>
      </c>
      <c r="BV78" s="231" t="s">
        <v>3071</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2174</v>
      </c>
      <c r="M79" s="211"/>
      <c r="N79" s="87" t="s">
        <v>4068</v>
      </c>
      <c r="O79" s="244" t="s">
        <v>1645</v>
      </c>
      <c r="P79" s="174" t="s">
        <v>4069</v>
      </c>
      <c r="Q79" s="211"/>
      <c r="R79" s="211"/>
      <c r="S79" s="211"/>
      <c r="T79" s="211"/>
      <c r="U79" s="211"/>
      <c r="V79" s="211"/>
      <c r="W79" s="175"/>
      <c r="X79" s="244" t="s">
        <v>2743</v>
      </c>
      <c r="Y79" s="244" t="s">
        <v>4070</v>
      </c>
      <c r="Z79" s="244" t="s">
        <v>1502</v>
      </c>
      <c r="AA79" s="244" t="s">
        <v>4071</v>
      </c>
      <c r="AB79" s="244" t="s">
        <v>4072</v>
      </c>
      <c r="AC79" s="244" t="s">
        <v>4073</v>
      </c>
      <c r="AD79" s="211"/>
      <c r="AE79" s="244" t="s">
        <v>3207</v>
      </c>
      <c r="AF79" s="174" t="s">
        <v>2237</v>
      </c>
      <c r="AG79" s="211"/>
      <c r="AH79" s="211"/>
      <c r="AI79" s="211"/>
      <c r="AJ79" s="211"/>
      <c r="AK79" s="175"/>
      <c r="AL79" s="211"/>
      <c r="AM79" s="244" t="s">
        <v>872</v>
      </c>
      <c r="AN79" s="211"/>
      <c r="AO79" s="211"/>
      <c r="AP79" s="211"/>
      <c r="AQ79" s="211"/>
      <c r="AR79" s="211"/>
      <c r="AS79" s="211"/>
      <c r="AT79" s="174" t="s">
        <v>3001</v>
      </c>
      <c r="AU79" s="244" t="s">
        <v>2268</v>
      </c>
      <c r="AV79" s="211"/>
      <c r="AW79" s="211"/>
      <c r="AX79" s="211"/>
      <c r="AY79" s="211"/>
      <c r="AZ79" s="211"/>
      <c r="BA79" s="174" t="s">
        <v>1717</v>
      </c>
      <c r="BB79" s="174" t="s">
        <v>289</v>
      </c>
      <c r="BC79" s="174" t="s">
        <v>686</v>
      </c>
      <c r="BD79" s="244" t="s">
        <v>4074</v>
      </c>
      <c r="BE79" s="174" t="s">
        <v>3145</v>
      </c>
      <c r="BF79" s="211"/>
      <c r="BG79" s="211"/>
      <c r="BH79" s="244" t="s">
        <v>2577</v>
      </c>
      <c r="BI79" s="174" t="s">
        <v>3096</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2248</v>
      </c>
      <c r="CI79" s="174" t="s">
        <v>4084</v>
      </c>
      <c r="CJ79" s="211"/>
      <c r="CK79" s="244" t="s">
        <v>2267</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2799</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1930</v>
      </c>
      <c r="P80" s="183" t="s">
        <v>4098</v>
      </c>
      <c r="Q80" s="269"/>
      <c r="R80" s="269"/>
      <c r="S80" s="269"/>
      <c r="T80" s="269"/>
      <c r="U80" s="269"/>
      <c r="V80" s="269"/>
      <c r="W80" s="175"/>
      <c r="X80" s="386" t="s">
        <v>2398</v>
      </c>
      <c r="Y80" s="287"/>
      <c r="Z80" s="111" t="s">
        <v>2493</v>
      </c>
      <c r="AA80" s="186" t="s">
        <v>3304</v>
      </c>
      <c r="AB80" s="186" t="s">
        <v>2981</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1928</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2992</v>
      </c>
      <c r="H81" s="174" t="s">
        <v>4115</v>
      </c>
      <c r="I81" s="211"/>
      <c r="J81" s="174" t="s">
        <v>2877</v>
      </c>
      <c r="K81" s="174" t="s">
        <v>4116</v>
      </c>
      <c r="L81" s="174" t="s">
        <v>4117</v>
      </c>
      <c r="M81" s="174" t="s">
        <v>4118</v>
      </c>
      <c r="N81" s="174" t="s">
        <v>4119</v>
      </c>
      <c r="O81" s="174" t="s">
        <v>139</v>
      </c>
      <c r="P81" s="174" t="s">
        <v>190</v>
      </c>
      <c r="Q81" s="211"/>
      <c r="R81" s="211"/>
      <c r="S81" s="211"/>
      <c r="T81" s="211"/>
      <c r="U81" s="211"/>
      <c r="V81" s="211"/>
      <c r="W81" s="175"/>
      <c r="X81" s="211"/>
      <c r="Y81" s="174" t="s">
        <v>2757</v>
      </c>
      <c r="Z81" s="174" t="s">
        <v>1349</v>
      </c>
      <c r="AA81" s="245" t="s">
        <v>1609</v>
      </c>
      <c r="AB81" s="174" t="s">
        <v>3077</v>
      </c>
      <c r="AC81" s="174" t="s">
        <v>4120</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1899</v>
      </c>
      <c r="K82" s="284" t="s">
        <v>3837</v>
      </c>
      <c r="L82" s="183" t="s">
        <v>503</v>
      </c>
      <c r="M82" s="269"/>
      <c r="N82" s="183" t="s">
        <v>2962</v>
      </c>
      <c r="O82" s="183" t="s">
        <v>2963</v>
      </c>
      <c r="P82" s="183" t="s">
        <v>3420</v>
      </c>
      <c r="Q82" s="183" t="s">
        <v>4136</v>
      </c>
      <c r="R82" s="183"/>
      <c r="S82" s="183" t="s">
        <v>4137</v>
      </c>
      <c r="T82" s="269"/>
      <c r="U82" s="183" t="s">
        <v>2258</v>
      </c>
      <c r="V82" s="183" t="s">
        <v>4138</v>
      </c>
      <c r="W82" s="175"/>
      <c r="X82" s="218" t="s">
        <v>4139</v>
      </c>
      <c r="Y82" s="286" t="s">
        <v>2561</v>
      </c>
      <c r="Z82" s="218" t="s">
        <v>2056</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2249</v>
      </c>
      <c r="BC82" s="256" t="s">
        <v>3150</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2324</v>
      </c>
      <c r="I83" s="174" t="s">
        <v>3283</v>
      </c>
      <c r="J83" s="174" t="s">
        <v>4155</v>
      </c>
      <c r="K83" s="174" t="s">
        <v>2774</v>
      </c>
      <c r="L83" s="174" t="s">
        <v>3158</v>
      </c>
      <c r="M83" s="174" t="s">
        <v>4156</v>
      </c>
      <c r="N83" s="174" t="s">
        <v>4157</v>
      </c>
      <c r="O83" s="174" t="s">
        <v>4158</v>
      </c>
      <c r="P83" s="174" t="s">
        <v>2559</v>
      </c>
      <c r="Q83" s="211"/>
      <c r="R83" s="211"/>
      <c r="S83" s="211"/>
      <c r="T83" s="211"/>
      <c r="U83" s="211"/>
      <c r="V83" s="211"/>
      <c r="W83" s="175"/>
      <c r="X83" s="174" t="s">
        <v>2902</v>
      </c>
      <c r="Y83" s="174" t="s">
        <v>2968</v>
      </c>
      <c r="Z83" s="174" t="s">
        <v>4159</v>
      </c>
      <c r="AA83" s="86" t="str">
        <f>HYPERLINK("https://youtu.be/qJ6N4MrS6B4","48.05")</f>
        <v>48.05</v>
      </c>
      <c r="AB83" s="174" t="s">
        <v>1904</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2836</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2688</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2524</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3015</v>
      </c>
      <c r="AV84" s="189" t="s">
        <v>3334</v>
      </c>
      <c r="AW84" s="255"/>
      <c r="AX84" s="222" t="s">
        <v>4185</v>
      </c>
      <c r="AY84" s="222" t="s">
        <v>4186</v>
      </c>
      <c r="AZ84" s="222"/>
      <c r="BA84" s="194" t="s">
        <v>4187</v>
      </c>
      <c r="BB84" s="256" t="s">
        <v>2327</v>
      </c>
      <c r="BC84" s="256" t="s">
        <v>1513</v>
      </c>
      <c r="BD84" s="194" t="s">
        <v>1118</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3146</v>
      </c>
      <c r="BW84" s="259"/>
      <c r="BX84" s="259"/>
      <c r="BY84" s="259"/>
      <c r="BZ84" s="196" t="s">
        <v>4194</v>
      </c>
      <c r="CA84" s="259"/>
      <c r="CB84" s="231" t="s">
        <v>2041</v>
      </c>
      <c r="CC84" s="259"/>
      <c r="CD84" s="259"/>
      <c r="CE84" s="259"/>
      <c r="CF84" s="200" t="s">
        <v>4195</v>
      </c>
      <c r="CG84" s="200" t="s">
        <v>4196</v>
      </c>
      <c r="CH84" s="200" t="s">
        <v>911</v>
      </c>
      <c r="CI84" s="200"/>
      <c r="CJ84" s="200" t="s">
        <v>4197</v>
      </c>
      <c r="CK84" s="200" t="s">
        <v>4009</v>
      </c>
      <c r="CL84" s="534" t="s">
        <v>4190</v>
      </c>
      <c r="CM84" s="199" t="s">
        <v>2391</v>
      </c>
      <c r="CN84" s="262"/>
      <c r="CO84" s="262"/>
      <c r="CP84" s="200"/>
      <c r="CQ84" s="200" t="s">
        <v>4198</v>
      </c>
      <c r="CR84" s="262"/>
      <c r="CS84" s="177"/>
      <c r="CT84" s="204" t="s">
        <v>482</v>
      </c>
      <c r="CU84" s="239" t="s">
        <v>2790</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2816</v>
      </c>
      <c r="AF85" s="87" t="s">
        <v>4159</v>
      </c>
      <c r="AG85" s="211"/>
      <c r="AH85" s="244" t="s">
        <v>2130</v>
      </c>
      <c r="AI85" s="244" t="s">
        <v>729</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2033</v>
      </c>
      <c r="CH85" s="211"/>
      <c r="CI85" s="87" t="s">
        <v>4231</v>
      </c>
      <c r="CJ85" s="87" t="s">
        <v>4232</v>
      </c>
      <c r="CK85" s="87" t="s">
        <v>2446</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2917</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2793</v>
      </c>
      <c r="CG86" s="146" t="s">
        <v>981</v>
      </c>
      <c r="CH86" s="262"/>
      <c r="CI86" s="262"/>
      <c r="CJ86" s="262"/>
      <c r="CK86" s="146" t="s">
        <v>2986</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2064</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1929</v>
      </c>
      <c r="J87" s="244" t="s">
        <v>4256</v>
      </c>
      <c r="K87" s="244" t="s">
        <v>3051</v>
      </c>
      <c r="L87" s="244" t="s">
        <v>4257</v>
      </c>
      <c r="M87" s="211"/>
      <c r="N87" s="244" t="s">
        <v>4258</v>
      </c>
      <c r="O87" s="244" t="s">
        <v>4222</v>
      </c>
      <c r="P87" s="244" t="s">
        <v>347</v>
      </c>
      <c r="Q87" s="211"/>
      <c r="R87" s="211"/>
      <c r="S87" s="211"/>
      <c r="T87" s="211"/>
      <c r="U87" s="211"/>
      <c r="V87" s="211"/>
      <c r="W87" s="175"/>
      <c r="X87" s="244" t="s">
        <v>2974</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2817</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2227</v>
      </c>
      <c r="H88" s="182" t="s">
        <v>2881</v>
      </c>
      <c r="I88" s="184" t="s">
        <v>4282</v>
      </c>
      <c r="J88" s="182" t="s">
        <v>4283</v>
      </c>
      <c r="K88" s="184" t="s">
        <v>4284</v>
      </c>
      <c r="L88" s="182" t="s">
        <v>3275</v>
      </c>
      <c r="M88" s="182" t="s">
        <v>4285</v>
      </c>
      <c r="N88" s="184" t="s">
        <v>4286</v>
      </c>
      <c r="O88" s="184" t="s">
        <v>2982</v>
      </c>
      <c r="P88" s="182" t="s">
        <v>4287</v>
      </c>
      <c r="Q88" s="184" t="s">
        <v>4288</v>
      </c>
      <c r="R88" s="182" t="s">
        <v>3609</v>
      </c>
      <c r="S88" s="182" t="s">
        <v>4289</v>
      </c>
      <c r="T88" s="269"/>
      <c r="U88" s="182" t="s">
        <v>661</v>
      </c>
      <c r="V88" s="182" t="s">
        <v>4290</v>
      </c>
      <c r="W88" s="175"/>
      <c r="X88" s="111" t="s">
        <v>2455</v>
      </c>
      <c r="Y88" s="251" t="s">
        <v>4291</v>
      </c>
      <c r="Z88" s="111" t="s">
        <v>4292</v>
      </c>
      <c r="AA88" s="251" t="s">
        <v>4293</v>
      </c>
      <c r="AB88" s="251" t="s">
        <v>2166</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1171</v>
      </c>
      <c r="AY88" s="255"/>
      <c r="AZ88" s="255"/>
      <c r="BA88" s="192" t="s">
        <v>4302</v>
      </c>
      <c r="BB88" s="192" t="s">
        <v>4303</v>
      </c>
      <c r="BC88" s="192" t="s">
        <v>1799</v>
      </c>
      <c r="BD88" s="192" t="s">
        <v>4033</v>
      </c>
      <c r="BE88" s="192" t="s">
        <v>4304</v>
      </c>
      <c r="BF88" s="192" t="s">
        <v>4305</v>
      </c>
      <c r="BG88" s="192" t="s">
        <v>1905</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2898</v>
      </c>
      <c r="CG88" s="146" t="s">
        <v>207</v>
      </c>
      <c r="CH88" s="146" t="s">
        <v>1736</v>
      </c>
      <c r="CI88" s="262"/>
      <c r="CJ88" s="146" t="s">
        <v>2202</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2825</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2052</v>
      </c>
      <c r="DT88" s="264"/>
      <c r="DU88" s="208" t="s">
        <v>3506</v>
      </c>
      <c r="DV88" s="264"/>
      <c r="DW88" s="205" t="s">
        <v>2430</v>
      </c>
      <c r="DX88" s="208" t="s">
        <v>4324</v>
      </c>
      <c r="DY88" s="264"/>
      <c r="DZ88" s="264"/>
      <c r="EA88" s="264"/>
      <c r="EB88" s="172" t="s">
        <v>1974</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2037</v>
      </c>
      <c r="Q89" s="211"/>
      <c r="R89" s="211"/>
      <c r="S89" s="211"/>
      <c r="T89" s="211"/>
      <c r="U89" s="211"/>
      <c r="V89" s="211"/>
      <c r="W89" s="175"/>
      <c r="X89" s="174" t="s">
        <v>2542</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2972</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2111</v>
      </c>
      <c r="CH89" s="211"/>
      <c r="CI89" s="211"/>
      <c r="CJ89" s="211"/>
      <c r="CK89" s="174" t="s">
        <v>4339</v>
      </c>
      <c r="CL89" s="457"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2070</v>
      </c>
      <c r="L90" s="180" t="s">
        <v>4343</v>
      </c>
      <c r="M90" s="269"/>
      <c r="N90" s="269"/>
      <c r="O90" s="183" t="s">
        <v>468</v>
      </c>
      <c r="P90" s="180" t="s">
        <v>107</v>
      </c>
      <c r="Q90" s="269"/>
      <c r="R90" s="269"/>
      <c r="S90" s="183" t="s">
        <v>2546</v>
      </c>
      <c r="T90" s="269"/>
      <c r="U90" s="269"/>
      <c r="V90" s="269"/>
      <c r="W90" s="175"/>
      <c r="X90" s="111" t="s">
        <v>2358</v>
      </c>
      <c r="Y90" s="286" t="s">
        <v>4344</v>
      </c>
      <c r="Z90" s="286" t="s">
        <v>1992</v>
      </c>
      <c r="AA90" s="286" t="s">
        <v>1437</v>
      </c>
      <c r="AB90" s="218" t="s">
        <v>2039</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2120</v>
      </c>
      <c r="BI90" s="258"/>
      <c r="BJ90" s="258"/>
      <c r="BK90" s="258"/>
      <c r="BL90" s="258"/>
      <c r="BM90" s="258"/>
      <c r="BN90" s="258"/>
      <c r="BO90" s="258"/>
      <c r="BP90" s="258"/>
      <c r="BQ90" s="231"/>
      <c r="BR90" s="259"/>
      <c r="BS90" s="231" t="s">
        <v>2548</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2654</v>
      </c>
      <c r="CM90" s="200"/>
      <c r="CN90" s="262"/>
      <c r="CO90" s="262"/>
      <c r="CP90" s="262"/>
      <c r="CQ90" s="262"/>
      <c r="CR90" s="262"/>
      <c r="CS90" s="177"/>
      <c r="CT90" s="239" t="s">
        <v>2971</v>
      </c>
      <c r="CU90" s="239" t="s">
        <v>3837</v>
      </c>
      <c r="CV90" s="455" t="s">
        <v>522</v>
      </c>
      <c r="CW90" s="239" t="s">
        <v>4350</v>
      </c>
      <c r="CX90" s="239" t="s">
        <v>2068</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2003</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4354</v>
      </c>
      <c r="C92" s="100" t="s">
        <v>1287</v>
      </c>
      <c r="D92" s="101" t="s">
        <v>1287</v>
      </c>
      <c r="E92" s="102" t="s">
        <v>1287</v>
      </c>
      <c r="F92" s="103" t="s">
        <v>876</v>
      </c>
      <c r="G92" s="99" t="s">
        <v>4207</v>
      </c>
      <c r="H92" s="183"/>
      <c r="I92" s="183" t="s">
        <v>4358</v>
      </c>
      <c r="J92" s="183" t="s">
        <v>3705</v>
      </c>
      <c r="K92" s="183" t="s">
        <v>2533</v>
      </c>
      <c r="L92" s="183" t="s">
        <v>4359</v>
      </c>
      <c r="M92" s="213" t="str">
        <f>HYPERLINK("https://www.twitch.tv/videos/204820156","2:20.22")</f>
        <v>2:20.22</v>
      </c>
      <c r="N92" s="183" t="s">
        <v>4360</v>
      </c>
      <c r="O92" s="183" t="s">
        <v>905</v>
      </c>
      <c r="P92" s="471" t="s">
        <v>2237</v>
      </c>
      <c r="Q92" s="183"/>
      <c r="R92" s="183"/>
      <c r="S92" s="183"/>
      <c r="T92" s="183"/>
      <c r="U92" s="183"/>
      <c r="V92" s="269"/>
      <c r="W92" s="175"/>
      <c r="X92" s="218" t="s">
        <v>751</v>
      </c>
      <c r="Y92" s="542" t="s">
        <v>4361</v>
      </c>
      <c r="Z92" s="218" t="s">
        <v>401</v>
      </c>
      <c r="AA92" s="218" t="s">
        <v>4140</v>
      </c>
      <c r="AB92" s="218" t="s">
        <v>4260</v>
      </c>
      <c r="AC92" s="218" t="s">
        <v>4362</v>
      </c>
      <c r="AD92" s="218"/>
      <c r="AE92" s="218" t="s">
        <v>4363</v>
      </c>
      <c r="AF92" s="218" t="s">
        <v>4159</v>
      </c>
      <c r="AG92" s="218"/>
      <c r="AH92" s="218"/>
      <c r="AI92" s="218"/>
      <c r="AJ92" s="287"/>
      <c r="AK92" s="175"/>
      <c r="AL92" s="255"/>
      <c r="AM92" s="222"/>
      <c r="AN92" s="255"/>
      <c r="AO92" s="222"/>
      <c r="AP92" s="255"/>
      <c r="AQ92" s="255"/>
      <c r="AR92" s="255"/>
      <c r="AS92" s="222"/>
      <c r="AT92" s="222" t="s">
        <v>2213</v>
      </c>
      <c r="AU92" s="222" t="s">
        <v>2815</v>
      </c>
      <c r="AV92" s="255"/>
      <c r="AW92" s="222"/>
      <c r="AX92" s="222"/>
      <c r="AY92" s="222"/>
      <c r="AZ92" s="222"/>
      <c r="BA92" s="256" t="s">
        <v>4212</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888</v>
      </c>
      <c r="BZ92" s="231" t="s">
        <v>4370</v>
      </c>
      <c r="CA92" s="231"/>
      <c r="CB92" s="231"/>
      <c r="CC92" s="231"/>
      <c r="CD92" s="231"/>
      <c r="CE92" s="231"/>
      <c r="CF92" s="200" t="s">
        <v>1362</v>
      </c>
      <c r="CG92" s="200" t="s">
        <v>2428</v>
      </c>
      <c r="CH92" s="200"/>
      <c r="CI92" s="200"/>
      <c r="CJ92" s="200"/>
      <c r="CK92" s="200" t="s">
        <v>1016</v>
      </c>
      <c r="CL92" s="200" t="s">
        <v>4371</v>
      </c>
      <c r="CM92" s="200" t="s">
        <v>2868</v>
      </c>
      <c r="CN92" s="200"/>
      <c r="CO92" s="200"/>
      <c r="CP92" s="200"/>
      <c r="CQ92" s="200"/>
      <c r="CR92" s="200"/>
      <c r="CS92" s="177"/>
      <c r="CT92" s="239" t="s">
        <v>3541</v>
      </c>
      <c r="CU92" s="239" t="s">
        <v>2608</v>
      </c>
      <c r="CV92" s="239" t="s">
        <v>4372</v>
      </c>
      <c r="CW92" s="239" t="s">
        <v>895</v>
      </c>
      <c r="CX92" s="239" t="s">
        <v>4373</v>
      </c>
      <c r="CY92" s="239"/>
      <c r="CZ92" s="239" t="s">
        <v>4374</v>
      </c>
      <c r="DA92" s="239" t="s">
        <v>2206</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1287</v>
      </c>
      <c r="D93" s="81" t="s">
        <v>1287</v>
      </c>
      <c r="E93" s="82" t="s">
        <v>1287</v>
      </c>
      <c r="F93" s="83" t="s">
        <v>528</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2724</v>
      </c>
      <c r="AA93" s="244" t="s">
        <v>1381</v>
      </c>
      <c r="AB93" s="174" t="s">
        <v>3873</v>
      </c>
      <c r="AC93" s="174" t="s">
        <v>3596</v>
      </c>
      <c r="AD93" s="244" t="s">
        <v>3138</v>
      </c>
      <c r="AE93" s="244" t="s">
        <v>3096</v>
      </c>
      <c r="AF93" s="174" t="s">
        <v>4385</v>
      </c>
      <c r="AG93" s="174" t="s">
        <v>436</v>
      </c>
      <c r="AH93" s="244"/>
      <c r="AI93" s="244" t="s">
        <v>112</v>
      </c>
      <c r="AJ93" s="244" t="s">
        <v>4386</v>
      </c>
      <c r="AK93" s="175"/>
      <c r="AL93" s="211"/>
      <c r="AM93" s="174" t="s">
        <v>279</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2975</v>
      </c>
      <c r="BN93" s="174" t="s">
        <v>4399</v>
      </c>
      <c r="BO93" s="244" t="s">
        <v>4400</v>
      </c>
      <c r="BP93" s="244"/>
      <c r="BQ93" s="211"/>
      <c r="BR93" s="211"/>
      <c r="BS93" s="174" t="s">
        <v>4401</v>
      </c>
      <c r="BT93" s="244" t="s">
        <v>3031</v>
      </c>
      <c r="BU93" s="211"/>
      <c r="BV93" s="244" t="s">
        <v>2062</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346</v>
      </c>
      <c r="CX93" s="211"/>
      <c r="CY93" s="211"/>
      <c r="CZ93" s="211"/>
      <c r="DA93" s="174" t="s">
        <v>4409</v>
      </c>
      <c r="DB93" s="87" t="s">
        <v>4410</v>
      </c>
      <c r="DC93" s="244" t="s">
        <v>442</v>
      </c>
      <c r="DD93" s="211"/>
      <c r="DE93" s="244" t="s">
        <v>4411</v>
      </c>
      <c r="DF93" s="244"/>
      <c r="DG93" s="211"/>
      <c r="DH93" s="244" t="s">
        <v>2878</v>
      </c>
      <c r="DI93" s="211"/>
      <c r="DJ93" s="174"/>
      <c r="DK93" s="244" t="s">
        <v>3995</v>
      </c>
      <c r="DL93" s="174" t="s">
        <v>4412</v>
      </c>
      <c r="DM93" s="87" t="s">
        <v>4151</v>
      </c>
      <c r="DN93" s="174" t="s">
        <v>1964</v>
      </c>
      <c r="DO93" s="174" t="s">
        <v>4413</v>
      </c>
      <c r="DP93" s="211"/>
      <c r="DQ93" s="211"/>
      <c r="DR93" s="244" t="s">
        <v>925</v>
      </c>
      <c r="DS93" s="244" t="s">
        <v>2539</v>
      </c>
      <c r="DT93" s="174" t="s">
        <v>4414</v>
      </c>
      <c r="DU93" s="174" t="s">
        <v>3891</v>
      </c>
      <c r="DV93" s="244" t="s">
        <v>2701</v>
      </c>
      <c r="DW93" s="174" t="s">
        <v>1157</v>
      </c>
      <c r="DX93" s="244" t="s">
        <v>4415</v>
      </c>
      <c r="DY93" s="244" t="s">
        <v>1189</v>
      </c>
      <c r="DZ93" s="174" t="s">
        <v>4416</v>
      </c>
      <c r="EA93" s="174" t="s">
        <v>1714</v>
      </c>
      <c r="EB93" s="178" t="s">
        <v>4417</v>
      </c>
    </row>
    <row r="94" ht="15.75" customHeight="1">
      <c r="A94" s="543" t="s">
        <v>4418</v>
      </c>
      <c r="B94" s="99" t="s">
        <v>4419</v>
      </c>
      <c r="C94" s="100" t="s">
        <v>1287</v>
      </c>
      <c r="D94" s="101" t="s">
        <v>1287</v>
      </c>
      <c r="E94" s="102" t="s">
        <v>1287</v>
      </c>
      <c r="F94" s="103" t="s">
        <v>3018</v>
      </c>
      <c r="G94" s="99" t="s">
        <v>1770</v>
      </c>
      <c r="H94" s="180" t="s">
        <v>3998</v>
      </c>
      <c r="I94" s="183" t="s">
        <v>4420</v>
      </c>
      <c r="J94" s="183" t="s">
        <v>4421</v>
      </c>
      <c r="K94" s="183" t="s">
        <v>1456</v>
      </c>
      <c r="L94" s="183" t="s">
        <v>1449</v>
      </c>
      <c r="M94" s="269"/>
      <c r="N94" s="180" t="s">
        <v>4422</v>
      </c>
      <c r="O94" s="180" t="s">
        <v>782</v>
      </c>
      <c r="P94" s="182" t="s">
        <v>539</v>
      </c>
      <c r="Q94" s="183" t="s">
        <v>1746</v>
      </c>
      <c r="R94" s="269"/>
      <c r="S94" s="182" t="s">
        <v>2735</v>
      </c>
      <c r="T94" s="269"/>
      <c r="U94" s="180" t="s">
        <v>4423</v>
      </c>
      <c r="V94" s="182" t="s">
        <v>4424</v>
      </c>
      <c r="W94" s="175"/>
      <c r="X94" s="218" t="s">
        <v>4425</v>
      </c>
      <c r="Y94" s="186" t="s">
        <v>2621</v>
      </c>
      <c r="Z94" s="218" t="s">
        <v>1183</v>
      </c>
      <c r="AA94" s="186" t="s">
        <v>592</v>
      </c>
      <c r="AB94" s="186" t="s">
        <v>3030</v>
      </c>
      <c r="AC94" s="186" t="s">
        <v>3540</v>
      </c>
      <c r="AD94" s="186"/>
      <c r="AE94" s="218" t="s">
        <v>3249</v>
      </c>
      <c r="AF94" s="111" t="s">
        <v>1947</v>
      </c>
      <c r="AG94" s="218" t="s">
        <v>4426</v>
      </c>
      <c r="AH94" s="271"/>
      <c r="AI94" s="111" t="s">
        <v>2343</v>
      </c>
      <c r="AJ94" s="186" t="s">
        <v>4427</v>
      </c>
      <c r="AK94" s="175"/>
      <c r="AL94" s="222" t="s">
        <v>2858</v>
      </c>
      <c r="AM94" s="189" t="s">
        <v>1529</v>
      </c>
      <c r="AN94" s="255"/>
      <c r="AO94" s="187" t="s">
        <v>4428</v>
      </c>
      <c r="AP94" s="222" t="s">
        <v>204</v>
      </c>
      <c r="AQ94" s="222"/>
      <c r="AR94" s="222" t="s">
        <v>4429</v>
      </c>
      <c r="AS94" s="222" t="s">
        <v>2783</v>
      </c>
      <c r="AT94" s="187" t="s">
        <v>4430</v>
      </c>
      <c r="AU94" s="222" t="s">
        <v>4431</v>
      </c>
      <c r="AV94" s="222" t="s">
        <v>2250</v>
      </c>
      <c r="AW94" s="255"/>
      <c r="AX94" s="187" t="s">
        <v>3662</v>
      </c>
      <c r="AY94" s="189" t="s">
        <v>4432</v>
      </c>
      <c r="AZ94" s="189"/>
      <c r="BA94" s="258"/>
      <c r="BB94" s="256" t="s">
        <v>1457</v>
      </c>
      <c r="BC94" s="256" t="s">
        <v>2815</v>
      </c>
      <c r="BD94" s="256" t="s">
        <v>656</v>
      </c>
      <c r="BE94" s="194" t="s">
        <v>2508</v>
      </c>
      <c r="BF94" s="256" t="s">
        <v>2565</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563</v>
      </c>
      <c r="BU94" s="231" t="s">
        <v>4438</v>
      </c>
      <c r="BV94" s="231" t="s">
        <v>4439</v>
      </c>
      <c r="BW94" s="259"/>
      <c r="BX94" s="138" t="s">
        <v>2887</v>
      </c>
      <c r="BY94" s="259"/>
      <c r="BZ94" s="138" t="s">
        <v>3035</v>
      </c>
      <c r="CA94" s="138" t="s">
        <v>4440</v>
      </c>
      <c r="CB94" s="138" t="s">
        <v>4441</v>
      </c>
      <c r="CC94" s="196" t="s">
        <v>2103</v>
      </c>
      <c r="CD94" s="196" t="s">
        <v>4442</v>
      </c>
      <c r="CE94" s="196"/>
      <c r="CF94" s="199" t="s">
        <v>4443</v>
      </c>
      <c r="CG94" s="199" t="s">
        <v>4444</v>
      </c>
      <c r="CH94" s="199" t="s">
        <v>1206</v>
      </c>
      <c r="CI94" s="200" t="s">
        <v>4445</v>
      </c>
      <c r="CJ94" s="200"/>
      <c r="CK94" s="199" t="s">
        <v>4446</v>
      </c>
      <c r="CL94" s="460" t="s">
        <v>2897</v>
      </c>
      <c r="CM94" s="146" t="s">
        <v>2037</v>
      </c>
      <c r="CN94" s="262"/>
      <c r="CO94" s="199" t="s">
        <v>4447</v>
      </c>
      <c r="CP94" s="262"/>
      <c r="CQ94" s="262"/>
      <c r="CR94" s="200" t="s">
        <v>2885</v>
      </c>
      <c r="CS94" s="177"/>
      <c r="CT94" s="239" t="s">
        <v>948</v>
      </c>
      <c r="CU94" s="239" t="s">
        <v>4448</v>
      </c>
      <c r="CV94" s="239" t="s">
        <v>2763</v>
      </c>
      <c r="CW94" s="239" t="s">
        <v>641</v>
      </c>
      <c r="CX94" s="263"/>
      <c r="CY94" s="263"/>
      <c r="CZ94" s="158" t="s">
        <v>4449</v>
      </c>
      <c r="DA94" s="158" t="s">
        <v>2276</v>
      </c>
      <c r="DB94" s="239" t="s">
        <v>4450</v>
      </c>
      <c r="DC94" s="239" t="s">
        <v>4359</v>
      </c>
      <c r="DD94" s="239" t="s">
        <v>4451</v>
      </c>
      <c r="DE94" s="204" t="s">
        <v>4452</v>
      </c>
      <c r="DF94" s="204"/>
      <c r="DG94" s="240" t="s">
        <v>4453</v>
      </c>
      <c r="DH94" s="208"/>
      <c r="DI94" s="240" t="s">
        <v>4454</v>
      </c>
      <c r="DJ94" s="240"/>
      <c r="DK94" s="240" t="s">
        <v>4455</v>
      </c>
      <c r="DL94" s="240" t="s">
        <v>2120</v>
      </c>
      <c r="DM94" s="243" t="s">
        <v>4456</v>
      </c>
      <c r="DN94" s="240" t="s">
        <v>3205</v>
      </c>
      <c r="DO94" s="264"/>
      <c r="DP94" s="240" t="s">
        <v>4457</v>
      </c>
      <c r="DQ94" s="208" t="s">
        <v>4458</v>
      </c>
      <c r="DR94" s="240" t="s">
        <v>3104</v>
      </c>
      <c r="DS94" s="208" t="s">
        <v>2813</v>
      </c>
      <c r="DT94" s="240" t="s">
        <v>4459</v>
      </c>
      <c r="DU94" s="240" t="s">
        <v>1556</v>
      </c>
      <c r="DV94" s="208" t="s">
        <v>4460</v>
      </c>
      <c r="DW94" s="240" t="s">
        <v>4461</v>
      </c>
      <c r="DX94" s="240" t="s">
        <v>4462</v>
      </c>
      <c r="DY94" s="208" t="s">
        <v>2604</v>
      </c>
      <c r="DZ94" s="240" t="s">
        <v>1611</v>
      </c>
      <c r="EA94" s="208" t="s">
        <v>2654</v>
      </c>
      <c r="EB94" s="275"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1930</v>
      </c>
      <c r="AM95" s="174" t="s">
        <v>3515</v>
      </c>
      <c r="AN95" s="211"/>
      <c r="AO95" s="211"/>
      <c r="AP95" s="211"/>
      <c r="AQ95" s="211"/>
      <c r="AR95" s="174" t="s">
        <v>2997</v>
      </c>
      <c r="AS95" s="211"/>
      <c r="AT95" s="174" t="s">
        <v>4475</v>
      </c>
      <c r="AU95" s="174" t="s">
        <v>4476</v>
      </c>
      <c r="AV95" s="211"/>
      <c r="AW95" s="211"/>
      <c r="AX95" s="211"/>
      <c r="AY95" s="211"/>
      <c r="AZ95" s="211"/>
      <c r="BA95" s="174" t="s">
        <v>4477</v>
      </c>
      <c r="BB95" s="174" t="s">
        <v>4478</v>
      </c>
      <c r="BC95" s="174" t="s">
        <v>1513</v>
      </c>
      <c r="BD95" s="174" t="s">
        <v>1909</v>
      </c>
      <c r="BE95" s="174" t="s">
        <v>4479</v>
      </c>
      <c r="BF95" s="174" t="s">
        <v>3368</v>
      </c>
      <c r="BG95" s="174" t="s">
        <v>3780</v>
      </c>
      <c r="BH95" s="174" t="s">
        <v>4109</v>
      </c>
      <c r="BI95" s="174" t="s">
        <v>861</v>
      </c>
      <c r="BJ95" s="174"/>
      <c r="BK95" s="174" t="s">
        <v>4480</v>
      </c>
      <c r="BL95" s="211"/>
      <c r="BM95" s="174" t="s">
        <v>3147</v>
      </c>
      <c r="BN95" s="174" t="s">
        <v>2180</v>
      </c>
      <c r="BO95" s="211"/>
      <c r="BP95" s="211"/>
      <c r="BQ95" s="244"/>
      <c r="BR95" s="174" t="s">
        <v>4481</v>
      </c>
      <c r="BS95" s="174" t="s">
        <v>2133</v>
      </c>
      <c r="BT95" s="174" t="s">
        <v>1765</v>
      </c>
      <c r="BU95" s="174" t="s">
        <v>4482</v>
      </c>
      <c r="BV95" s="174" t="s">
        <v>211</v>
      </c>
      <c r="BW95" s="174" t="s">
        <v>4483</v>
      </c>
      <c r="BX95" s="211"/>
      <c r="BY95" s="174" t="s">
        <v>4484</v>
      </c>
      <c r="BZ95" s="174" t="s">
        <v>4485</v>
      </c>
      <c r="CA95" s="211"/>
      <c r="CB95" s="174" t="s">
        <v>635</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533</v>
      </c>
      <c r="CP95" s="174"/>
      <c r="CQ95" s="174" t="s">
        <v>4491</v>
      </c>
      <c r="CR95" s="211"/>
      <c r="CS95" s="177"/>
      <c r="CT95" s="174" t="s">
        <v>1969</v>
      </c>
      <c r="CU95" s="174" t="s">
        <v>4492</v>
      </c>
      <c r="CV95" s="174" t="s">
        <v>4493</v>
      </c>
      <c r="CW95" s="174" t="s">
        <v>2173</v>
      </c>
      <c r="CX95" s="174" t="s">
        <v>4494</v>
      </c>
      <c r="CY95" s="174" t="s">
        <v>1069</v>
      </c>
      <c r="CZ95" s="174" t="s">
        <v>4495</v>
      </c>
      <c r="DA95" s="174" t="s">
        <v>2500</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646</v>
      </c>
      <c r="I96" s="180" t="s">
        <v>1931</v>
      </c>
      <c r="J96" s="183" t="s">
        <v>4499</v>
      </c>
      <c r="K96" s="183" t="s">
        <v>4500</v>
      </c>
      <c r="L96" s="180" t="s">
        <v>4008</v>
      </c>
      <c r="M96" s="180" t="s">
        <v>4501</v>
      </c>
      <c r="N96" s="180" t="s">
        <v>4502</v>
      </c>
      <c r="O96" s="180" t="s">
        <v>393</v>
      </c>
      <c r="P96" s="180" t="s">
        <v>1065</v>
      </c>
      <c r="Q96" s="269"/>
      <c r="R96" s="269"/>
      <c r="S96" s="269"/>
      <c r="T96" s="269"/>
      <c r="U96" s="269"/>
      <c r="V96" s="269"/>
      <c r="W96" s="175"/>
      <c r="X96" s="186" t="s">
        <v>4503</v>
      </c>
      <c r="Y96" s="216" t="str">
        <f>HYPERLINK("https://clips.twitch.tv/RudeLuckyBananaSMOrc","17.25")</f>
        <v>17.25</v>
      </c>
      <c r="Z96" s="186" t="s">
        <v>2757</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2235</v>
      </c>
      <c r="BT96" s="196" t="s">
        <v>4515</v>
      </c>
      <c r="BU96" s="231" t="s">
        <v>3795</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2562</v>
      </c>
      <c r="CK96" s="199" t="s">
        <v>4522</v>
      </c>
      <c r="CL96" s="200" t="s">
        <v>1749</v>
      </c>
      <c r="CM96" s="199" t="s">
        <v>2159</v>
      </c>
      <c r="CN96" s="262"/>
      <c r="CO96" s="262"/>
      <c r="CP96" s="262"/>
      <c r="CQ96" s="262"/>
      <c r="CR96" s="262"/>
      <c r="CS96" s="177"/>
      <c r="CT96" s="204" t="s">
        <v>4523</v>
      </c>
      <c r="CU96" s="204" t="s">
        <v>2648</v>
      </c>
      <c r="CV96" s="204" t="s">
        <v>665</v>
      </c>
      <c r="CW96" s="204" t="s">
        <v>4359</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1287</v>
      </c>
      <c r="D97" s="81" t="s">
        <v>1287</v>
      </c>
      <c r="E97" s="82" t="s">
        <v>1287</v>
      </c>
      <c r="F97" s="83" t="s">
        <v>330</v>
      </c>
      <c r="G97" s="79" t="s">
        <v>3018</v>
      </c>
      <c r="H97" s="211"/>
      <c r="I97" s="174" t="s">
        <v>986</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69"/>
      <c r="S98" s="269"/>
      <c r="T98" s="269"/>
      <c r="U98" s="269"/>
      <c r="V98" s="269"/>
      <c r="W98" s="175"/>
      <c r="X98" s="251" t="s">
        <v>2778</v>
      </c>
      <c r="Y98" s="544" t="s">
        <v>4538</v>
      </c>
      <c r="Z98" s="251" t="s">
        <v>4409</v>
      </c>
      <c r="AA98" s="251" t="s">
        <v>4539</v>
      </c>
      <c r="AB98" s="544" t="s">
        <v>4381</v>
      </c>
      <c r="AC98" s="251" t="s">
        <v>4540</v>
      </c>
      <c r="AD98" s="186"/>
      <c r="AE98" s="186" t="s">
        <v>700</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597</v>
      </c>
      <c r="BD98" s="194" t="s">
        <v>641</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3148</v>
      </c>
      <c r="BT98" s="196" t="s">
        <v>4554</v>
      </c>
      <c r="BU98" s="196" t="s">
        <v>4038</v>
      </c>
      <c r="BV98" s="231" t="s">
        <v>2221</v>
      </c>
      <c r="BW98" s="259"/>
      <c r="BX98" s="231" t="s">
        <v>4555</v>
      </c>
      <c r="BY98" s="196" t="s">
        <v>4556</v>
      </c>
      <c r="BZ98" s="231" t="s">
        <v>4557</v>
      </c>
      <c r="CA98" s="259"/>
      <c r="CB98" s="259"/>
      <c r="CC98" s="259"/>
      <c r="CD98" s="259"/>
      <c r="CE98" s="259"/>
      <c r="CF98" s="199" t="s">
        <v>4558</v>
      </c>
      <c r="CG98" s="199" t="s">
        <v>4559</v>
      </c>
      <c r="CH98" s="199" t="s">
        <v>3008</v>
      </c>
      <c r="CI98" s="199" t="s">
        <v>4560</v>
      </c>
      <c r="CJ98" s="200" t="s">
        <v>3300</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1306</v>
      </c>
      <c r="CZ98" s="204" t="s">
        <v>4568</v>
      </c>
      <c r="DA98" s="239" t="s">
        <v>3210</v>
      </c>
      <c r="DB98" s="263"/>
      <c r="DC98" s="263"/>
      <c r="DD98" s="263"/>
      <c r="DE98" s="239" t="s">
        <v>4569</v>
      </c>
      <c r="DF98" s="239"/>
      <c r="DG98" s="240" t="s">
        <v>2272</v>
      </c>
      <c r="DH98" s="264"/>
      <c r="DI98" s="264"/>
      <c r="DJ98" s="208"/>
      <c r="DK98" s="264"/>
      <c r="DL98" s="208" t="s">
        <v>3582</v>
      </c>
      <c r="DM98" s="208" t="s">
        <v>3141</v>
      </c>
      <c r="DN98" s="208" t="s">
        <v>932</v>
      </c>
      <c r="DO98" s="264"/>
      <c r="DP98" s="208" t="s">
        <v>4570</v>
      </c>
      <c r="DQ98" s="208"/>
      <c r="DR98" s="264"/>
      <c r="DS98" s="264"/>
      <c r="DT98" s="208" t="s">
        <v>2361</v>
      </c>
      <c r="DU98" s="264"/>
      <c r="DV98" s="264"/>
      <c r="DW98" s="264"/>
      <c r="DX98" s="208" t="s">
        <v>1797</v>
      </c>
      <c r="DY98" s="264"/>
      <c r="DZ98" s="264"/>
      <c r="EA98" s="264"/>
      <c r="EB98" s="275"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2879</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3025</v>
      </c>
      <c r="BZ99" s="211"/>
      <c r="CA99" s="211"/>
      <c r="CB99" s="211"/>
      <c r="CC99" s="211"/>
      <c r="CD99" s="211"/>
      <c r="CE99" s="211"/>
      <c r="CF99" s="174" t="s">
        <v>1878</v>
      </c>
      <c r="CG99" s="174" t="s">
        <v>4395</v>
      </c>
      <c r="CH99" s="211"/>
      <c r="CI99" s="174" t="s">
        <v>4585</v>
      </c>
      <c r="CJ99" s="211"/>
      <c r="CK99" s="174" t="s">
        <v>4586</v>
      </c>
      <c r="CL99" s="87" t="s">
        <v>2091</v>
      </c>
      <c r="CM99" s="211"/>
      <c r="CN99" s="211"/>
      <c r="CO99" s="211"/>
      <c r="CP99" s="211"/>
      <c r="CQ99" s="211"/>
      <c r="CR99" s="211"/>
      <c r="CS99" s="177"/>
      <c r="CT99" s="174" t="s">
        <v>4587</v>
      </c>
      <c r="CU99" s="211"/>
      <c r="CV99" s="174" t="s">
        <v>2836</v>
      </c>
      <c r="CW99" s="174" t="s">
        <v>2688</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5" t="s">
        <v>4590</v>
      </c>
      <c r="B100" s="99" t="s">
        <v>4591</v>
      </c>
      <c r="C100" s="100" t="s">
        <v>876</v>
      </c>
      <c r="D100" s="101" t="s">
        <v>1287</v>
      </c>
      <c r="E100" s="102" t="s">
        <v>876</v>
      </c>
      <c r="F100" s="103" t="s">
        <v>4592</v>
      </c>
      <c r="G100" s="99" t="s">
        <v>4342</v>
      </c>
      <c r="H100" s="180" t="s">
        <v>1699</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2758</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2012</v>
      </c>
      <c r="BD100" s="258"/>
      <c r="BE100" s="258"/>
      <c r="BF100" s="258"/>
      <c r="BG100" s="258"/>
      <c r="BH100" s="192" t="s">
        <v>1325</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3104</v>
      </c>
      <c r="CN100" s="262"/>
      <c r="CO100" s="262"/>
      <c r="CP100" s="262"/>
      <c r="CQ100" s="262"/>
      <c r="CR100" s="262"/>
      <c r="CS100" s="177"/>
      <c r="CT100" s="204" t="s">
        <v>264</v>
      </c>
      <c r="CU100" s="204" t="s">
        <v>3742</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6" t="s">
        <v>4610</v>
      </c>
      <c r="B101" s="79" t="s">
        <v>4611</v>
      </c>
      <c r="C101" s="80" t="s">
        <v>1287</v>
      </c>
      <c r="D101" s="81" t="s">
        <v>1287</v>
      </c>
      <c r="E101" s="82" t="s">
        <v>1287</v>
      </c>
      <c r="F101" s="83" t="s">
        <v>1287</v>
      </c>
      <c r="G101" s="79" t="s">
        <v>3449</v>
      </c>
      <c r="H101" s="244" t="s">
        <v>1064</v>
      </c>
      <c r="I101" s="244" t="s">
        <v>4612</v>
      </c>
      <c r="J101" s="244" t="s">
        <v>4613</v>
      </c>
      <c r="K101" s="244" t="s">
        <v>4614</v>
      </c>
      <c r="L101" s="244" t="s">
        <v>758</v>
      </c>
      <c r="M101" s="211"/>
      <c r="N101" s="244" t="s">
        <v>4615</v>
      </c>
      <c r="O101" s="244" t="s">
        <v>1592</v>
      </c>
      <c r="P101" s="244" t="s">
        <v>4100</v>
      </c>
      <c r="Q101" s="211"/>
      <c r="R101" s="211"/>
      <c r="S101" s="244" t="s">
        <v>1007</v>
      </c>
      <c r="T101" s="211"/>
      <c r="U101" s="211"/>
      <c r="V101" s="211"/>
      <c r="W101" s="175"/>
      <c r="X101" s="244" t="s">
        <v>4616</v>
      </c>
      <c r="Y101" s="244" t="s">
        <v>701</v>
      </c>
      <c r="Z101" s="244" t="s">
        <v>1636</v>
      </c>
      <c r="AA101" s="244" t="s">
        <v>1146</v>
      </c>
      <c r="AB101" s="244" t="s">
        <v>2836</v>
      </c>
      <c r="AC101" s="244" t="s">
        <v>4617</v>
      </c>
      <c r="AD101" s="211"/>
      <c r="AE101" s="244" t="s">
        <v>4618</v>
      </c>
      <c r="AF101" s="244" t="s">
        <v>4619</v>
      </c>
      <c r="AG101" s="211"/>
      <c r="AH101" s="211"/>
      <c r="AI101" s="244" t="s">
        <v>4620</v>
      </c>
      <c r="AJ101" s="211"/>
      <c r="AK101" s="175"/>
      <c r="AL101" s="244" t="s">
        <v>4594</v>
      </c>
      <c r="AM101" s="244" t="s">
        <v>2920</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2466</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2988</v>
      </c>
      <c r="BY101" s="244" t="s">
        <v>4636</v>
      </c>
      <c r="BZ101" s="244" t="s">
        <v>4637</v>
      </c>
      <c r="CA101" s="211"/>
      <c r="CB101" s="211"/>
      <c r="CC101" s="211"/>
      <c r="CD101" s="211"/>
      <c r="CE101" s="211"/>
      <c r="CF101" s="244" t="s">
        <v>1600</v>
      </c>
      <c r="CG101" s="244" t="s">
        <v>2309</v>
      </c>
      <c r="CH101" s="244" t="s">
        <v>2203</v>
      </c>
      <c r="CI101" s="244" t="s">
        <v>4638</v>
      </c>
      <c r="CJ101" s="244" t="s">
        <v>3300</v>
      </c>
      <c r="CK101" s="244" t="s">
        <v>4639</v>
      </c>
      <c r="CL101" s="244" t="s">
        <v>1957</v>
      </c>
      <c r="CM101" s="244" t="s">
        <v>969</v>
      </c>
      <c r="CN101" s="211"/>
      <c r="CO101" s="244" t="s">
        <v>4640</v>
      </c>
      <c r="CP101" s="211"/>
      <c r="CQ101" s="211"/>
      <c r="CR101" s="211"/>
      <c r="CS101" s="177"/>
      <c r="CT101" s="244" t="s">
        <v>3190</v>
      </c>
      <c r="CU101" s="244" t="s">
        <v>4641</v>
      </c>
      <c r="CV101" s="244" t="s">
        <v>4551</v>
      </c>
      <c r="CW101" s="244" t="s">
        <v>3094</v>
      </c>
      <c r="CX101" s="244" t="s">
        <v>4642</v>
      </c>
      <c r="CY101" s="244" t="s">
        <v>1323</v>
      </c>
      <c r="CZ101" s="244" t="s">
        <v>4643</v>
      </c>
      <c r="DA101" s="244" t="s">
        <v>2049</v>
      </c>
      <c r="DB101" s="211"/>
      <c r="DC101" s="211"/>
      <c r="DD101" s="244" t="s">
        <v>241</v>
      </c>
      <c r="DE101" s="211"/>
      <c r="DF101" s="211"/>
      <c r="DG101" s="244" t="s">
        <v>1924</v>
      </c>
      <c r="DH101" s="211"/>
      <c r="DI101" s="244" t="s">
        <v>4644</v>
      </c>
      <c r="DJ101" s="244"/>
      <c r="DK101" s="244" t="s">
        <v>401</v>
      </c>
      <c r="DL101" s="244" t="s">
        <v>1467</v>
      </c>
      <c r="DM101" s="244" t="s">
        <v>4645</v>
      </c>
      <c r="DN101" s="244" t="s">
        <v>4098</v>
      </c>
      <c r="DO101" s="244" t="s">
        <v>4646</v>
      </c>
      <c r="DP101" s="244" t="s">
        <v>4647</v>
      </c>
      <c r="DQ101" s="244" t="s">
        <v>1803</v>
      </c>
      <c r="DR101" s="244" t="s">
        <v>2159</v>
      </c>
      <c r="DS101" s="211"/>
      <c r="DT101" s="211"/>
      <c r="DU101" s="244" t="s">
        <v>4148</v>
      </c>
      <c r="DV101" s="211"/>
      <c r="DW101" s="244" t="s">
        <v>4648</v>
      </c>
      <c r="DX101" s="244" t="s">
        <v>146</v>
      </c>
      <c r="DY101" s="244" t="s">
        <v>4649</v>
      </c>
      <c r="DZ101" s="211"/>
      <c r="EA101" s="244" t="s">
        <v>4650</v>
      </c>
      <c r="EB101" s="547" t="s">
        <v>4651</v>
      </c>
    </row>
    <row r="102">
      <c r="A102" s="179" t="s">
        <v>4652</v>
      </c>
      <c r="B102" s="99" t="s">
        <v>4653</v>
      </c>
      <c r="C102" s="100" t="s">
        <v>1287</v>
      </c>
      <c r="D102" s="101" t="s">
        <v>1287</v>
      </c>
      <c r="E102" s="102" t="s">
        <v>1287</v>
      </c>
      <c r="F102" s="103" t="s">
        <v>2599</v>
      </c>
      <c r="G102" s="99" t="s">
        <v>2139</v>
      </c>
      <c r="H102" s="182" t="s">
        <v>2902</v>
      </c>
      <c r="I102" s="182" t="s">
        <v>4654</v>
      </c>
      <c r="J102" s="182" t="s">
        <v>4655</v>
      </c>
      <c r="K102" s="182" t="s">
        <v>4656</v>
      </c>
      <c r="L102" s="182" t="s">
        <v>4657</v>
      </c>
      <c r="M102" s="180" t="s">
        <v>4658</v>
      </c>
      <c r="N102" s="182" t="s">
        <v>4659</v>
      </c>
      <c r="O102" s="182" t="s">
        <v>443</v>
      </c>
      <c r="P102" s="182" t="s">
        <v>3458</v>
      </c>
      <c r="Q102" s="269"/>
      <c r="R102" s="269"/>
      <c r="S102" s="269"/>
      <c r="T102" s="269"/>
      <c r="U102" s="269"/>
      <c r="V102" s="269"/>
      <c r="W102" s="175"/>
      <c r="X102" s="111" t="s">
        <v>4660</v>
      </c>
      <c r="Y102" s="111" t="s">
        <v>3027</v>
      </c>
      <c r="Z102" s="111" t="s">
        <v>3652</v>
      </c>
      <c r="AA102" s="111" t="s">
        <v>1781</v>
      </c>
      <c r="AB102" s="111" t="s">
        <v>2796</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4324</v>
      </c>
      <c r="AV102" s="255"/>
      <c r="AW102" s="255"/>
      <c r="AX102" s="255"/>
      <c r="AY102" s="255"/>
      <c r="AZ102" s="255"/>
      <c r="BA102" s="194" t="s">
        <v>2403</v>
      </c>
      <c r="BB102" s="194" t="s">
        <v>3691</v>
      </c>
      <c r="BC102" s="192" t="s">
        <v>4666</v>
      </c>
      <c r="BD102" s="194" t="s">
        <v>889</v>
      </c>
      <c r="BE102" s="192" t="s">
        <v>1640</v>
      </c>
      <c r="BF102" s="192" t="s">
        <v>546</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3838</v>
      </c>
      <c r="BV102" s="196" t="s">
        <v>798</v>
      </c>
      <c r="BW102" s="138" t="s">
        <v>4672</v>
      </c>
      <c r="BX102" s="196" t="s">
        <v>411</v>
      </c>
      <c r="BY102" s="259"/>
      <c r="BZ102" s="138" t="s">
        <v>2104</v>
      </c>
      <c r="CA102" s="259"/>
      <c r="CB102" s="259"/>
      <c r="CC102" s="259"/>
      <c r="CD102" s="259"/>
      <c r="CE102" s="259"/>
      <c r="CF102" s="199" t="s">
        <v>4673</v>
      </c>
      <c r="CG102" s="146" t="s">
        <v>4674</v>
      </c>
      <c r="CH102" s="146" t="s">
        <v>4166</v>
      </c>
      <c r="CI102" s="146" t="s">
        <v>4675</v>
      </c>
      <c r="CJ102" s="262"/>
      <c r="CK102" s="262"/>
      <c r="CL102" s="262"/>
      <c r="CM102" s="146" t="s">
        <v>2087</v>
      </c>
      <c r="CN102" s="262"/>
      <c r="CO102" s="262"/>
      <c r="CP102" s="262"/>
      <c r="CQ102" s="262"/>
      <c r="CR102" s="262"/>
      <c r="CS102" s="177"/>
      <c r="CT102" s="158" t="s">
        <v>979</v>
      </c>
      <c r="CU102" s="263"/>
      <c r="CV102" s="158" t="s">
        <v>4391</v>
      </c>
      <c r="CW102" s="158" t="s">
        <v>4676</v>
      </c>
      <c r="CX102" s="204" t="s">
        <v>2889</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48"/>
    </row>
    <row r="103" ht="15.75" customHeight="1">
      <c r="A103" s="173" t="s">
        <v>4679</v>
      </c>
      <c r="B103" s="79" t="s">
        <v>4680</v>
      </c>
      <c r="C103" s="80" t="s">
        <v>1287</v>
      </c>
      <c r="D103" s="81" t="s">
        <v>1287</v>
      </c>
      <c r="E103" s="82" t="s">
        <v>1287</v>
      </c>
      <c r="F103" s="83" t="s">
        <v>331</v>
      </c>
      <c r="G103" s="79" t="s">
        <v>2287</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2808</v>
      </c>
      <c r="H104" s="183" t="s">
        <v>4688</v>
      </c>
      <c r="I104" s="183" t="s">
        <v>4689</v>
      </c>
      <c r="J104" s="183" t="s">
        <v>4690</v>
      </c>
      <c r="K104" s="183" t="s">
        <v>4500</v>
      </c>
      <c r="L104" s="180" t="s">
        <v>346</v>
      </c>
      <c r="M104" s="180" t="s">
        <v>4691</v>
      </c>
      <c r="N104" s="180" t="s">
        <v>4692</v>
      </c>
      <c r="O104" s="180" t="s">
        <v>2849</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492</v>
      </c>
      <c r="AF104" s="218" t="s">
        <v>3823</v>
      </c>
      <c r="AG104" s="287"/>
      <c r="AH104" s="287"/>
      <c r="AI104" s="287"/>
      <c r="AJ104" s="287"/>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410</v>
      </c>
      <c r="BU104" s="231"/>
      <c r="BV104" s="231" t="s">
        <v>4706</v>
      </c>
      <c r="BW104" s="231" t="s">
        <v>4707</v>
      </c>
      <c r="BX104" s="196" t="s">
        <v>4708</v>
      </c>
      <c r="BY104" s="259"/>
      <c r="BZ104" s="231" t="s">
        <v>1032</v>
      </c>
      <c r="CA104" s="231" t="s">
        <v>4316</v>
      </c>
      <c r="CB104" s="259"/>
      <c r="CC104" s="231" t="s">
        <v>1392</v>
      </c>
      <c r="CD104" s="259"/>
      <c r="CE104" s="259"/>
      <c r="CF104" s="200" t="s">
        <v>4428</v>
      </c>
      <c r="CG104" s="200" t="s">
        <v>2091</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2735</v>
      </c>
      <c r="CW104" s="204" t="s">
        <v>399</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3071</v>
      </c>
      <c r="DV104" s="264"/>
      <c r="DW104" s="264"/>
      <c r="DX104" s="240" t="s">
        <v>782</v>
      </c>
      <c r="DY104" s="264"/>
      <c r="DZ104" s="264"/>
      <c r="EA104" s="264"/>
      <c r="EB104" s="275"/>
    </row>
    <row r="105">
      <c r="A105" s="551" t="s">
        <v>4717</v>
      </c>
      <c r="B105" s="79" t="s">
        <v>4718</v>
      </c>
      <c r="C105" s="80" t="s">
        <v>1287</v>
      </c>
      <c r="D105" s="81" t="s">
        <v>1287</v>
      </c>
      <c r="E105" s="82" t="s">
        <v>1287</v>
      </c>
      <c r="F105" s="83" t="s">
        <v>1287</v>
      </c>
      <c r="G105" s="79" t="s">
        <v>2924</v>
      </c>
      <c r="H105" s="244" t="s">
        <v>3933</v>
      </c>
      <c r="I105" s="244" t="s">
        <v>4719</v>
      </c>
      <c r="J105" s="244" t="s">
        <v>1569</v>
      </c>
      <c r="K105" s="244" t="s">
        <v>238</v>
      </c>
      <c r="L105" s="244" t="s">
        <v>2477</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1175</v>
      </c>
      <c r="AV105" s="211"/>
      <c r="AW105" s="211"/>
      <c r="AX105" s="211"/>
      <c r="AY105" s="211"/>
      <c r="AZ105" s="211"/>
      <c r="BA105" s="244" t="s">
        <v>4728</v>
      </c>
      <c r="BB105" s="244" t="s">
        <v>491</v>
      </c>
      <c r="BC105" s="244" t="s">
        <v>1513</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2250</v>
      </c>
      <c r="CH105" s="244" t="s">
        <v>2851</v>
      </c>
      <c r="CI105" s="244" t="s">
        <v>4742</v>
      </c>
      <c r="CJ105" s="244" t="s">
        <v>4743</v>
      </c>
      <c r="CK105" s="244" t="s">
        <v>4744</v>
      </c>
      <c r="CL105" s="244" t="s">
        <v>4225</v>
      </c>
      <c r="CM105" s="244" t="s">
        <v>4727</v>
      </c>
      <c r="CN105" s="211"/>
      <c r="CO105" s="211"/>
      <c r="CP105" s="211"/>
      <c r="CQ105" s="211"/>
      <c r="CR105" s="211"/>
      <c r="CS105" s="177"/>
      <c r="CT105" s="244" t="s">
        <v>2429</v>
      </c>
      <c r="CU105" s="244" t="s">
        <v>4179</v>
      </c>
      <c r="CV105" s="244" t="s">
        <v>4745</v>
      </c>
      <c r="CW105" s="244" t="s">
        <v>3766</v>
      </c>
      <c r="CX105" s="244" t="s">
        <v>4334</v>
      </c>
      <c r="CY105" s="244" t="s">
        <v>1603</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2"/>
    </row>
    <row r="106" ht="15.75" customHeight="1">
      <c r="A106" s="553"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69"/>
      <c r="N106" s="180" t="s">
        <v>4753</v>
      </c>
      <c r="O106" s="180" t="s">
        <v>103</v>
      </c>
      <c r="P106" s="183" t="s">
        <v>3027</v>
      </c>
      <c r="Q106" s="269"/>
      <c r="R106" s="269"/>
      <c r="S106" s="269"/>
      <c r="T106" s="269"/>
      <c r="U106" s="269"/>
      <c r="V106" s="269"/>
      <c r="W106" s="175"/>
      <c r="X106" s="186" t="s">
        <v>2615</v>
      </c>
      <c r="Y106" s="186" t="s">
        <v>4754</v>
      </c>
      <c r="Z106" s="186" t="s">
        <v>3942</v>
      </c>
      <c r="AA106" s="186" t="s">
        <v>4755</v>
      </c>
      <c r="AB106" s="186" t="s">
        <v>2396</v>
      </c>
      <c r="AC106" s="186" t="s">
        <v>4756</v>
      </c>
      <c r="AD106" s="218"/>
      <c r="AE106" s="554" t="s">
        <v>4757</v>
      </c>
      <c r="AF106" s="186" t="s">
        <v>4758</v>
      </c>
      <c r="AG106" s="287"/>
      <c r="AH106" s="287"/>
      <c r="AI106" s="287"/>
      <c r="AJ106" s="287"/>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491</v>
      </c>
      <c r="BC106" s="256" t="s">
        <v>2523</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798</v>
      </c>
      <c r="BW106" s="259"/>
      <c r="BX106" s="196" t="s">
        <v>695</v>
      </c>
      <c r="BY106" s="196" t="s">
        <v>4766</v>
      </c>
      <c r="BZ106" s="259"/>
      <c r="CA106" s="259"/>
      <c r="CB106" s="259"/>
      <c r="CC106" s="259"/>
      <c r="CD106" s="259"/>
      <c r="CE106" s="259"/>
      <c r="CF106" s="199" t="s">
        <v>4767</v>
      </c>
      <c r="CG106" s="199" t="s">
        <v>4190</v>
      </c>
      <c r="CH106" s="199" t="s">
        <v>1501</v>
      </c>
      <c r="CI106" s="199" t="s">
        <v>4768</v>
      </c>
      <c r="CJ106" s="262"/>
      <c r="CK106" s="199" t="s">
        <v>4769</v>
      </c>
      <c r="CL106" s="199" t="s">
        <v>3105</v>
      </c>
      <c r="CM106" s="199" t="s">
        <v>4770</v>
      </c>
      <c r="CN106" s="262"/>
      <c r="CO106" s="262"/>
      <c r="CP106" s="262"/>
      <c r="CQ106" s="262"/>
      <c r="CR106" s="262"/>
      <c r="CS106" s="177"/>
      <c r="CT106" s="204" t="s">
        <v>160</v>
      </c>
      <c r="CU106" s="204" t="s">
        <v>1992</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1287</v>
      </c>
      <c r="D107" s="81" t="s">
        <v>1287</v>
      </c>
      <c r="E107" s="82" t="s">
        <v>1287</v>
      </c>
      <c r="F107" s="83" t="s">
        <v>433</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2981</v>
      </c>
      <c r="AV107" s="211"/>
      <c r="AW107" s="211"/>
      <c r="AX107" s="244" t="s">
        <v>4795</v>
      </c>
      <c r="AY107" s="244" t="s">
        <v>4796</v>
      </c>
      <c r="AZ107" s="244"/>
      <c r="BA107" s="244" t="s">
        <v>2966</v>
      </c>
      <c r="BB107" s="244" t="s">
        <v>1323</v>
      </c>
      <c r="BC107" s="87" t="s">
        <v>1923</v>
      </c>
      <c r="BD107" s="244" t="s">
        <v>4217</v>
      </c>
      <c r="BE107" s="244" t="s">
        <v>4797</v>
      </c>
      <c r="BF107" s="244" t="s">
        <v>4798</v>
      </c>
      <c r="BG107" s="244" t="s">
        <v>4799</v>
      </c>
      <c r="BH107" s="244" t="s">
        <v>452</v>
      </c>
      <c r="BI107" s="244" t="s">
        <v>4800</v>
      </c>
      <c r="BJ107" s="244" t="s">
        <v>4801</v>
      </c>
      <c r="BK107" s="244" t="s">
        <v>2677</v>
      </c>
      <c r="BL107" s="244" t="s">
        <v>4802</v>
      </c>
      <c r="BM107" s="276" t="s">
        <v>4803</v>
      </c>
      <c r="BN107" s="244" t="s">
        <v>1505</v>
      </c>
      <c r="BO107" s="244" t="s">
        <v>4804</v>
      </c>
      <c r="BP107" s="244"/>
      <c r="BQ107" s="244" t="s">
        <v>4805</v>
      </c>
      <c r="BR107" s="244" t="s">
        <v>3407</v>
      </c>
      <c r="BS107" s="244" t="s">
        <v>2289</v>
      </c>
      <c r="BT107" s="244" t="s">
        <v>1099</v>
      </c>
      <c r="BU107" s="244" t="s">
        <v>4806</v>
      </c>
      <c r="BV107" s="244" t="s">
        <v>215</v>
      </c>
      <c r="BW107" s="211"/>
      <c r="BX107" s="211"/>
      <c r="BY107" s="244" t="s">
        <v>4807</v>
      </c>
      <c r="BZ107" s="244" t="s">
        <v>2120</v>
      </c>
      <c r="CA107" s="244" t="s">
        <v>4808</v>
      </c>
      <c r="CB107" s="244" t="s">
        <v>729</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2882</v>
      </c>
      <c r="CW107" s="244" t="s">
        <v>3066</v>
      </c>
      <c r="CX107" s="244" t="s">
        <v>4819</v>
      </c>
      <c r="CY107" s="211"/>
      <c r="CZ107" s="87" t="s">
        <v>4820</v>
      </c>
      <c r="DA107" s="244" t="s">
        <v>3177</v>
      </c>
      <c r="DB107" s="244" t="s">
        <v>4821</v>
      </c>
      <c r="DC107" s="244" t="s">
        <v>379</v>
      </c>
      <c r="DD107" s="244" t="s">
        <v>4332</v>
      </c>
      <c r="DE107" s="87" t="s">
        <v>4822</v>
      </c>
      <c r="DF107" s="244"/>
      <c r="DG107" s="304"/>
      <c r="DH107" s="304"/>
      <c r="DI107" s="304"/>
      <c r="DJ107" s="211"/>
      <c r="DK107" s="87" t="s">
        <v>2321</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5"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69" t="s">
        <v>4832</v>
      </c>
      <c r="N108" s="180" t="s">
        <v>4833</v>
      </c>
      <c r="O108" s="180" t="s">
        <v>4834</v>
      </c>
      <c r="P108" s="331" t="s">
        <v>3279</v>
      </c>
      <c r="Q108" s="269"/>
      <c r="R108" s="269"/>
      <c r="S108" s="331" t="s">
        <v>2815</v>
      </c>
      <c r="T108" s="269"/>
      <c r="U108" s="180" t="s">
        <v>4835</v>
      </c>
      <c r="V108" s="180" t="s">
        <v>4836</v>
      </c>
      <c r="W108" s="175"/>
      <c r="X108" s="338" t="s">
        <v>4837</v>
      </c>
      <c r="Y108" s="186" t="s">
        <v>4838</v>
      </c>
      <c r="Z108" s="186" t="s">
        <v>637</v>
      </c>
      <c r="AA108" s="186" t="s">
        <v>3455</v>
      </c>
      <c r="AB108" s="338" t="s">
        <v>826</v>
      </c>
      <c r="AC108" s="186" t="s">
        <v>1778</v>
      </c>
      <c r="AD108" s="287"/>
      <c r="AE108" s="186" t="s">
        <v>3096</v>
      </c>
      <c r="AF108" s="338" t="s">
        <v>4361</v>
      </c>
      <c r="AG108" s="338" t="s">
        <v>4839</v>
      </c>
      <c r="AH108" s="287"/>
      <c r="AI108" s="186" t="s">
        <v>2488</v>
      </c>
      <c r="AJ108" s="287"/>
      <c r="AK108" s="175"/>
      <c r="AL108" s="189" t="s">
        <v>3950</v>
      </c>
      <c r="AM108" s="289" t="s">
        <v>4840</v>
      </c>
      <c r="AN108" s="255"/>
      <c r="AO108" s="255"/>
      <c r="AP108" s="289" t="s">
        <v>4841</v>
      </c>
      <c r="AQ108" s="289"/>
      <c r="AR108" s="289" t="s">
        <v>3273</v>
      </c>
      <c r="AS108" s="255"/>
      <c r="AT108" s="289" t="s">
        <v>4842</v>
      </c>
      <c r="AU108" s="289" t="s">
        <v>384</v>
      </c>
      <c r="AV108" s="189" t="s">
        <v>4843</v>
      </c>
      <c r="AW108" s="255"/>
      <c r="AX108" s="255"/>
      <c r="AY108" s="255"/>
      <c r="AZ108" s="255"/>
      <c r="BA108" s="537" t="s">
        <v>2499</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4" t="s">
        <v>1233</v>
      </c>
      <c r="BT108" s="196" t="s">
        <v>563</v>
      </c>
      <c r="BU108" s="196" t="s">
        <v>1640</v>
      </c>
      <c r="BV108" s="424" t="s">
        <v>2063</v>
      </c>
      <c r="BW108" s="259"/>
      <c r="BX108" s="259"/>
      <c r="BY108" s="259"/>
      <c r="BZ108" s="424" t="s">
        <v>1765</v>
      </c>
      <c r="CA108" s="259"/>
      <c r="CB108" s="259"/>
      <c r="CC108" s="259"/>
      <c r="CD108" s="259"/>
      <c r="CE108" s="259"/>
      <c r="CF108" s="199" t="s">
        <v>1312</v>
      </c>
      <c r="CG108" s="296" t="s">
        <v>4018</v>
      </c>
      <c r="CH108" s="199" t="s">
        <v>1431</v>
      </c>
      <c r="CI108" s="296" t="s">
        <v>4854</v>
      </c>
      <c r="CJ108" s="262"/>
      <c r="CK108" s="296" t="s">
        <v>4542</v>
      </c>
      <c r="CL108" s="296" t="s">
        <v>4855</v>
      </c>
      <c r="CM108" s="262" t="s">
        <v>4856</v>
      </c>
      <c r="CN108" s="262"/>
      <c r="CO108" s="262"/>
      <c r="CP108" s="262"/>
      <c r="CQ108" s="262"/>
      <c r="CR108" s="262"/>
      <c r="CS108" s="177"/>
      <c r="CT108" s="301" t="s">
        <v>4857</v>
      </c>
      <c r="CU108" s="301" t="s">
        <v>1389</v>
      </c>
      <c r="CV108" s="204" t="s">
        <v>3204</v>
      </c>
      <c r="CW108" s="301" t="s">
        <v>3395</v>
      </c>
      <c r="CX108" s="263"/>
      <c r="CY108" s="301" t="s">
        <v>4858</v>
      </c>
      <c r="CZ108" s="263"/>
      <c r="DA108" s="204" t="s">
        <v>3369</v>
      </c>
      <c r="DB108" s="204" t="s">
        <v>4859</v>
      </c>
      <c r="DC108" s="263"/>
      <c r="DD108" s="204" t="s">
        <v>4860</v>
      </c>
      <c r="DE108" s="204" t="s">
        <v>4861</v>
      </c>
      <c r="DF108" s="263"/>
      <c r="DG108" s="208" t="s">
        <v>3628</v>
      </c>
      <c r="DH108" s="264"/>
      <c r="DI108" s="274" t="s">
        <v>4862</v>
      </c>
      <c r="DJ108" s="274"/>
      <c r="DK108" s="274" t="s">
        <v>4863</v>
      </c>
      <c r="DL108" s="274" t="s">
        <v>1799</v>
      </c>
      <c r="DM108" s="274" t="s">
        <v>4274</v>
      </c>
      <c r="DN108" s="274" t="s">
        <v>2912</v>
      </c>
      <c r="DO108" s="264"/>
      <c r="DP108" s="274" t="s">
        <v>4864</v>
      </c>
      <c r="DQ108" s="274" t="s">
        <v>2547</v>
      </c>
      <c r="DR108" s="264"/>
      <c r="DS108" s="274" t="s">
        <v>4865</v>
      </c>
      <c r="DT108" s="264"/>
      <c r="DU108" s="274" t="s">
        <v>4866</v>
      </c>
      <c r="DV108" s="274" t="s">
        <v>4867</v>
      </c>
      <c r="DW108" s="274" t="s">
        <v>277</v>
      </c>
      <c r="DX108" s="264"/>
      <c r="DY108" s="264"/>
      <c r="DZ108" s="264"/>
      <c r="EA108" s="274" t="s">
        <v>3973</v>
      </c>
      <c r="EB108" s="556" t="s">
        <v>4868</v>
      </c>
    </row>
    <row r="109" ht="15.75" customHeight="1">
      <c r="A109" s="173" t="s">
        <v>4869</v>
      </c>
      <c r="B109" s="79" t="s">
        <v>4870</v>
      </c>
      <c r="C109" s="80" t="s">
        <v>1287</v>
      </c>
      <c r="D109" s="81" t="s">
        <v>1287</v>
      </c>
      <c r="E109" s="82" t="s">
        <v>1287</v>
      </c>
      <c r="F109" s="83" t="s">
        <v>1287</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1322</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562</v>
      </c>
      <c r="Z110" s="218" t="s">
        <v>1207</v>
      </c>
      <c r="AA110" s="287"/>
      <c r="AB110" s="218" t="s">
        <v>1994</v>
      </c>
      <c r="AC110" s="287"/>
      <c r="AD110" s="287"/>
      <c r="AE110" s="218" t="s">
        <v>3362</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2917</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1287</v>
      </c>
      <c r="D111" s="81" t="s">
        <v>1287</v>
      </c>
      <c r="E111" s="82" t="s">
        <v>1287</v>
      </c>
      <c r="F111" s="83" t="s">
        <v>529</v>
      </c>
      <c r="G111" s="79" t="s">
        <v>1429</v>
      </c>
      <c r="H111" s="211"/>
      <c r="I111" s="279" t="s">
        <v>4888</v>
      </c>
      <c r="J111" s="279" t="s">
        <v>4889</v>
      </c>
      <c r="K111" s="279" t="s">
        <v>4890</v>
      </c>
      <c r="L111" s="279" t="s">
        <v>4891</v>
      </c>
      <c r="M111" s="244" t="s">
        <v>163</v>
      </c>
      <c r="N111" s="244" t="s">
        <v>4892</v>
      </c>
      <c r="O111" s="244" t="s">
        <v>2471</v>
      </c>
      <c r="P111" s="244" t="s">
        <v>3192</v>
      </c>
      <c r="Q111" s="211"/>
      <c r="R111" s="211"/>
      <c r="S111" s="244" t="s">
        <v>615</v>
      </c>
      <c r="T111" s="211"/>
      <c r="U111" s="244" t="s">
        <v>1592</v>
      </c>
      <c r="V111" s="211"/>
      <c r="W111" s="175"/>
      <c r="X111" s="279" t="s">
        <v>4893</v>
      </c>
      <c r="Y111" s="87" t="s">
        <v>3310</v>
      </c>
      <c r="Z111" s="87" t="s">
        <v>2997</v>
      </c>
      <c r="AA111" s="244" t="s">
        <v>4894</v>
      </c>
      <c r="AB111" s="87" t="s">
        <v>2081</v>
      </c>
      <c r="AC111" s="279" t="s">
        <v>2051</v>
      </c>
      <c r="AD111" s="211"/>
      <c r="AE111" s="244" t="s">
        <v>4895</v>
      </c>
      <c r="AF111" s="87" t="s">
        <v>3225</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542</v>
      </c>
      <c r="AV111" s="211"/>
      <c r="AW111" s="211"/>
      <c r="AX111" s="211"/>
      <c r="AY111" s="211"/>
      <c r="AZ111" s="211"/>
      <c r="BA111" s="244" t="s">
        <v>4900</v>
      </c>
      <c r="BB111" s="244" t="s">
        <v>935</v>
      </c>
      <c r="BC111" s="87" t="s">
        <v>3923</v>
      </c>
      <c r="BD111" s="244" t="s">
        <v>4901</v>
      </c>
      <c r="BE111" s="244" t="s">
        <v>4902</v>
      </c>
      <c r="BF111" s="244" t="s">
        <v>1332</v>
      </c>
      <c r="BG111" s="244" t="s">
        <v>4903</v>
      </c>
      <c r="BH111" s="244" t="s">
        <v>4904</v>
      </c>
      <c r="BI111" s="244" t="s">
        <v>4905</v>
      </c>
      <c r="BJ111" s="211"/>
      <c r="BK111" s="244" t="s">
        <v>2037</v>
      </c>
      <c r="BL111" s="211"/>
      <c r="BM111" s="211"/>
      <c r="BN111" s="211"/>
      <c r="BO111" s="244" t="s">
        <v>4906</v>
      </c>
      <c r="BP111" s="211"/>
      <c r="BQ111" s="211"/>
      <c r="BR111" s="211"/>
      <c r="BS111" s="211"/>
      <c r="BT111" s="244" t="s">
        <v>1093</v>
      </c>
      <c r="BU111" s="244" t="s">
        <v>4907</v>
      </c>
      <c r="BV111" s="244" t="s">
        <v>2303</v>
      </c>
      <c r="BW111" s="211"/>
      <c r="BX111" s="244" t="s">
        <v>3689</v>
      </c>
      <c r="BY111" s="211"/>
      <c r="BZ111" s="244" t="s">
        <v>4908</v>
      </c>
      <c r="CA111" s="211"/>
      <c r="CB111" s="211"/>
      <c r="CC111" s="211"/>
      <c r="CD111" s="211"/>
      <c r="CE111" s="211"/>
      <c r="CF111" s="244" t="s">
        <v>4909</v>
      </c>
      <c r="CG111" s="244" t="s">
        <v>1174</v>
      </c>
      <c r="CH111" s="211"/>
      <c r="CI111" s="211"/>
      <c r="CJ111" s="211"/>
      <c r="CK111" s="211"/>
      <c r="CL111" s="211"/>
      <c r="CM111" s="211"/>
      <c r="CN111" s="211"/>
      <c r="CO111" s="211"/>
      <c r="CP111" s="211"/>
      <c r="CQ111" s="211"/>
      <c r="CR111" s="211"/>
      <c r="CS111" s="177"/>
      <c r="CT111" s="279" t="s">
        <v>470</v>
      </c>
      <c r="CU111" s="87" t="s">
        <v>4910</v>
      </c>
      <c r="CV111" s="244" t="s">
        <v>4911</v>
      </c>
      <c r="CW111" s="211"/>
      <c r="CX111" s="211"/>
      <c r="CY111" s="211"/>
      <c r="CZ111" s="279" t="s">
        <v>4912</v>
      </c>
      <c r="DA111" s="244" t="s">
        <v>4913</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3181</v>
      </c>
      <c r="DV111" s="211"/>
      <c r="DW111" s="211"/>
      <c r="DX111" s="211"/>
      <c r="DY111" s="211"/>
      <c r="DZ111" s="211"/>
      <c r="EA111" s="211"/>
      <c r="EB111" s="178"/>
    </row>
    <row r="112" ht="15.75" customHeight="1">
      <c r="A112" s="179" t="s">
        <v>4914</v>
      </c>
      <c r="B112" s="99" t="s">
        <v>4915</v>
      </c>
      <c r="C112" s="100" t="s">
        <v>1287</v>
      </c>
      <c r="D112" s="101" t="s">
        <v>1287</v>
      </c>
      <c r="E112" s="102" t="s">
        <v>1287</v>
      </c>
      <c r="F112" s="103" t="s">
        <v>947</v>
      </c>
      <c r="G112" s="99" t="s">
        <v>220</v>
      </c>
      <c r="H112" s="183" t="s">
        <v>3039</v>
      </c>
      <c r="I112" s="183" t="s">
        <v>4916</v>
      </c>
      <c r="J112" s="183" t="s">
        <v>4917</v>
      </c>
      <c r="K112" s="183" t="s">
        <v>2774</v>
      </c>
      <c r="L112" s="284" t="s">
        <v>4918</v>
      </c>
      <c r="M112" s="269"/>
      <c r="N112" s="269"/>
      <c r="O112" s="284" t="s">
        <v>4919</v>
      </c>
      <c r="P112" s="269"/>
      <c r="Q112" s="269"/>
      <c r="R112" s="183"/>
      <c r="S112" s="183"/>
      <c r="T112" s="269"/>
      <c r="U112" s="269"/>
      <c r="V112" s="269"/>
      <c r="W112" s="175"/>
      <c r="X112" s="218" t="s">
        <v>1237</v>
      </c>
      <c r="Y112" s="287"/>
      <c r="Z112" s="218" t="s">
        <v>4920</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892</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5" t="s">
        <v>3404</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1287</v>
      </c>
      <c r="D113" s="81" t="s">
        <v>1287</v>
      </c>
      <c r="E113" s="82" t="s">
        <v>1287</v>
      </c>
      <c r="F113" s="83" t="s">
        <v>1287</v>
      </c>
      <c r="G113" s="79" t="s">
        <v>2226</v>
      </c>
      <c r="H113" s="174" t="s">
        <v>3254</v>
      </c>
      <c r="I113" s="174" t="s">
        <v>4928</v>
      </c>
      <c r="J113" s="174" t="s">
        <v>815</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2236</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4936</v>
      </c>
      <c r="BC113" s="174" t="s">
        <v>3377</v>
      </c>
      <c r="BD113" s="211"/>
      <c r="BE113" s="211"/>
      <c r="BF113" s="211"/>
      <c r="BG113" s="211"/>
      <c r="BH113" s="174" t="s">
        <v>811</v>
      </c>
      <c r="BI113" s="176"/>
      <c r="BJ113" s="211"/>
      <c r="BK113" s="211"/>
      <c r="BL113" s="211"/>
      <c r="BM113" s="211"/>
      <c r="BN113" s="211"/>
      <c r="BO113" s="211"/>
      <c r="BP113" s="211"/>
      <c r="BQ113" s="244"/>
      <c r="BR113" s="174" t="s">
        <v>3135</v>
      </c>
      <c r="BS113" s="174" t="s">
        <v>4401</v>
      </c>
      <c r="BT113" s="174" t="s">
        <v>2577</v>
      </c>
      <c r="BU113" s="174" t="s">
        <v>4937</v>
      </c>
      <c r="BV113" s="174" t="s">
        <v>1246</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58" t="s">
        <v>4943</v>
      </c>
      <c r="B114" s="99" t="s">
        <v>4944</v>
      </c>
      <c r="C114" s="100" t="s">
        <v>876</v>
      </c>
      <c r="D114" s="101" t="s">
        <v>1287</v>
      </c>
      <c r="E114" s="102" t="s">
        <v>1287</v>
      </c>
      <c r="F114" s="103" t="s">
        <v>3847</v>
      </c>
      <c r="G114" s="99" t="s">
        <v>1429</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602</v>
      </c>
      <c r="AA114" s="186" t="s">
        <v>4951</v>
      </c>
      <c r="AB114" s="111" t="s">
        <v>3729</v>
      </c>
      <c r="AC114" s="111" t="s">
        <v>4797</v>
      </c>
      <c r="AD114" s="287"/>
      <c r="AE114" s="111" t="s">
        <v>4952</v>
      </c>
      <c r="AF114" s="111" t="s">
        <v>3946</v>
      </c>
      <c r="AG114" s="287"/>
      <c r="AH114" s="287"/>
      <c r="AI114" s="287"/>
      <c r="AJ114" s="287"/>
      <c r="AK114" s="175"/>
      <c r="AL114" s="255"/>
      <c r="AM114" s="255"/>
      <c r="AN114" s="255"/>
      <c r="AO114" s="255"/>
      <c r="AP114" s="255"/>
      <c r="AQ114" s="255"/>
      <c r="AR114" s="255"/>
      <c r="AS114" s="255"/>
      <c r="AT114" s="187" t="s">
        <v>2391</v>
      </c>
      <c r="AU114" s="187" t="s">
        <v>1818</v>
      </c>
      <c r="AV114" s="255"/>
      <c r="AW114" s="255"/>
      <c r="AX114" s="255"/>
      <c r="AY114" s="255"/>
      <c r="AZ114" s="255"/>
      <c r="BA114" s="192" t="s">
        <v>4953</v>
      </c>
      <c r="BB114" s="192" t="s">
        <v>1179</v>
      </c>
      <c r="BC114" s="192" t="s">
        <v>2828</v>
      </c>
      <c r="BD114" s="192" t="s">
        <v>3161</v>
      </c>
      <c r="BE114" s="192" t="s">
        <v>4954</v>
      </c>
      <c r="BF114" s="258"/>
      <c r="BG114" s="258"/>
      <c r="BH114" s="192" t="s">
        <v>3270</v>
      </c>
      <c r="BI114" s="258"/>
      <c r="BJ114" s="258"/>
      <c r="BK114" s="192" t="s">
        <v>718</v>
      </c>
      <c r="BL114" s="258"/>
      <c r="BM114" s="258"/>
      <c r="BN114" s="258"/>
      <c r="BO114" s="258"/>
      <c r="BP114" s="258"/>
      <c r="BQ114" s="138" t="s">
        <v>4955</v>
      </c>
      <c r="BR114" s="196" t="s">
        <v>4956</v>
      </c>
      <c r="BS114" s="196" t="s">
        <v>4957</v>
      </c>
      <c r="BT114" s="196" t="s">
        <v>1836</v>
      </c>
      <c r="BU114" s="259"/>
      <c r="BV114" s="196" t="s">
        <v>2987</v>
      </c>
      <c r="BW114" s="196" t="s">
        <v>4958</v>
      </c>
      <c r="BX114" s="259"/>
      <c r="BY114" s="138" t="s">
        <v>4959</v>
      </c>
      <c r="BZ114" s="196" t="s">
        <v>4960</v>
      </c>
      <c r="CA114" s="259"/>
      <c r="CB114" s="259"/>
      <c r="CC114" s="259"/>
      <c r="CD114" s="259"/>
      <c r="CE114" s="259"/>
      <c r="CF114" s="199" t="s">
        <v>4961</v>
      </c>
      <c r="CG114" s="146" t="s">
        <v>3274</v>
      </c>
      <c r="CH114" s="146" t="s">
        <v>1806</v>
      </c>
      <c r="CI114" s="146" t="s">
        <v>4962</v>
      </c>
      <c r="CJ114" s="146" t="s">
        <v>455</v>
      </c>
      <c r="CK114" s="262"/>
      <c r="CL114" s="146" t="s">
        <v>2697</v>
      </c>
      <c r="CM114" s="262"/>
      <c r="CN114" s="262"/>
      <c r="CO114" s="262"/>
      <c r="CP114" s="262"/>
      <c r="CQ114" s="262"/>
      <c r="CR114" s="262"/>
      <c r="CS114" s="177"/>
      <c r="CT114" s="158" t="s">
        <v>4963</v>
      </c>
      <c r="CU114" s="158" t="s">
        <v>4964</v>
      </c>
      <c r="CV114" s="158" t="s">
        <v>4965</v>
      </c>
      <c r="CW114" s="158" t="s">
        <v>4966</v>
      </c>
      <c r="CX114" s="158" t="s">
        <v>1060</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4970</v>
      </c>
      <c r="B115" s="79" t="s">
        <v>4971</v>
      </c>
      <c r="C115" s="80" t="s">
        <v>1287</v>
      </c>
      <c r="D115" s="81" t="s">
        <v>1287</v>
      </c>
      <c r="E115" s="82" t="s">
        <v>1287</v>
      </c>
      <c r="F115" s="83" t="s">
        <v>876</v>
      </c>
      <c r="G115" s="79" t="s">
        <v>2992</v>
      </c>
      <c r="H115" s="174" t="s">
        <v>3329</v>
      </c>
      <c r="I115" s="174" t="s">
        <v>4972</v>
      </c>
      <c r="J115" s="174" t="s">
        <v>1017</v>
      </c>
      <c r="K115" s="174" t="s">
        <v>1051</v>
      </c>
      <c r="L115" s="174" t="s">
        <v>4973</v>
      </c>
      <c r="M115" s="174" t="s">
        <v>4974</v>
      </c>
      <c r="N115" s="174" t="s">
        <v>4975</v>
      </c>
      <c r="O115" s="174" t="s">
        <v>4976</v>
      </c>
      <c r="P115" s="174" t="s">
        <v>1388</v>
      </c>
      <c r="Q115" s="174"/>
      <c r="R115" s="211"/>
      <c r="S115" s="211"/>
      <c r="T115" s="211"/>
      <c r="U115" s="211"/>
      <c r="V115" s="211"/>
      <c r="W115" s="175"/>
      <c r="X115" s="174" t="s">
        <v>4977</v>
      </c>
      <c r="Y115" s="174" t="s">
        <v>2741</v>
      </c>
      <c r="Z115" s="174" t="s">
        <v>1947</v>
      </c>
      <c r="AA115" s="174" t="s">
        <v>4978</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3001</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2465</v>
      </c>
      <c r="BI115" s="176"/>
      <c r="BJ115" s="211"/>
      <c r="BK115" s="174" t="s">
        <v>1606</v>
      </c>
      <c r="BL115" s="211"/>
      <c r="BM115" s="211"/>
      <c r="BN115" s="211"/>
      <c r="BO115" s="211"/>
      <c r="BP115" s="211"/>
      <c r="BQ115" s="244"/>
      <c r="BR115" s="211"/>
      <c r="BS115" s="211"/>
      <c r="BT115" s="174" t="s">
        <v>1919</v>
      </c>
      <c r="BU115" s="211"/>
      <c r="BV115" s="174" t="s">
        <v>4979</v>
      </c>
      <c r="BW115" s="211"/>
      <c r="BX115" s="211"/>
      <c r="BY115" s="211"/>
      <c r="BZ115" s="174" t="s">
        <v>796</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482</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1287</v>
      </c>
      <c r="D116" s="101" t="s">
        <v>1287</v>
      </c>
      <c r="E116" s="102" t="s">
        <v>1287</v>
      </c>
      <c r="F116" s="103" t="s">
        <v>876</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59"/>
      <c r="BC116" s="373" t="s">
        <v>901</v>
      </c>
      <c r="BD116" s="258"/>
      <c r="BE116" s="258"/>
      <c r="BF116" s="373"/>
      <c r="BG116" s="258"/>
      <c r="BH116" s="256" t="s">
        <v>4996</v>
      </c>
      <c r="BI116" s="193"/>
      <c r="BJ116" s="258"/>
      <c r="BK116" s="258"/>
      <c r="BL116" s="258"/>
      <c r="BM116" s="258"/>
      <c r="BN116" s="258"/>
      <c r="BO116" s="258"/>
      <c r="BP116" s="258"/>
      <c r="BQ116" s="197"/>
      <c r="BR116" s="231" t="s">
        <v>4997</v>
      </c>
      <c r="BS116" s="231" t="s">
        <v>1232</v>
      </c>
      <c r="BT116" s="259"/>
      <c r="BU116" s="259"/>
      <c r="BV116" s="231"/>
      <c r="BW116" s="259"/>
      <c r="BX116" s="259"/>
      <c r="BY116" s="259"/>
      <c r="BZ116" s="259"/>
      <c r="CA116" s="259"/>
      <c r="CB116" s="259"/>
      <c r="CC116" s="259"/>
      <c r="CD116" s="259"/>
      <c r="CE116" s="259"/>
      <c r="CF116" s="262"/>
      <c r="CG116" s="200" t="s">
        <v>2268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0" t="s">
        <v>5001</v>
      </c>
      <c r="B117" s="79" t="s">
        <v>5002</v>
      </c>
      <c r="C117" s="80" t="s">
        <v>1287</v>
      </c>
      <c r="D117" s="81" t="s">
        <v>1287</v>
      </c>
      <c r="E117" s="82" t="s">
        <v>1287</v>
      </c>
      <c r="F117" s="83" t="s">
        <v>1287</v>
      </c>
      <c r="G117" s="79" t="s">
        <v>5003</v>
      </c>
      <c r="H117" s="244" t="s">
        <v>4893</v>
      </c>
      <c r="I117" s="244" t="s">
        <v>990</v>
      </c>
      <c r="J117" s="244" t="s">
        <v>5004</v>
      </c>
      <c r="K117" s="244" t="s">
        <v>2758</v>
      </c>
      <c r="L117" s="244" t="s">
        <v>2443</v>
      </c>
      <c r="M117" s="211"/>
      <c r="N117" s="244" t="s">
        <v>5005</v>
      </c>
      <c r="O117" s="244" t="s">
        <v>146</v>
      </c>
      <c r="P117" s="244" t="s">
        <v>1183</v>
      </c>
      <c r="Q117" s="211"/>
      <c r="R117" s="211"/>
      <c r="S117" s="211"/>
      <c r="T117" s="211"/>
      <c r="U117" s="211"/>
      <c r="V117" s="211"/>
      <c r="W117" s="175"/>
      <c r="X117" s="244" t="s">
        <v>2715</v>
      </c>
      <c r="Y117" s="244" t="s">
        <v>2569</v>
      </c>
      <c r="Z117" s="244" t="s">
        <v>5006</v>
      </c>
      <c r="AA117" s="244" t="s">
        <v>5007</v>
      </c>
      <c r="AB117" s="244" t="s">
        <v>384</v>
      </c>
      <c r="AC117" s="244" t="s">
        <v>5008</v>
      </c>
      <c r="AD117" s="211"/>
      <c r="AE117" s="211"/>
      <c r="AF117" s="244" t="s">
        <v>5009</v>
      </c>
      <c r="AG117" s="211"/>
      <c r="AH117" s="211"/>
      <c r="AI117" s="211"/>
      <c r="AJ117" s="211"/>
      <c r="AK117" s="175"/>
      <c r="AL117" s="211"/>
      <c r="AM117" s="244" t="s">
        <v>676</v>
      </c>
      <c r="AN117" s="211"/>
      <c r="AO117" s="211"/>
      <c r="AP117" s="211"/>
      <c r="AQ117" s="211"/>
      <c r="AR117" s="211"/>
      <c r="AS117" s="211"/>
      <c r="AT117" s="244" t="s">
        <v>3310</v>
      </c>
      <c r="AU117" s="244" t="s">
        <v>5010</v>
      </c>
      <c r="AV117" s="211"/>
      <c r="AW117" s="211"/>
      <c r="AX117" s="211"/>
      <c r="AY117" s="211"/>
      <c r="AZ117" s="211"/>
      <c r="BA117" s="211"/>
      <c r="BB117" s="244" t="s">
        <v>5011</v>
      </c>
      <c r="BC117" s="244" t="s">
        <v>1438</v>
      </c>
      <c r="BD117" s="244" t="s">
        <v>3766</v>
      </c>
      <c r="BE117" s="244" t="s">
        <v>1778</v>
      </c>
      <c r="BF117" s="211"/>
      <c r="BG117" s="561"/>
      <c r="BH117" s="244" t="s">
        <v>3422</v>
      </c>
      <c r="BI117" s="244" t="s">
        <v>2208</v>
      </c>
      <c r="BJ117" s="211"/>
      <c r="BK117" s="211"/>
      <c r="BL117" s="211"/>
      <c r="BM117" s="211"/>
      <c r="BN117" s="211"/>
      <c r="BO117" s="211"/>
      <c r="BP117" s="211"/>
      <c r="BQ117" s="244" t="s">
        <v>4630</v>
      </c>
      <c r="BR117" s="244" t="s">
        <v>5012</v>
      </c>
      <c r="BS117" s="244" t="s">
        <v>2558</v>
      </c>
      <c r="BT117" s="244" t="s">
        <v>1714</v>
      </c>
      <c r="BU117" s="244" t="s">
        <v>5013</v>
      </c>
      <c r="BV117" s="244" t="s">
        <v>5014</v>
      </c>
      <c r="BW117" s="244"/>
      <c r="BX117" s="244" t="s">
        <v>5015</v>
      </c>
      <c r="BY117" s="211"/>
      <c r="BZ117" s="244" t="s">
        <v>2062</v>
      </c>
      <c r="CA117" s="211"/>
      <c r="CB117" s="211"/>
      <c r="CC117" s="211"/>
      <c r="CD117" s="211"/>
      <c r="CE117" s="211"/>
      <c r="CF117" s="244" t="s">
        <v>5016</v>
      </c>
      <c r="CG117" s="244" t="s">
        <v>308</v>
      </c>
      <c r="CH117" s="211"/>
      <c r="CI117" s="211"/>
      <c r="CJ117" s="211"/>
      <c r="CK117" s="244" t="s">
        <v>5017</v>
      </c>
      <c r="CL117" s="244" t="s">
        <v>1460</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2" t="s">
        <v>5019</v>
      </c>
      <c r="B118" s="400" t="s">
        <v>5020</v>
      </c>
      <c r="C118" s="401" t="s">
        <v>1287</v>
      </c>
      <c r="D118" s="402" t="s">
        <v>1287</v>
      </c>
      <c r="E118" s="403" t="s">
        <v>1287</v>
      </c>
      <c r="F118" s="404" t="s">
        <v>529</v>
      </c>
      <c r="G118" s="400" t="s">
        <v>3931</v>
      </c>
      <c r="H118" s="408"/>
      <c r="I118" s="406" t="s">
        <v>5021</v>
      </c>
      <c r="J118" s="408"/>
      <c r="K118" s="406" t="s">
        <v>5022</v>
      </c>
      <c r="L118" s="405" t="s">
        <v>5023</v>
      </c>
      <c r="M118" s="408"/>
      <c r="N118" s="408"/>
      <c r="O118" s="408"/>
      <c r="P118" s="408"/>
      <c r="Q118" s="408"/>
      <c r="R118" s="408"/>
      <c r="S118" s="406" t="s">
        <v>3374</v>
      </c>
      <c r="T118" s="408"/>
      <c r="U118" s="408"/>
      <c r="V118" s="408"/>
      <c r="W118" s="563"/>
      <c r="X118" s="412"/>
      <c r="Y118" s="412"/>
      <c r="Z118" s="411" t="s">
        <v>5024</v>
      </c>
      <c r="AA118" s="412"/>
      <c r="AB118" s="411" t="s">
        <v>2349</v>
      </c>
      <c r="AC118" s="412"/>
      <c r="AD118" s="412"/>
      <c r="AE118" s="412"/>
      <c r="AF118" s="412"/>
      <c r="AG118" s="412"/>
      <c r="AH118" s="412"/>
      <c r="AI118" s="412"/>
      <c r="AJ118" s="412"/>
      <c r="AK118" s="563"/>
      <c r="AL118" s="415"/>
      <c r="AM118" s="416" t="s">
        <v>1529</v>
      </c>
      <c r="AN118" s="415"/>
      <c r="AO118" s="416" t="s">
        <v>5025</v>
      </c>
      <c r="AP118" s="415"/>
      <c r="AQ118" s="415"/>
      <c r="AR118" s="415"/>
      <c r="AS118" s="415"/>
      <c r="AT118" s="415"/>
      <c r="AU118" s="416" t="s">
        <v>5026</v>
      </c>
      <c r="AV118" s="416" t="s">
        <v>3873</v>
      </c>
      <c r="AW118" s="415"/>
      <c r="AX118" s="416" t="s">
        <v>5027</v>
      </c>
      <c r="AY118" s="415"/>
      <c r="AZ118" s="415"/>
      <c r="BA118" s="418" t="s">
        <v>5028</v>
      </c>
      <c r="BB118" s="419"/>
      <c r="BC118" s="419"/>
      <c r="BD118" s="418" t="s">
        <v>5029</v>
      </c>
      <c r="BE118" s="418" t="s">
        <v>5030</v>
      </c>
      <c r="BF118" s="419"/>
      <c r="BG118" s="419"/>
      <c r="BH118" s="192" t="s">
        <v>5031</v>
      </c>
      <c r="BI118" s="419"/>
      <c r="BJ118" s="325" t="s">
        <v>5032</v>
      </c>
      <c r="BK118" s="419"/>
      <c r="BL118" s="419"/>
      <c r="BM118" s="419"/>
      <c r="BN118" s="419"/>
      <c r="BO118" s="419"/>
      <c r="BP118" s="419"/>
      <c r="BQ118" s="422"/>
      <c r="BR118" s="421"/>
      <c r="BS118" s="422" t="s">
        <v>5033</v>
      </c>
      <c r="BT118" s="421"/>
      <c r="BU118" s="138" t="s">
        <v>2498</v>
      </c>
      <c r="BV118" s="138" t="s">
        <v>5034</v>
      </c>
      <c r="BW118" s="421"/>
      <c r="BX118" s="421"/>
      <c r="BY118" s="421"/>
      <c r="BZ118" s="138" t="s">
        <v>2911</v>
      </c>
      <c r="CA118" s="422" t="s">
        <v>5035</v>
      </c>
      <c r="CB118" s="421"/>
      <c r="CC118" s="421"/>
      <c r="CD118" s="421"/>
      <c r="CE118" s="421"/>
      <c r="CF118" s="428" t="s">
        <v>740</v>
      </c>
      <c r="CG118" s="426"/>
      <c r="CH118" s="426"/>
      <c r="CI118" s="428" t="s">
        <v>5036</v>
      </c>
      <c r="CJ118" s="426"/>
      <c r="CK118" s="564" t="s">
        <v>5037</v>
      </c>
      <c r="CL118" s="199" t="s">
        <v>5038</v>
      </c>
      <c r="CM118" s="426"/>
      <c r="CN118" s="426"/>
      <c r="CO118" s="426"/>
      <c r="CP118" s="426"/>
      <c r="CQ118" s="426"/>
      <c r="CR118" s="428" t="s">
        <v>5039</v>
      </c>
      <c r="CS118" s="563"/>
      <c r="CT118" s="430"/>
      <c r="CU118" s="430"/>
      <c r="CV118" s="565" t="s">
        <v>2847</v>
      </c>
      <c r="CW118" s="565" t="s">
        <v>5040</v>
      </c>
      <c r="CX118" s="565" t="s">
        <v>5041</v>
      </c>
      <c r="CY118" s="430"/>
      <c r="CZ118" s="431" t="s">
        <v>5042</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5043</v>
      </c>
      <c r="B119" s="79" t="s">
        <v>5044</v>
      </c>
      <c r="C119" s="80" t="s">
        <v>1287</v>
      </c>
      <c r="D119" s="81" t="s">
        <v>1287</v>
      </c>
      <c r="E119" s="82" t="s">
        <v>1287</v>
      </c>
      <c r="F119" s="83" t="s">
        <v>947</v>
      </c>
      <c r="G119" s="79" t="s">
        <v>2139</v>
      </c>
      <c r="H119" s="244" t="s">
        <v>4616</v>
      </c>
      <c r="I119" s="279" t="s">
        <v>507</v>
      </c>
      <c r="J119" s="244" t="s">
        <v>5045</v>
      </c>
      <c r="K119" s="244" t="s">
        <v>2727</v>
      </c>
      <c r="L119" s="244" t="s">
        <v>1022</v>
      </c>
      <c r="M119" s="211"/>
      <c r="N119" s="244" t="s">
        <v>5046</v>
      </c>
      <c r="O119" s="244" t="s">
        <v>1238</v>
      </c>
      <c r="P119" s="244" t="s">
        <v>190</v>
      </c>
      <c r="Q119" s="211"/>
      <c r="R119" s="244" t="s">
        <v>521</v>
      </c>
      <c r="S119" s="244" t="s">
        <v>1481</v>
      </c>
      <c r="T119" s="211"/>
      <c r="U119" s="244" t="s">
        <v>5047</v>
      </c>
      <c r="V119" s="211"/>
      <c r="W119" s="175"/>
      <c r="X119" s="244" t="s">
        <v>5048</v>
      </c>
      <c r="Y119" s="87" t="s">
        <v>2244</v>
      </c>
      <c r="Z119" s="244" t="s">
        <v>4160</v>
      </c>
      <c r="AA119" s="211"/>
      <c r="AB119" s="244" t="s">
        <v>2732</v>
      </c>
      <c r="AC119" s="211"/>
      <c r="AD119" s="211"/>
      <c r="AE119" s="211"/>
      <c r="AF119" s="244" t="s">
        <v>741</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1302</v>
      </c>
      <c r="BC119" s="244" t="s">
        <v>1584</v>
      </c>
      <c r="BD119" s="174" t="s">
        <v>2858</v>
      </c>
      <c r="BE119" s="244" t="s">
        <v>4882</v>
      </c>
      <c r="BF119" s="211"/>
      <c r="BG119" s="211"/>
      <c r="BH119" s="244" t="s">
        <v>5051</v>
      </c>
      <c r="BI119" s="244" t="s">
        <v>5052</v>
      </c>
      <c r="BJ119" s="244"/>
      <c r="BK119" s="244" t="s">
        <v>2526</v>
      </c>
      <c r="BL119" s="211"/>
      <c r="BM119" s="244" t="s">
        <v>3353</v>
      </c>
      <c r="BN119" s="211"/>
      <c r="BO119" s="211"/>
      <c r="BP119" s="211"/>
      <c r="BQ119" s="304"/>
      <c r="BR119" s="244" t="s">
        <v>3360</v>
      </c>
      <c r="BS119" s="244" t="s">
        <v>955</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2890</v>
      </c>
      <c r="CM119" s="244" t="s">
        <v>3655</v>
      </c>
      <c r="CN119" s="211"/>
      <c r="CO119" s="211"/>
      <c r="CP119" s="211"/>
      <c r="CQ119" s="211"/>
      <c r="CR119" s="211"/>
      <c r="CS119" s="177"/>
      <c r="CT119" s="244" t="s">
        <v>5058</v>
      </c>
      <c r="CU119" s="244" t="s">
        <v>726</v>
      </c>
      <c r="CV119" s="244" t="s">
        <v>3090</v>
      </c>
      <c r="CW119" s="244" t="s">
        <v>2170</v>
      </c>
      <c r="CX119" s="211"/>
      <c r="CY119" s="244" t="s">
        <v>5059</v>
      </c>
      <c r="CZ119" s="87" t="s">
        <v>5060</v>
      </c>
      <c r="DA119" s="244" t="s">
        <v>5061</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5062</v>
      </c>
      <c r="DU119" s="244" t="s">
        <v>3374</v>
      </c>
      <c r="DV119" s="244" t="s">
        <v>5063</v>
      </c>
      <c r="DW119" s="244" t="s">
        <v>2268</v>
      </c>
      <c r="DX119" s="244" t="s">
        <v>5064</v>
      </c>
      <c r="DY119" s="244" t="s">
        <v>5065</v>
      </c>
      <c r="DZ119" s="211"/>
      <c r="EA119" s="211"/>
      <c r="EB119" s="178" t="s">
        <v>5066</v>
      </c>
    </row>
    <row r="120" ht="15.75" customHeight="1">
      <c r="A120" s="566" t="s">
        <v>5067</v>
      </c>
      <c r="B120" s="99" t="s">
        <v>5068</v>
      </c>
      <c r="C120" s="100" t="s">
        <v>1287</v>
      </c>
      <c r="D120" s="101" t="s">
        <v>1287</v>
      </c>
      <c r="E120" s="102" t="s">
        <v>1287</v>
      </c>
      <c r="F120" s="103" t="s">
        <v>1287</v>
      </c>
      <c r="G120" s="99" t="s">
        <v>3931</v>
      </c>
      <c r="H120" s="183"/>
      <c r="I120" s="183" t="s">
        <v>5069</v>
      </c>
      <c r="J120" s="183" t="s">
        <v>1515</v>
      </c>
      <c r="K120" s="183" t="s">
        <v>5070</v>
      </c>
      <c r="L120" s="184" t="s">
        <v>1098</v>
      </c>
      <c r="M120" s="269"/>
      <c r="N120" s="269"/>
      <c r="O120" s="269"/>
      <c r="P120" s="183" t="s">
        <v>5071</v>
      </c>
      <c r="Q120" s="269"/>
      <c r="R120" s="269"/>
      <c r="S120" s="180" t="s">
        <v>3305</v>
      </c>
      <c r="T120" s="269"/>
      <c r="U120" s="180" t="s">
        <v>4880</v>
      </c>
      <c r="V120" s="269"/>
      <c r="W120" s="175"/>
      <c r="X120" s="287"/>
      <c r="Y120" s="287"/>
      <c r="Z120" s="287"/>
      <c r="AA120" s="287"/>
      <c r="AB120" s="218" t="s">
        <v>4476</v>
      </c>
      <c r="AC120" s="287"/>
      <c r="AD120" s="287"/>
      <c r="AE120" s="287"/>
      <c r="AF120" s="218" t="s">
        <v>5006</v>
      </c>
      <c r="AG120" s="287"/>
      <c r="AH120" s="287"/>
      <c r="AI120" s="186" t="s">
        <v>5072</v>
      </c>
      <c r="AJ120" s="287"/>
      <c r="AK120" s="175"/>
      <c r="AL120" s="255"/>
      <c r="AM120" s="255"/>
      <c r="AN120" s="255"/>
      <c r="AO120" s="255"/>
      <c r="AP120" s="255"/>
      <c r="AQ120" s="255"/>
      <c r="AR120" s="255"/>
      <c r="AS120" s="255"/>
      <c r="AT120" s="222" t="s">
        <v>4475</v>
      </c>
      <c r="AU120" s="222" t="s">
        <v>2091</v>
      </c>
      <c r="AV120" s="255"/>
      <c r="AW120" s="255"/>
      <c r="AX120" s="189" t="s">
        <v>5073</v>
      </c>
      <c r="AY120" s="255"/>
      <c r="AZ120" s="255"/>
      <c r="BA120" s="258"/>
      <c r="BB120" s="225" t="s">
        <v>3193</v>
      </c>
      <c r="BC120" s="256"/>
      <c r="BD120" s="256" t="s">
        <v>5074</v>
      </c>
      <c r="BE120" s="258"/>
      <c r="BF120" s="194" t="s">
        <v>3378</v>
      </c>
      <c r="BG120" s="258"/>
      <c r="BH120" s="258"/>
      <c r="BI120" s="258"/>
      <c r="BJ120" s="258"/>
      <c r="BK120" s="194" t="s">
        <v>5075</v>
      </c>
      <c r="BL120" s="258"/>
      <c r="BM120" s="258"/>
      <c r="BN120" s="258"/>
      <c r="BO120" s="258"/>
      <c r="BP120" s="258"/>
      <c r="BQ120" s="259"/>
      <c r="BR120" s="259"/>
      <c r="BS120" s="231" t="s">
        <v>5076</v>
      </c>
      <c r="BT120" s="259"/>
      <c r="BU120" s="259"/>
      <c r="BV120" s="231" t="s">
        <v>1246</v>
      </c>
      <c r="BW120" s="259"/>
      <c r="BX120" s="259"/>
      <c r="BY120" s="259"/>
      <c r="BZ120" s="231" t="s">
        <v>1723</v>
      </c>
      <c r="CA120" s="259"/>
      <c r="CB120" s="259"/>
      <c r="CC120" s="259"/>
      <c r="CD120" s="259"/>
      <c r="CE120" s="259"/>
      <c r="CF120" s="199" t="s">
        <v>956</v>
      </c>
      <c r="CG120" s="460" t="s">
        <v>811</v>
      </c>
      <c r="CH120" s="199" t="s">
        <v>5077</v>
      </c>
      <c r="CI120" s="199" t="s">
        <v>5078</v>
      </c>
      <c r="CJ120" s="199" t="s">
        <v>1682</v>
      </c>
      <c r="CK120" s="199" t="s">
        <v>5079</v>
      </c>
      <c r="CL120" s="199" t="s">
        <v>2230</v>
      </c>
      <c r="CM120" s="199" t="s">
        <v>5080</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5"/>
    </row>
    <row r="121" ht="15.75" customHeight="1">
      <c r="A121" s="173" t="s">
        <v>5081</v>
      </c>
      <c r="B121" s="79" t="s">
        <v>5082</v>
      </c>
      <c r="C121" s="80" t="s">
        <v>1287</v>
      </c>
      <c r="D121" s="81" t="s">
        <v>1287</v>
      </c>
      <c r="E121" s="82" t="s">
        <v>1287</v>
      </c>
      <c r="F121" s="83" t="s">
        <v>876</v>
      </c>
      <c r="G121" s="79" t="s">
        <v>432</v>
      </c>
      <c r="H121" s="211"/>
      <c r="I121" s="211"/>
      <c r="J121" s="174" t="s">
        <v>5083</v>
      </c>
      <c r="K121" s="244" t="s">
        <v>644</v>
      </c>
      <c r="L121" s="174" t="s">
        <v>5084</v>
      </c>
      <c r="M121" s="211"/>
      <c r="N121" s="174" t="s">
        <v>2499</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2903</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1287</v>
      </c>
      <c r="D122" s="101" t="s">
        <v>1287</v>
      </c>
      <c r="E122" s="102" t="s">
        <v>1287</v>
      </c>
      <c r="F122" s="103" t="s">
        <v>626</v>
      </c>
      <c r="G122" s="99" t="s">
        <v>4574</v>
      </c>
      <c r="H122" s="183" t="s">
        <v>1087</v>
      </c>
      <c r="I122" s="183" t="s">
        <v>5090</v>
      </c>
      <c r="J122" s="183" t="s">
        <v>1913</v>
      </c>
      <c r="K122" s="183" t="s">
        <v>1126</v>
      </c>
      <c r="L122" s="183" t="s">
        <v>5091</v>
      </c>
      <c r="M122" s="269"/>
      <c r="N122" s="183"/>
      <c r="O122" s="269"/>
      <c r="P122" s="269"/>
      <c r="Q122" s="183" t="s">
        <v>5092</v>
      </c>
      <c r="R122" s="269"/>
      <c r="S122" s="269"/>
      <c r="T122" s="269"/>
      <c r="U122" s="269"/>
      <c r="V122" s="213" t="str">
        <f>HYPERLINK("https://www.twitch.tv/videos/318933523","2:46.96")</f>
        <v>2:46.96</v>
      </c>
      <c r="W122" s="246"/>
      <c r="X122" s="218" t="s">
        <v>5093</v>
      </c>
      <c r="Y122" s="286"/>
      <c r="Z122" s="218" t="s">
        <v>5094</v>
      </c>
      <c r="AA122" s="218" t="s">
        <v>4486</v>
      </c>
      <c r="AB122" s="218"/>
      <c r="AC122" s="218"/>
      <c r="AD122" s="287"/>
      <c r="AE122" s="287"/>
      <c r="AF122" s="287"/>
      <c r="AG122" s="287"/>
      <c r="AH122" s="218"/>
      <c r="AI122" s="218" t="s">
        <v>954</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2192</v>
      </c>
      <c r="BU122" s="259"/>
      <c r="BV122" s="197" t="s">
        <v>5097</v>
      </c>
      <c r="BW122" s="259"/>
      <c r="BX122" s="259"/>
      <c r="BY122" s="259"/>
      <c r="BZ122" s="259"/>
      <c r="CA122" s="259"/>
      <c r="CB122" s="231" t="s">
        <v>5098</v>
      </c>
      <c r="CC122" s="231" t="s">
        <v>3480</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5105</v>
      </c>
      <c r="B123" s="79" t="s">
        <v>5106</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1287</v>
      </c>
      <c r="D124" s="101" t="s">
        <v>1287</v>
      </c>
      <c r="E124" s="102" t="s">
        <v>1287</v>
      </c>
      <c r="F124" s="103" t="s">
        <v>528</v>
      </c>
      <c r="G124" s="99" t="s">
        <v>2226</v>
      </c>
      <c r="H124" s="269"/>
      <c r="I124" s="180" t="s">
        <v>4654</v>
      </c>
      <c r="J124" s="180" t="s">
        <v>4785</v>
      </c>
      <c r="K124" s="567" t="s">
        <v>4500</v>
      </c>
      <c r="L124" s="180" t="s">
        <v>5109</v>
      </c>
      <c r="M124" s="269"/>
      <c r="N124" s="269"/>
      <c r="O124" s="180" t="s">
        <v>2892</v>
      </c>
      <c r="P124" s="269"/>
      <c r="Q124" s="269"/>
      <c r="R124" s="269"/>
      <c r="S124" s="180" t="s">
        <v>5110</v>
      </c>
      <c r="T124" s="269"/>
      <c r="U124" s="269"/>
      <c r="V124" s="269"/>
      <c r="W124" s="175"/>
      <c r="X124" s="111" t="s">
        <v>5111</v>
      </c>
      <c r="Y124" s="186" t="s">
        <v>5112</v>
      </c>
      <c r="Z124" s="287"/>
      <c r="AA124" s="186" t="s">
        <v>5113</v>
      </c>
      <c r="AB124" s="186" t="s">
        <v>5114</v>
      </c>
      <c r="AC124" s="287"/>
      <c r="AD124" s="287"/>
      <c r="AE124" s="287"/>
      <c r="AF124" s="186" t="s">
        <v>4100</v>
      </c>
      <c r="AG124" s="287"/>
      <c r="AH124" s="287"/>
      <c r="AI124" s="287"/>
      <c r="AJ124" s="186" t="s">
        <v>5115</v>
      </c>
      <c r="AK124" s="175"/>
      <c r="AL124" s="255"/>
      <c r="AM124" s="255"/>
      <c r="AN124" s="189" t="s">
        <v>5116</v>
      </c>
      <c r="AO124" s="255"/>
      <c r="AP124" s="189" t="s">
        <v>2051</v>
      </c>
      <c r="AQ124" s="189"/>
      <c r="AR124" s="255"/>
      <c r="AS124" s="255"/>
      <c r="AT124" s="255"/>
      <c r="AU124" s="222" t="s">
        <v>3751</v>
      </c>
      <c r="AV124" s="255"/>
      <c r="AW124" s="255"/>
      <c r="AX124" s="255"/>
      <c r="AY124" s="255"/>
      <c r="AZ124" s="255"/>
      <c r="BA124" s="194" t="s">
        <v>5117</v>
      </c>
      <c r="BB124" s="194" t="s">
        <v>1280</v>
      </c>
      <c r="BC124" s="194" t="s">
        <v>3923</v>
      </c>
      <c r="BD124" s="194"/>
      <c r="BE124" s="537"/>
      <c r="BF124" s="258"/>
      <c r="BG124" s="258"/>
      <c r="BH124" s="194" t="s">
        <v>3105</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2293</v>
      </c>
      <c r="CM124" s="262"/>
      <c r="CN124" s="262"/>
      <c r="CO124" s="262"/>
      <c r="CP124" s="262"/>
      <c r="CQ124" s="262"/>
      <c r="CR124" s="262"/>
      <c r="CS124" s="177"/>
      <c r="CT124" s="158" t="s">
        <v>5123</v>
      </c>
      <c r="CU124" s="263"/>
      <c r="CV124" s="204" t="s">
        <v>5124</v>
      </c>
      <c r="CW124" s="263"/>
      <c r="CX124" s="263"/>
      <c r="CY124" s="263"/>
      <c r="CZ124" s="333" t="s">
        <v>5125</v>
      </c>
      <c r="DA124" s="263"/>
      <c r="DB124" s="263"/>
      <c r="DC124" s="263"/>
      <c r="DD124" s="263"/>
      <c r="DE124" s="263"/>
      <c r="DF124" s="263"/>
      <c r="DG124" s="264"/>
      <c r="DH124" s="264"/>
      <c r="DI124" s="264"/>
      <c r="DJ124" s="208"/>
      <c r="DK124" s="264"/>
      <c r="DL124" s="208" t="s">
        <v>5126</v>
      </c>
      <c r="DM124" s="208" t="s">
        <v>2936</v>
      </c>
      <c r="DN124" s="208" t="s">
        <v>2214</v>
      </c>
      <c r="DO124" s="264"/>
      <c r="DP124" s="264"/>
      <c r="DQ124" s="264"/>
      <c r="DR124" s="264"/>
      <c r="DS124" s="264"/>
      <c r="DT124" s="264"/>
      <c r="DU124" s="264"/>
      <c r="DV124" s="264"/>
      <c r="DW124" s="264"/>
      <c r="DX124" s="264"/>
      <c r="DY124" s="208" t="s">
        <v>5127</v>
      </c>
      <c r="DZ124" s="264"/>
      <c r="EA124" s="264"/>
      <c r="EB124" s="275"/>
    </row>
    <row r="125" ht="15.75" customHeight="1">
      <c r="A125" s="391" t="s">
        <v>5128</v>
      </c>
      <c r="B125" s="79" t="s">
        <v>5129</v>
      </c>
      <c r="C125" s="80" t="s">
        <v>1287</v>
      </c>
      <c r="D125" s="81" t="s">
        <v>1287</v>
      </c>
      <c r="E125" s="82" t="s">
        <v>1287</v>
      </c>
      <c r="F125" s="83" t="s">
        <v>1287</v>
      </c>
      <c r="G125" s="79" t="s">
        <v>3200</v>
      </c>
      <c r="H125" s="244" t="s">
        <v>453</v>
      </c>
      <c r="I125" s="244" t="s">
        <v>5130</v>
      </c>
      <c r="J125" s="244" t="s">
        <v>2414</v>
      </c>
      <c r="K125" s="244" t="s">
        <v>2684</v>
      </c>
      <c r="L125" s="244" t="s">
        <v>3201</v>
      </c>
      <c r="M125" s="244" t="s">
        <v>5131</v>
      </c>
      <c r="N125" s="244" t="s">
        <v>5132</v>
      </c>
      <c r="O125" s="244" t="s">
        <v>5133</v>
      </c>
      <c r="P125" s="244" t="s">
        <v>2780</v>
      </c>
      <c r="Q125" s="211"/>
      <c r="R125" s="211"/>
      <c r="S125" s="211"/>
      <c r="T125" s="211"/>
      <c r="U125" s="211"/>
      <c r="V125" s="211"/>
      <c r="W125" s="175"/>
      <c r="X125" s="244" t="s">
        <v>4063</v>
      </c>
      <c r="Y125" s="244" t="s">
        <v>3363</v>
      </c>
      <c r="Z125" s="244" t="s">
        <v>2214</v>
      </c>
      <c r="AA125" s="244" t="s">
        <v>5134</v>
      </c>
      <c r="AB125" s="244" t="s">
        <v>5135</v>
      </c>
      <c r="AC125" s="244" t="s">
        <v>1780</v>
      </c>
      <c r="AD125" s="211"/>
      <c r="AE125" s="211"/>
      <c r="AF125" s="244" t="s">
        <v>5136</v>
      </c>
      <c r="AG125" s="211"/>
      <c r="AH125" s="211"/>
      <c r="AI125" s="211"/>
      <c r="AJ125" s="211"/>
      <c r="AK125" s="175"/>
      <c r="AL125" s="211"/>
      <c r="AM125" s="211"/>
      <c r="AN125" s="211"/>
      <c r="AO125" s="211"/>
      <c r="AP125" s="211"/>
      <c r="AQ125" s="211"/>
      <c r="AR125" s="211"/>
      <c r="AS125" s="211"/>
      <c r="AT125" s="244" t="s">
        <v>524</v>
      </c>
      <c r="AU125" s="244" t="s">
        <v>5137</v>
      </c>
      <c r="AV125" s="211"/>
      <c r="AW125" s="211"/>
      <c r="AX125" s="211"/>
      <c r="AY125" s="211"/>
      <c r="AZ125" s="211"/>
      <c r="BA125" s="211"/>
      <c r="BB125" s="304"/>
      <c r="BC125" s="244" t="s">
        <v>400</v>
      </c>
      <c r="BD125" s="244" t="s">
        <v>5138</v>
      </c>
      <c r="BE125" s="211"/>
      <c r="BF125" s="244" t="s">
        <v>3135</v>
      </c>
      <c r="BG125" s="211"/>
      <c r="BH125" s="244" t="s">
        <v>318</v>
      </c>
      <c r="BI125" s="211"/>
      <c r="BJ125" s="211"/>
      <c r="BK125" s="211"/>
      <c r="BL125" s="211"/>
      <c r="BM125" s="211"/>
      <c r="BN125" s="211"/>
      <c r="BO125" s="211"/>
      <c r="BP125" s="211"/>
      <c r="BQ125" s="211"/>
      <c r="BR125" s="211"/>
      <c r="BS125" s="244" t="s">
        <v>5139</v>
      </c>
      <c r="BT125" s="244" t="s">
        <v>171</v>
      </c>
      <c r="BU125" s="211"/>
      <c r="BV125" s="244" t="s">
        <v>1923</v>
      </c>
      <c r="BW125" s="211"/>
      <c r="BX125" s="211"/>
      <c r="BY125" s="211"/>
      <c r="BZ125" s="211"/>
      <c r="CA125" s="211"/>
      <c r="CB125" s="211"/>
      <c r="CC125" s="211"/>
      <c r="CD125" s="211"/>
      <c r="CE125" s="211"/>
      <c r="CF125" s="211"/>
      <c r="CG125" s="244" t="s">
        <v>992</v>
      </c>
      <c r="CH125" s="211"/>
      <c r="CI125" s="211"/>
      <c r="CJ125" s="244" t="s">
        <v>2648</v>
      </c>
      <c r="CK125" s="211"/>
      <c r="CL125" s="244" t="s">
        <v>4018</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1287</v>
      </c>
      <c r="D126" s="101" t="s">
        <v>1287</v>
      </c>
      <c r="E126" s="102" t="s">
        <v>1287</v>
      </c>
      <c r="F126" s="103" t="s">
        <v>1287</v>
      </c>
      <c r="G126" s="99" t="s">
        <v>4241</v>
      </c>
      <c r="H126" s="183" t="s">
        <v>2575</v>
      </c>
      <c r="I126" s="183" t="s">
        <v>5143</v>
      </c>
      <c r="J126" s="183" t="s">
        <v>1058</v>
      </c>
      <c r="K126" s="183" t="s">
        <v>534</v>
      </c>
      <c r="L126" s="183" t="s">
        <v>1533</v>
      </c>
      <c r="M126" s="269"/>
      <c r="N126" s="269"/>
      <c r="O126" s="183" t="s">
        <v>1697</v>
      </c>
      <c r="P126" s="183" t="s">
        <v>237</v>
      </c>
      <c r="Q126" s="183"/>
      <c r="R126" s="269"/>
      <c r="S126" s="183" t="s">
        <v>5144</v>
      </c>
      <c r="T126" s="269"/>
      <c r="U126" s="183" t="s">
        <v>2694</v>
      </c>
      <c r="V126" s="269"/>
      <c r="W126" s="175"/>
      <c r="X126" s="218" t="s">
        <v>5145</v>
      </c>
      <c r="Y126" s="287"/>
      <c r="Z126" s="218" t="s">
        <v>539</v>
      </c>
      <c r="AA126" s="287"/>
      <c r="AB126" s="287"/>
      <c r="AC126" s="287"/>
      <c r="AD126" s="287"/>
      <c r="AE126" s="287"/>
      <c r="AF126" s="218" t="s">
        <v>5146</v>
      </c>
      <c r="AG126" s="218" t="s">
        <v>5147</v>
      </c>
      <c r="AH126" s="218"/>
      <c r="AI126" s="218" t="s">
        <v>3188</v>
      </c>
      <c r="AJ126" s="287"/>
      <c r="AK126" s="175"/>
      <c r="AL126" s="255"/>
      <c r="AM126" s="222" t="s">
        <v>1994</v>
      </c>
      <c r="AN126" s="255"/>
      <c r="AO126" s="255"/>
      <c r="AP126" s="255"/>
      <c r="AQ126" s="255"/>
      <c r="AR126" s="255"/>
      <c r="AS126" s="255"/>
      <c r="AT126" s="255"/>
      <c r="AU126" s="222" t="s">
        <v>5148</v>
      </c>
      <c r="AV126" s="255"/>
      <c r="AW126" s="255"/>
      <c r="AX126" s="222" t="s">
        <v>589</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845</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4527</v>
      </c>
      <c r="EB126" s="275" t="s">
        <v>254</v>
      </c>
    </row>
    <row r="127" ht="15.75" customHeight="1">
      <c r="A127" s="173" t="s">
        <v>5155</v>
      </c>
      <c r="B127" s="79" t="s">
        <v>5156</v>
      </c>
      <c r="C127" s="80" t="s">
        <v>1287</v>
      </c>
      <c r="D127" s="81" t="s">
        <v>1287</v>
      </c>
      <c r="E127" s="82" t="s">
        <v>1287</v>
      </c>
      <c r="F127" s="83" t="s">
        <v>528</v>
      </c>
      <c r="G127" s="79" t="s">
        <v>5157</v>
      </c>
      <c r="H127" s="174"/>
      <c r="I127" s="87" t="s">
        <v>5158</v>
      </c>
      <c r="J127" s="87" t="s">
        <v>3533</v>
      </c>
      <c r="K127" s="87" t="s">
        <v>1573</v>
      </c>
      <c r="L127" s="87" t="s">
        <v>5159</v>
      </c>
      <c r="M127" s="174" t="s">
        <v>5160</v>
      </c>
      <c r="N127" s="244" t="s">
        <v>1018</v>
      </c>
      <c r="O127" s="244" t="s">
        <v>5038</v>
      </c>
      <c r="P127" s="174" t="s">
        <v>2780</v>
      </c>
      <c r="Q127" s="211"/>
      <c r="R127" s="211"/>
      <c r="S127" s="211"/>
      <c r="T127" s="211"/>
      <c r="U127" s="211"/>
      <c r="V127" s="211"/>
      <c r="W127" s="175"/>
      <c r="X127" s="244" t="s">
        <v>5161</v>
      </c>
      <c r="Y127" s="211"/>
      <c r="Z127" s="174" t="s">
        <v>658</v>
      </c>
      <c r="AA127" s="244" t="s">
        <v>5162</v>
      </c>
      <c r="AB127" s="244" t="s">
        <v>5026</v>
      </c>
      <c r="AC127" s="211"/>
      <c r="AD127" s="211"/>
      <c r="AE127" s="244" t="s">
        <v>5163</v>
      </c>
      <c r="AF127" s="174" t="s">
        <v>5164</v>
      </c>
      <c r="AG127" s="211"/>
      <c r="AH127" s="211"/>
      <c r="AI127" s="211"/>
      <c r="AJ127" s="211"/>
      <c r="AK127" s="175"/>
      <c r="AL127" s="244"/>
      <c r="AM127" s="244" t="s">
        <v>4563</v>
      </c>
      <c r="AN127" s="211"/>
      <c r="AO127" s="211"/>
      <c r="AP127" s="211"/>
      <c r="AQ127" s="211"/>
      <c r="AR127" s="211"/>
      <c r="AS127" s="211"/>
      <c r="AT127" s="244" t="s">
        <v>5165</v>
      </c>
      <c r="AU127" s="211"/>
      <c r="AV127" s="174" t="s">
        <v>272</v>
      </c>
      <c r="AW127" s="211"/>
      <c r="AX127" s="211"/>
      <c r="AY127" s="211"/>
      <c r="AZ127" s="211"/>
      <c r="BA127" s="211"/>
      <c r="BB127" s="244" t="s">
        <v>4985</v>
      </c>
      <c r="BC127" s="211"/>
      <c r="BD127" s="244" t="s">
        <v>5166</v>
      </c>
      <c r="BE127" s="244" t="s">
        <v>1144</v>
      </c>
      <c r="BF127" s="244" t="s">
        <v>180</v>
      </c>
      <c r="BG127" s="211"/>
      <c r="BH127" s="211"/>
      <c r="BI127" s="211"/>
      <c r="BJ127" s="211"/>
      <c r="BK127" s="244" t="s">
        <v>1682</v>
      </c>
      <c r="BL127" s="211"/>
      <c r="BM127" s="211"/>
      <c r="BN127" s="211"/>
      <c r="BO127" s="211"/>
      <c r="BP127" s="211"/>
      <c r="BQ127" s="244"/>
      <c r="BR127" s="211"/>
      <c r="BS127" s="211"/>
      <c r="BT127" s="244" t="s">
        <v>2299</v>
      </c>
      <c r="BU127" s="211"/>
      <c r="BV127" s="244" t="s">
        <v>3814</v>
      </c>
      <c r="BW127" s="211"/>
      <c r="BX127" s="244" t="s">
        <v>5167</v>
      </c>
      <c r="BY127" s="211"/>
      <c r="BZ127" s="244" t="s">
        <v>5168</v>
      </c>
      <c r="CA127" s="211"/>
      <c r="CB127" s="211"/>
      <c r="CC127" s="211"/>
      <c r="CD127" s="211"/>
      <c r="CE127" s="211"/>
      <c r="CF127" s="211"/>
      <c r="CG127" s="244" t="s">
        <v>5169</v>
      </c>
      <c r="CH127" s="211"/>
      <c r="CI127" s="276" t="s">
        <v>5170</v>
      </c>
      <c r="CJ127" s="244" t="s">
        <v>4940</v>
      </c>
      <c r="CK127" s="211"/>
      <c r="CL127" s="211"/>
      <c r="CM127" s="211"/>
      <c r="CN127" s="211"/>
      <c r="CO127" s="211"/>
      <c r="CP127" s="211"/>
      <c r="CQ127" s="211"/>
      <c r="CR127" s="211"/>
      <c r="CS127" s="177"/>
      <c r="CT127" s="211"/>
      <c r="CU127" s="174" t="s">
        <v>4964</v>
      </c>
      <c r="CV127" s="174" t="s">
        <v>5171</v>
      </c>
      <c r="CW127" s="211"/>
      <c r="CX127" s="211"/>
      <c r="CY127" s="244" t="s">
        <v>3597</v>
      </c>
      <c r="CZ127" s="276" t="s">
        <v>4739</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1287</v>
      </c>
      <c r="D128" s="101" t="s">
        <v>1287</v>
      </c>
      <c r="E128" s="102" t="s">
        <v>1287</v>
      </c>
      <c r="F128" s="103" t="s">
        <v>947</v>
      </c>
      <c r="G128" s="99" t="s">
        <v>5157</v>
      </c>
      <c r="H128" s="269"/>
      <c r="I128" s="180" t="s">
        <v>1326</v>
      </c>
      <c r="J128" s="180" t="s">
        <v>2495</v>
      </c>
      <c r="K128" s="180" t="s">
        <v>5022</v>
      </c>
      <c r="L128" s="180" t="s">
        <v>5175</v>
      </c>
      <c r="M128" s="180" t="s">
        <v>5176</v>
      </c>
      <c r="N128" s="180" t="s">
        <v>5177</v>
      </c>
      <c r="O128" s="180" t="s">
        <v>5178</v>
      </c>
      <c r="P128" s="180" t="s">
        <v>969</v>
      </c>
      <c r="Q128" s="269"/>
      <c r="R128" s="269"/>
      <c r="S128" s="269"/>
      <c r="T128" s="269"/>
      <c r="U128" s="269"/>
      <c r="V128" s="269"/>
      <c r="W128" s="175"/>
      <c r="X128" s="186" t="s">
        <v>1713</v>
      </c>
      <c r="Y128" s="186" t="s">
        <v>3790</v>
      </c>
      <c r="Z128" s="186" t="s">
        <v>1724</v>
      </c>
      <c r="AA128" s="186" t="s">
        <v>2173</v>
      </c>
      <c r="AB128" s="186" t="s">
        <v>3176</v>
      </c>
      <c r="AC128" s="111" t="s">
        <v>5179</v>
      </c>
      <c r="AD128" s="287"/>
      <c r="AE128" s="287"/>
      <c r="AF128" s="287"/>
      <c r="AG128" s="287"/>
      <c r="AH128" s="287"/>
      <c r="AI128" s="287"/>
      <c r="AJ128" s="287"/>
      <c r="AK128" s="175"/>
      <c r="AL128" s="255"/>
      <c r="AM128" s="255"/>
      <c r="AN128" s="255"/>
      <c r="AO128" s="255"/>
      <c r="AP128" s="255"/>
      <c r="AQ128" s="255"/>
      <c r="AR128" s="255"/>
      <c r="AS128" s="255"/>
      <c r="AT128" s="189" t="s">
        <v>5180</v>
      </c>
      <c r="AU128" s="189" t="s">
        <v>1392</v>
      </c>
      <c r="AV128" s="255"/>
      <c r="AW128" s="255"/>
      <c r="AX128" s="255"/>
      <c r="AY128" s="255"/>
      <c r="AZ128" s="255"/>
      <c r="BA128" s="258"/>
      <c r="BB128" s="194" t="s">
        <v>4844</v>
      </c>
      <c r="BC128" s="258"/>
      <c r="BD128" s="194" t="s">
        <v>2406</v>
      </c>
      <c r="BE128" s="258"/>
      <c r="BF128" s="194" t="s">
        <v>5181</v>
      </c>
      <c r="BG128" s="258"/>
      <c r="BH128" s="192" t="s">
        <v>4037</v>
      </c>
      <c r="BI128" s="258"/>
      <c r="BJ128" s="258"/>
      <c r="BK128" s="194" t="s">
        <v>5182</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5183</v>
      </c>
      <c r="CU128" s="204" t="s">
        <v>449</v>
      </c>
      <c r="CV128" s="204" t="s">
        <v>4784</v>
      </c>
      <c r="CW128" s="204" t="s">
        <v>3372</v>
      </c>
      <c r="CX128" s="263"/>
      <c r="CY128" s="263"/>
      <c r="CZ128" s="263"/>
      <c r="DA128" s="204" t="s">
        <v>5184</v>
      </c>
      <c r="DB128" s="263"/>
      <c r="DC128" s="263"/>
      <c r="DD128" s="263"/>
      <c r="DE128" s="263"/>
      <c r="DF128" s="263"/>
      <c r="DG128" s="208" t="s">
        <v>5185</v>
      </c>
      <c r="DH128" s="264"/>
      <c r="DI128" s="264"/>
      <c r="DJ128" s="208"/>
      <c r="DK128" s="264"/>
      <c r="DL128" s="208" t="s">
        <v>2216</v>
      </c>
      <c r="DM128" s="208" t="s">
        <v>5186</v>
      </c>
      <c r="DN128" s="264"/>
      <c r="DO128" s="264"/>
      <c r="DP128" s="264"/>
      <c r="DQ128" s="264"/>
      <c r="DR128" s="264"/>
      <c r="DS128" s="264"/>
      <c r="DT128" s="264"/>
      <c r="DU128" s="264"/>
      <c r="DV128" s="264"/>
      <c r="DW128" s="264"/>
      <c r="DX128" s="208" t="s">
        <v>5187</v>
      </c>
      <c r="DY128" s="264"/>
      <c r="DZ128" s="264"/>
      <c r="EA128" s="208" t="s">
        <v>3365</v>
      </c>
      <c r="EB128" s="275"/>
    </row>
    <row r="129" ht="15.75" customHeight="1">
      <c r="A129" s="173" t="s">
        <v>5188</v>
      </c>
      <c r="B129" s="79" t="s">
        <v>5189</v>
      </c>
      <c r="C129" s="80" t="s">
        <v>1287</v>
      </c>
      <c r="D129" s="81" t="s">
        <v>1287</v>
      </c>
      <c r="E129" s="82" t="s">
        <v>1287</v>
      </c>
      <c r="F129" s="83" t="s">
        <v>433</v>
      </c>
      <c r="G129" s="79" t="s">
        <v>219</v>
      </c>
      <c r="H129" s="174" t="s">
        <v>5190</v>
      </c>
      <c r="I129" s="174" t="s">
        <v>5191</v>
      </c>
      <c r="J129" s="174" t="s">
        <v>2243</v>
      </c>
      <c r="K129" s="174" t="s">
        <v>1126</v>
      </c>
      <c r="L129" s="174" t="s">
        <v>1886</v>
      </c>
      <c r="M129" s="174" t="s">
        <v>5192</v>
      </c>
      <c r="N129" s="174" t="s">
        <v>5193</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5194</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5189</v>
      </c>
      <c r="C130" s="100" t="s">
        <v>1287</v>
      </c>
      <c r="D130" s="101" t="s">
        <v>1287</v>
      </c>
      <c r="E130" s="102" t="s">
        <v>1287</v>
      </c>
      <c r="F130" s="103" t="s">
        <v>1287</v>
      </c>
      <c r="G130" s="99" t="s">
        <v>331</v>
      </c>
      <c r="H130" s="284" t="s">
        <v>4539</v>
      </c>
      <c r="I130" s="284" t="s">
        <v>5199</v>
      </c>
      <c r="J130" s="284" t="s">
        <v>2930</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5200</v>
      </c>
      <c r="B131" s="79" t="s">
        <v>5201</v>
      </c>
      <c r="C131" s="80" t="s">
        <v>1287</v>
      </c>
      <c r="D131" s="81" t="s">
        <v>1287</v>
      </c>
      <c r="E131" s="82" t="s">
        <v>1287</v>
      </c>
      <c r="F131" s="83" t="s">
        <v>876</v>
      </c>
      <c r="G131" s="79" t="s">
        <v>220</v>
      </c>
      <c r="H131" s="244" t="s">
        <v>2895</v>
      </c>
      <c r="I131" s="211"/>
      <c r="J131" s="244" t="s">
        <v>5202</v>
      </c>
      <c r="K131" s="244" t="s">
        <v>4500</v>
      </c>
      <c r="L131" s="244" t="s">
        <v>5203</v>
      </c>
      <c r="M131" s="211"/>
      <c r="N131" s="211"/>
      <c r="O131" s="244" t="s">
        <v>2728</v>
      </c>
      <c r="P131" s="211"/>
      <c r="Q131" s="211"/>
      <c r="R131" s="211"/>
      <c r="S131" s="211"/>
      <c r="T131" s="211"/>
      <c r="U131" s="211"/>
      <c r="V131" s="211"/>
      <c r="W131" s="175"/>
      <c r="X131" s="244" t="s">
        <v>5204</v>
      </c>
      <c r="Y131" s="244" t="s">
        <v>5205</v>
      </c>
      <c r="Z131" s="244" t="s">
        <v>5206</v>
      </c>
      <c r="AA131" s="211"/>
      <c r="AB131" s="244" t="s">
        <v>5207</v>
      </c>
      <c r="AC131" s="244" t="s">
        <v>5208</v>
      </c>
      <c r="AD131" s="211"/>
      <c r="AE131" s="244" t="s">
        <v>700</v>
      </c>
      <c r="AF131" s="244" t="s">
        <v>5209</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5210</v>
      </c>
      <c r="BB131" s="211"/>
      <c r="BC131" s="87" t="s">
        <v>1923</v>
      </c>
      <c r="BD131" s="211"/>
      <c r="BE131" s="211"/>
      <c r="BF131" s="211"/>
      <c r="BG131" s="211"/>
      <c r="BH131" s="244" t="s">
        <v>5211</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5212</v>
      </c>
      <c r="CG131" s="211"/>
      <c r="CH131" s="211"/>
      <c r="CI131" s="211"/>
      <c r="CJ131" s="211"/>
      <c r="CK131" s="211"/>
      <c r="CL131" s="211"/>
      <c r="CM131" s="211"/>
      <c r="CN131" s="211"/>
      <c r="CO131" s="211"/>
      <c r="CP131" s="211"/>
      <c r="CQ131" s="211"/>
      <c r="CR131" s="211"/>
      <c r="CS131" s="177"/>
      <c r="CT131" s="244" t="s">
        <v>4937</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8" t="s">
        <v>5213</v>
      </c>
      <c r="B132" s="99" t="s">
        <v>5214</v>
      </c>
      <c r="C132" s="100" t="s">
        <v>1287</v>
      </c>
      <c r="D132" s="101" t="s">
        <v>1287</v>
      </c>
      <c r="E132" s="102" t="s">
        <v>1287</v>
      </c>
      <c r="F132" s="103" t="s">
        <v>331</v>
      </c>
      <c r="G132" s="99" t="s">
        <v>331</v>
      </c>
      <c r="H132" s="269"/>
      <c r="I132" s="269"/>
      <c r="J132" s="269"/>
      <c r="K132" s="182" t="s">
        <v>4890</v>
      </c>
      <c r="L132" s="182" t="s">
        <v>5215</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5216</v>
      </c>
      <c r="BT132" s="138" t="s">
        <v>3518</v>
      </c>
      <c r="BU132" s="259"/>
      <c r="BV132" s="138" t="s">
        <v>5217</v>
      </c>
      <c r="BW132" s="259"/>
      <c r="BX132" s="259"/>
      <c r="BY132" s="259"/>
      <c r="BZ132" s="259"/>
      <c r="CA132" s="259"/>
      <c r="CB132" s="259"/>
      <c r="CC132" s="259"/>
      <c r="CD132" s="259"/>
      <c r="CE132" s="259"/>
      <c r="CF132" s="199"/>
      <c r="CG132" s="146" t="s">
        <v>5218</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69" t="s">
        <v>5219</v>
      </c>
      <c r="B133" s="79" t="s">
        <v>5220</v>
      </c>
      <c r="C133" s="80" t="s">
        <v>1287</v>
      </c>
      <c r="D133" s="81" t="s">
        <v>1287</v>
      </c>
      <c r="E133" s="82" t="s">
        <v>1287</v>
      </c>
      <c r="F133" s="83" t="s">
        <v>1287</v>
      </c>
      <c r="G133" s="79" t="s">
        <v>2287</v>
      </c>
      <c r="H133" s="244" t="s">
        <v>1322</v>
      </c>
      <c r="I133" s="244" t="s">
        <v>5221</v>
      </c>
      <c r="J133" s="211"/>
      <c r="K133" s="244" t="s">
        <v>3665</v>
      </c>
      <c r="L133" s="211"/>
      <c r="M133" s="211"/>
      <c r="N133" s="211"/>
      <c r="O133" s="244" t="s">
        <v>581</v>
      </c>
      <c r="P133" s="244" t="s">
        <v>5222</v>
      </c>
      <c r="Q133" s="211"/>
      <c r="R133" s="211"/>
      <c r="S133" s="211"/>
      <c r="T133" s="211"/>
      <c r="U133" s="211"/>
      <c r="V133" s="211"/>
      <c r="W133" s="175"/>
      <c r="X133" s="244" t="s">
        <v>2902</v>
      </c>
      <c r="Y133" s="211"/>
      <c r="Z133" s="244" t="s">
        <v>3920</v>
      </c>
      <c r="AA133" s="211"/>
      <c r="AB133" s="244" t="s">
        <v>1916</v>
      </c>
      <c r="AC133" s="211"/>
      <c r="AD133" s="211"/>
      <c r="AE133" s="244" t="s">
        <v>5223</v>
      </c>
      <c r="AF133" s="211"/>
      <c r="AG133" s="211"/>
      <c r="AH133" s="211"/>
      <c r="AI133" s="211"/>
      <c r="AJ133" s="244" t="s">
        <v>5224</v>
      </c>
      <c r="AK133" s="175"/>
      <c r="AL133" s="211"/>
      <c r="AM133" s="244" t="s">
        <v>5225</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5226</v>
      </c>
      <c r="BL133" s="211"/>
      <c r="BM133" s="211"/>
      <c r="BN133" s="211"/>
      <c r="BO133" s="211"/>
      <c r="BP133" s="211"/>
      <c r="BQ133" s="211"/>
      <c r="BR133" s="211"/>
      <c r="BS133" s="211"/>
      <c r="BT133" s="211"/>
      <c r="BU133" s="211"/>
      <c r="BV133" s="244" t="s">
        <v>3071</v>
      </c>
      <c r="BW133" s="211"/>
      <c r="BX133" s="211"/>
      <c r="BY133" s="211"/>
      <c r="BZ133" s="211"/>
      <c r="CA133" s="211"/>
      <c r="CB133" s="211"/>
      <c r="CC133" s="211"/>
      <c r="CD133" s="211"/>
      <c r="CE133" s="211"/>
      <c r="CF133" s="244" t="s">
        <v>4388</v>
      </c>
      <c r="CG133" s="211"/>
      <c r="CH133" s="211"/>
      <c r="CI133" s="211"/>
      <c r="CJ133" s="211"/>
      <c r="CK133" s="211"/>
      <c r="CL133" s="211"/>
      <c r="CM133" s="244" t="s">
        <v>3001</v>
      </c>
      <c r="CN133" s="211"/>
      <c r="CO133" s="211"/>
      <c r="CP133" s="211"/>
      <c r="CQ133" s="211"/>
      <c r="CR133" s="211"/>
      <c r="CS133" s="177"/>
      <c r="CT133" s="211"/>
      <c r="CU133" s="211"/>
      <c r="CV133" s="244" t="s">
        <v>2633</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5227</v>
      </c>
      <c r="DZ133" s="211"/>
      <c r="EA133" s="211"/>
      <c r="EB133" s="178"/>
    </row>
    <row r="134" ht="15.75" customHeight="1">
      <c r="A134" s="179" t="s">
        <v>5228</v>
      </c>
      <c r="B134" s="99" t="s">
        <v>5229</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5230</v>
      </c>
      <c r="AH134" s="287"/>
      <c r="AI134" s="287"/>
      <c r="AJ134" s="287"/>
      <c r="AK134" s="175"/>
      <c r="AL134" s="307"/>
      <c r="AM134" s="307"/>
      <c r="AN134" s="255"/>
      <c r="AO134" s="307"/>
      <c r="AP134" s="255"/>
      <c r="AQ134" s="570"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5231</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5232</v>
      </c>
      <c r="B135" s="79" t="s">
        <v>5233</v>
      </c>
      <c r="C135" s="80" t="s">
        <v>1287</v>
      </c>
      <c r="D135" s="81" t="s">
        <v>1287</v>
      </c>
      <c r="E135" s="82" t="s">
        <v>1287</v>
      </c>
      <c r="F135" s="83" t="s">
        <v>626</v>
      </c>
      <c r="G135" s="79" t="s">
        <v>626</v>
      </c>
      <c r="H135" s="211"/>
      <c r="I135" s="211"/>
      <c r="J135" s="211"/>
      <c r="K135" s="211"/>
      <c r="L135" s="87" t="s">
        <v>1118</v>
      </c>
      <c r="M135" s="211"/>
      <c r="N135" s="211"/>
      <c r="O135" s="211"/>
      <c r="P135" s="211"/>
      <c r="Q135" s="87" t="s">
        <v>5234</v>
      </c>
      <c r="R135" s="211"/>
      <c r="S135" s="211"/>
      <c r="T135" s="211"/>
      <c r="U135" s="211"/>
      <c r="V135" s="211"/>
      <c r="W135" s="175"/>
      <c r="X135" s="211"/>
      <c r="Y135" s="211"/>
      <c r="Z135" s="211"/>
      <c r="AA135" s="211"/>
      <c r="AB135" s="211"/>
      <c r="AC135" s="211"/>
      <c r="AD135" s="211"/>
      <c r="AE135" s="211"/>
      <c r="AF135" s="211"/>
      <c r="AG135" s="211"/>
      <c r="AH135" s="211"/>
      <c r="AI135" s="211"/>
      <c r="AJ135" s="87" t="s">
        <v>5235</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5236</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5237</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1287</v>
      </c>
      <c r="D136" s="101" t="s">
        <v>1287</v>
      </c>
      <c r="E136" s="102" t="s">
        <v>1287</v>
      </c>
      <c r="F136" s="103" t="s">
        <v>1287</v>
      </c>
      <c r="G136" s="99" t="s">
        <v>1288</v>
      </c>
      <c r="H136" s="180"/>
      <c r="I136" s="180" t="s">
        <v>5240</v>
      </c>
      <c r="J136" s="180" t="s">
        <v>5241</v>
      </c>
      <c r="K136" s="180" t="s">
        <v>5070</v>
      </c>
      <c r="L136" s="180" t="s">
        <v>5242</v>
      </c>
      <c r="M136" s="269"/>
      <c r="N136" s="180" t="s">
        <v>5243</v>
      </c>
      <c r="O136" s="269"/>
      <c r="P136" s="180"/>
      <c r="Q136" s="269"/>
      <c r="R136" s="269"/>
      <c r="S136" s="269"/>
      <c r="T136" s="269"/>
      <c r="U136" s="269"/>
      <c r="V136" s="269"/>
      <c r="W136" s="175"/>
      <c r="X136" s="186" t="s">
        <v>5244</v>
      </c>
      <c r="Y136" s="287"/>
      <c r="Z136" s="186" t="s">
        <v>347</v>
      </c>
      <c r="AA136" s="186" t="s">
        <v>2798</v>
      </c>
      <c r="AB136" s="287"/>
      <c r="AC136" s="186" t="s">
        <v>5245</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5246</v>
      </c>
      <c r="BF136" s="194" t="s">
        <v>5247</v>
      </c>
      <c r="BG136" s="194" t="s">
        <v>5248</v>
      </c>
      <c r="BH136" s="258"/>
      <c r="BI136" s="258"/>
      <c r="BJ136" s="258"/>
      <c r="BK136" s="194" t="s">
        <v>467</v>
      </c>
      <c r="BL136" s="258"/>
      <c r="BM136" s="258"/>
      <c r="BN136" s="258"/>
      <c r="BO136" s="258"/>
      <c r="BP136" s="258"/>
      <c r="BQ136" s="259"/>
      <c r="BR136" s="259"/>
      <c r="BS136" s="259"/>
      <c r="BT136" s="259"/>
      <c r="BU136" s="259"/>
      <c r="BV136" s="196" t="s">
        <v>2303</v>
      </c>
      <c r="BW136" s="259"/>
      <c r="BX136" s="259"/>
      <c r="BY136" s="259"/>
      <c r="BZ136" s="259"/>
      <c r="CA136" s="259"/>
      <c r="CB136" s="259"/>
      <c r="CC136" s="259"/>
      <c r="CD136" s="259"/>
      <c r="CE136" s="259"/>
      <c r="CF136" s="199" t="s">
        <v>5249</v>
      </c>
      <c r="CG136" s="199" t="s">
        <v>4594</v>
      </c>
      <c r="CH136" s="262"/>
      <c r="CI136" s="262"/>
      <c r="CJ136" s="262"/>
      <c r="CK136" s="262"/>
      <c r="CL136" s="262"/>
      <c r="CM136" s="262"/>
      <c r="CN136" s="262"/>
      <c r="CO136" s="262"/>
      <c r="CP136" s="262"/>
      <c r="CQ136" s="262"/>
      <c r="CR136" s="262"/>
      <c r="CS136" s="177"/>
      <c r="CT136" s="204" t="s">
        <v>3406</v>
      </c>
      <c r="CU136" s="263"/>
      <c r="CV136" s="204" t="s">
        <v>5250</v>
      </c>
      <c r="CW136" s="204" t="s">
        <v>5251</v>
      </c>
      <c r="CX136" s="204" t="s">
        <v>5252</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5253</v>
      </c>
      <c r="B137" s="79" t="s">
        <v>5254</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1"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2" t="str">
        <f>HYPERLINK("https://www.youtube.com/watch?v=E7c_wl78nfk","11.98")</f>
        <v>11.98</v>
      </c>
      <c r="CK137" s="211"/>
      <c r="CL137" s="211"/>
      <c r="CM137" s="211"/>
      <c r="CN137" s="211"/>
      <c r="CO137" s="211"/>
      <c r="CP137" s="211"/>
      <c r="CQ137" s="211"/>
      <c r="CR137" s="211"/>
      <c r="CS137" s="177"/>
      <c r="CT137" s="211"/>
      <c r="CU137" s="572"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3"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5255</v>
      </c>
      <c r="B138" s="99" t="s">
        <v>5256</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4"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5257</v>
      </c>
      <c r="B139" s="79" t="s">
        <v>5258</v>
      </c>
      <c r="C139" s="80" t="s">
        <v>1287</v>
      </c>
      <c r="D139" s="81" t="s">
        <v>1287</v>
      </c>
      <c r="E139" s="82" t="s">
        <v>1287</v>
      </c>
      <c r="F139" s="83" t="s">
        <v>876</v>
      </c>
      <c r="G139" s="79" t="s">
        <v>1769</v>
      </c>
      <c r="H139" s="211"/>
      <c r="I139" s="329" t="s">
        <v>2880</v>
      </c>
      <c r="J139" s="174" t="s">
        <v>5259</v>
      </c>
      <c r="K139" s="174" t="s">
        <v>5022</v>
      </c>
      <c r="L139" s="174" t="s">
        <v>5260</v>
      </c>
      <c r="M139" s="211"/>
      <c r="N139" s="211"/>
      <c r="O139" s="211"/>
      <c r="P139" s="174" t="s">
        <v>5261</v>
      </c>
      <c r="Q139" s="211"/>
      <c r="R139" s="211"/>
      <c r="S139" s="211"/>
      <c r="T139" s="211"/>
      <c r="U139" s="211"/>
      <c r="V139" s="211"/>
      <c r="W139" s="175"/>
      <c r="X139" s="329" t="s">
        <v>1315</v>
      </c>
      <c r="Y139" s="211"/>
      <c r="Z139" s="174" t="s">
        <v>3056</v>
      </c>
      <c r="AA139" s="86" t="str">
        <f>HYPERLINK("https://clips.twitch.tv/DeliciousHomelyChoughMingLee","53.66")</f>
        <v>53.66</v>
      </c>
      <c r="AB139" s="174" t="s">
        <v>1994</v>
      </c>
      <c r="AC139" s="174" t="s">
        <v>5053</v>
      </c>
      <c r="AD139" s="211"/>
      <c r="AE139" s="211"/>
      <c r="AF139" s="174" t="s">
        <v>5261</v>
      </c>
      <c r="AG139" s="211"/>
      <c r="AH139" s="211"/>
      <c r="AI139" s="211"/>
      <c r="AJ139" s="211"/>
      <c r="AK139" s="175"/>
      <c r="AL139" s="211"/>
      <c r="AM139" s="211"/>
      <c r="AN139" s="211"/>
      <c r="AO139" s="211"/>
      <c r="AP139" s="211"/>
      <c r="AQ139" s="211"/>
      <c r="AR139" s="211"/>
      <c r="AS139" s="211"/>
      <c r="AT139" s="174" t="s">
        <v>5262</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5263</v>
      </c>
      <c r="CV139" s="174" t="s">
        <v>2235</v>
      </c>
      <c r="CW139" s="211"/>
      <c r="CX139" s="244"/>
      <c r="CY139" s="211"/>
      <c r="CZ139" s="174" t="s">
        <v>5264</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5265</v>
      </c>
      <c r="B140" s="99" t="s">
        <v>5266</v>
      </c>
      <c r="C140" s="100" t="s">
        <v>1287</v>
      </c>
      <c r="D140" s="101" t="s">
        <v>1287</v>
      </c>
      <c r="E140" s="102" t="s">
        <v>1287</v>
      </c>
      <c r="F140" s="103" t="s">
        <v>1287</v>
      </c>
      <c r="G140" s="99" t="s">
        <v>528</v>
      </c>
      <c r="H140" s="269"/>
      <c r="I140" s="269"/>
      <c r="J140" s="269"/>
      <c r="K140" s="269"/>
      <c r="L140" s="183" t="s">
        <v>5267</v>
      </c>
      <c r="M140" s="331"/>
      <c r="N140" s="269"/>
      <c r="O140" s="269"/>
      <c r="P140" s="269"/>
      <c r="Q140" s="269"/>
      <c r="R140" s="269"/>
      <c r="S140" s="269"/>
      <c r="T140" s="269"/>
      <c r="U140" s="269"/>
      <c r="V140" s="269"/>
      <c r="W140" s="175"/>
      <c r="X140" s="287"/>
      <c r="Y140" s="218" t="s">
        <v>5268</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5270</v>
      </c>
      <c r="B141" s="79" t="s">
        <v>5271</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5272</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5273</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5274</v>
      </c>
      <c r="B142" s="99" t="s">
        <v>5275</v>
      </c>
      <c r="C142" s="100" t="s">
        <v>1287</v>
      </c>
      <c r="D142" s="101" t="s">
        <v>1287</v>
      </c>
      <c r="E142" s="102" t="s">
        <v>1287</v>
      </c>
      <c r="F142" s="103" t="s">
        <v>1287</v>
      </c>
      <c r="G142" s="99" t="s">
        <v>4207</v>
      </c>
      <c r="H142" s="269"/>
      <c r="I142" s="183" t="s">
        <v>5276</v>
      </c>
      <c r="J142" s="183" t="s">
        <v>139</v>
      </c>
      <c r="K142" s="183" t="s">
        <v>2238</v>
      </c>
      <c r="L142" s="183" t="s">
        <v>5277</v>
      </c>
      <c r="M142" s="183" t="s">
        <v>5278</v>
      </c>
      <c r="N142" s="269"/>
      <c r="O142" s="180" t="s">
        <v>4860</v>
      </c>
      <c r="P142" s="183" t="s">
        <v>5279</v>
      </c>
      <c r="Q142" s="269"/>
      <c r="R142" s="269"/>
      <c r="S142" s="269"/>
      <c r="T142" s="269"/>
      <c r="U142" s="269"/>
      <c r="V142" s="269"/>
      <c r="W142" s="175"/>
      <c r="X142" s="218" t="s">
        <v>5012</v>
      </c>
      <c r="Y142" s="218" t="s">
        <v>5280</v>
      </c>
      <c r="Z142" s="218" t="s">
        <v>5061</v>
      </c>
      <c r="AA142" s="218" t="s">
        <v>5281</v>
      </c>
      <c r="AB142" s="218" t="s">
        <v>1825</v>
      </c>
      <c r="AC142" s="218" t="s">
        <v>5282</v>
      </c>
      <c r="AD142" s="287"/>
      <c r="AE142" s="218" t="s">
        <v>5283</v>
      </c>
      <c r="AF142" s="218" t="s">
        <v>1244</v>
      </c>
      <c r="AG142" s="287"/>
      <c r="AH142" s="287"/>
      <c r="AI142" s="287"/>
      <c r="AJ142" s="287"/>
      <c r="AK142" s="175"/>
      <c r="AL142" s="255"/>
      <c r="AM142" s="255"/>
      <c r="AN142" s="255"/>
      <c r="AO142" s="255"/>
      <c r="AP142" s="255"/>
      <c r="AQ142" s="255"/>
      <c r="AR142" s="255"/>
      <c r="AS142" s="255"/>
      <c r="AT142" s="222" t="s">
        <v>1961</v>
      </c>
      <c r="AU142" s="222" t="s">
        <v>1698</v>
      </c>
      <c r="AV142" s="255"/>
      <c r="AW142" s="255"/>
      <c r="AX142" s="255"/>
      <c r="AY142" s="255"/>
      <c r="AZ142" s="255"/>
      <c r="BA142" s="258"/>
      <c r="BB142" s="256" t="s">
        <v>746</v>
      </c>
      <c r="BC142" s="256" t="s">
        <v>2846</v>
      </c>
      <c r="BD142" s="256" t="s">
        <v>5284</v>
      </c>
      <c r="BE142" s="256" t="s">
        <v>5285</v>
      </c>
      <c r="BF142" s="258"/>
      <c r="BG142" s="258"/>
      <c r="BH142" s="256" t="s">
        <v>5286</v>
      </c>
      <c r="BI142" s="256" t="s">
        <v>5287</v>
      </c>
      <c r="BJ142" s="256"/>
      <c r="BK142" s="256" t="s">
        <v>422</v>
      </c>
      <c r="BL142" s="258"/>
      <c r="BM142" s="258"/>
      <c r="BN142" s="258"/>
      <c r="BO142" s="258"/>
      <c r="BP142" s="258"/>
      <c r="BQ142" s="196"/>
      <c r="BR142" s="259"/>
      <c r="BS142" s="231" t="s">
        <v>5288</v>
      </c>
      <c r="BT142" s="231" t="s">
        <v>5289</v>
      </c>
      <c r="BU142" s="259"/>
      <c r="BV142" s="231" t="s">
        <v>301</v>
      </c>
      <c r="BW142" s="231" t="s">
        <v>5290</v>
      </c>
      <c r="BX142" s="231" t="s">
        <v>3501</v>
      </c>
      <c r="BY142" s="259"/>
      <c r="BZ142" s="231" t="s">
        <v>1623</v>
      </c>
      <c r="CA142" s="259"/>
      <c r="CB142" s="259"/>
      <c r="CC142" s="259"/>
      <c r="CD142" s="259"/>
      <c r="CE142" s="259"/>
      <c r="CF142" s="200" t="s">
        <v>4288</v>
      </c>
      <c r="CG142" s="200" t="s">
        <v>1951</v>
      </c>
      <c r="CH142" s="200" t="s">
        <v>2524</v>
      </c>
      <c r="CI142" s="200" t="s">
        <v>5291</v>
      </c>
      <c r="CJ142" s="200" t="s">
        <v>4070</v>
      </c>
      <c r="CK142" s="262"/>
      <c r="CL142" s="200" t="s">
        <v>1699</v>
      </c>
      <c r="CM142" s="200" t="s">
        <v>2883</v>
      </c>
      <c r="CN142" s="262"/>
      <c r="CO142" s="262"/>
      <c r="CP142" s="262"/>
      <c r="CQ142" s="262"/>
      <c r="CR142" s="262"/>
      <c r="CS142" s="177"/>
      <c r="CT142" s="239" t="s">
        <v>5292</v>
      </c>
      <c r="CU142" s="239" t="s">
        <v>5293</v>
      </c>
      <c r="CV142" s="204" t="s">
        <v>5294</v>
      </c>
      <c r="CW142" s="263"/>
      <c r="CX142" s="263"/>
      <c r="CY142" s="263"/>
      <c r="CZ142" s="239" t="s">
        <v>5295</v>
      </c>
      <c r="DA142" s="239" t="s">
        <v>5296</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5297</v>
      </c>
      <c r="B143" s="79" t="s">
        <v>5298</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5299</v>
      </c>
      <c r="BX143" s="211"/>
      <c r="BY143" s="211"/>
      <c r="BZ143" s="211"/>
      <c r="CA143" s="211"/>
      <c r="CB143" s="211"/>
      <c r="CC143" s="211"/>
      <c r="CD143" s="211"/>
      <c r="CE143" s="211"/>
      <c r="CF143" s="211"/>
      <c r="CG143" s="211"/>
      <c r="CH143" s="211"/>
      <c r="CI143" s="94" t="s">
        <v>5300</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1287</v>
      </c>
      <c r="D144" s="101" t="s">
        <v>1287</v>
      </c>
      <c r="E144" s="102" t="s">
        <v>1287</v>
      </c>
      <c r="F144" s="103" t="s">
        <v>1287</v>
      </c>
      <c r="G144" s="99" t="s">
        <v>4134</v>
      </c>
      <c r="H144" s="183" t="s">
        <v>5303</v>
      </c>
      <c r="I144" s="183" t="s">
        <v>5304</v>
      </c>
      <c r="J144" s="183" t="s">
        <v>598</v>
      </c>
      <c r="K144" s="183" t="s">
        <v>3665</v>
      </c>
      <c r="L144" s="183" t="s">
        <v>2687</v>
      </c>
      <c r="M144" s="183" t="s">
        <v>5305</v>
      </c>
      <c r="N144" s="183" t="s">
        <v>5306</v>
      </c>
      <c r="O144" s="183" t="s">
        <v>5307</v>
      </c>
      <c r="P144" s="183" t="s">
        <v>385</v>
      </c>
      <c r="Q144" s="183"/>
      <c r="R144" s="183"/>
      <c r="S144" s="183"/>
      <c r="T144" s="183"/>
      <c r="U144" s="183"/>
      <c r="V144" s="183"/>
      <c r="W144" s="175"/>
      <c r="X144" s="218" t="s">
        <v>5048</v>
      </c>
      <c r="Y144" s="218" t="s">
        <v>4337</v>
      </c>
      <c r="Z144" s="218" t="s">
        <v>4789</v>
      </c>
      <c r="AA144" s="218" t="s">
        <v>987</v>
      </c>
      <c r="AB144" s="218" t="s">
        <v>5308</v>
      </c>
      <c r="AC144" s="218" t="s">
        <v>5309</v>
      </c>
      <c r="AD144" s="218" t="s">
        <v>3213</v>
      </c>
      <c r="AE144" s="218" t="s">
        <v>2734</v>
      </c>
      <c r="AF144" s="218" t="s">
        <v>255</v>
      </c>
      <c r="AG144" s="218"/>
      <c r="AH144" s="218"/>
      <c r="AI144" s="218"/>
      <c r="AJ144" s="218"/>
      <c r="AK144" s="175"/>
      <c r="AL144" s="222"/>
      <c r="AM144" s="222"/>
      <c r="AN144" s="222"/>
      <c r="AO144" s="222"/>
      <c r="AP144" s="222"/>
      <c r="AQ144" s="222"/>
      <c r="AR144" s="222"/>
      <c r="AS144" s="222"/>
      <c r="AT144" s="222" t="s">
        <v>914</v>
      </c>
      <c r="AU144" s="222" t="s">
        <v>5310</v>
      </c>
      <c r="AV144" s="222"/>
      <c r="AW144" s="222"/>
      <c r="AX144" s="222"/>
      <c r="AY144" s="222"/>
      <c r="AZ144" s="222"/>
      <c r="BA144" s="256" t="s">
        <v>5311</v>
      </c>
      <c r="BB144" s="256" t="s">
        <v>3376</v>
      </c>
      <c r="BC144" s="256" t="s">
        <v>3075</v>
      </c>
      <c r="BD144" s="256" t="s">
        <v>5312</v>
      </c>
      <c r="BE144" s="256" t="s">
        <v>5313</v>
      </c>
      <c r="BF144" s="256" t="s">
        <v>5314</v>
      </c>
      <c r="BG144" s="256" t="s">
        <v>3877</v>
      </c>
      <c r="BH144" s="256" t="s">
        <v>5315</v>
      </c>
      <c r="BI144" s="193"/>
      <c r="BJ144" s="258"/>
      <c r="BK144" s="258"/>
      <c r="BL144" s="256"/>
      <c r="BM144" s="256"/>
      <c r="BN144" s="256"/>
      <c r="BO144" s="256"/>
      <c r="BP144" s="256"/>
      <c r="BQ144" s="196"/>
      <c r="BR144" s="259"/>
      <c r="BS144" s="575" t="s">
        <v>5316</v>
      </c>
      <c r="BT144" s="231" t="s">
        <v>5317</v>
      </c>
      <c r="BU144" s="575"/>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5178</v>
      </c>
      <c r="CW144" s="263"/>
      <c r="CX144" s="239" t="s">
        <v>5318</v>
      </c>
      <c r="CY144" s="263"/>
      <c r="CZ144" s="263"/>
      <c r="DA144" s="263"/>
      <c r="DB144" s="263"/>
      <c r="DC144" s="263"/>
      <c r="DD144" s="263"/>
      <c r="DE144" s="263"/>
      <c r="DF144" s="263"/>
      <c r="DG144" s="240" t="s">
        <v>3500</v>
      </c>
      <c r="DH144" s="264"/>
      <c r="DI144" s="264"/>
      <c r="DJ144" s="264"/>
      <c r="DK144" s="274"/>
      <c r="DL144" s="264"/>
      <c r="DM144" s="264"/>
      <c r="DN144" s="264"/>
      <c r="DO144" s="264"/>
      <c r="DP144" s="240" t="s">
        <v>5319</v>
      </c>
      <c r="DQ144" s="240"/>
      <c r="DR144" s="576"/>
      <c r="DS144" s="264"/>
      <c r="DT144" s="264"/>
      <c r="DU144" s="264"/>
      <c r="DV144" s="264"/>
      <c r="DW144" s="264"/>
      <c r="DX144" s="264"/>
      <c r="DY144" s="264"/>
      <c r="DZ144" s="264"/>
      <c r="EA144" s="264"/>
      <c r="EB144" s="275"/>
    </row>
    <row r="145" ht="15.75" customHeight="1">
      <c r="A145" s="173" t="s">
        <v>5320</v>
      </c>
      <c r="B145" s="79" t="s">
        <v>5321</v>
      </c>
      <c r="C145" s="80" t="s">
        <v>1287</v>
      </c>
      <c r="D145" s="81" t="s">
        <v>1287</v>
      </c>
      <c r="E145" s="82" t="s">
        <v>1287</v>
      </c>
      <c r="F145" s="83" t="s">
        <v>1287</v>
      </c>
      <c r="G145" s="79" t="s">
        <v>5003</v>
      </c>
      <c r="H145" s="211"/>
      <c r="I145" s="174" t="s">
        <v>5322</v>
      </c>
      <c r="J145" s="174" t="s">
        <v>5323</v>
      </c>
      <c r="K145" s="174" t="s">
        <v>812</v>
      </c>
      <c r="L145" s="174" t="s">
        <v>5324</v>
      </c>
      <c r="M145" s="174" t="s">
        <v>5325</v>
      </c>
      <c r="N145" s="211"/>
      <c r="O145" s="174" t="s">
        <v>1859</v>
      </c>
      <c r="P145" s="174" t="s">
        <v>1244</v>
      </c>
      <c r="Q145" s="211"/>
      <c r="R145" s="211"/>
      <c r="S145" s="211"/>
      <c r="T145" s="211"/>
      <c r="U145" s="211"/>
      <c r="V145" s="211"/>
      <c r="W145" s="175"/>
      <c r="X145" s="174" t="s">
        <v>5326</v>
      </c>
      <c r="Y145" s="174" t="s">
        <v>5327</v>
      </c>
      <c r="Z145" s="174" t="s">
        <v>279</v>
      </c>
      <c r="AA145" s="211"/>
      <c r="AB145" s="174" t="s">
        <v>5328</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2676</v>
      </c>
      <c r="AV145" s="211"/>
      <c r="AW145" s="211"/>
      <c r="AX145" s="211"/>
      <c r="AY145" s="211"/>
      <c r="AZ145" s="211"/>
      <c r="BA145" s="174" t="s">
        <v>3032</v>
      </c>
      <c r="BB145" s="174" t="s">
        <v>4189</v>
      </c>
      <c r="BC145" s="211"/>
      <c r="BD145" s="174" t="s">
        <v>1060</v>
      </c>
      <c r="BE145" s="211"/>
      <c r="BF145" s="211"/>
      <c r="BG145" s="211"/>
      <c r="BH145" s="174" t="s">
        <v>744</v>
      </c>
      <c r="BI145" s="176"/>
      <c r="BJ145" s="174" t="s">
        <v>5329</v>
      </c>
      <c r="BK145" s="174" t="s">
        <v>5330</v>
      </c>
      <c r="BL145" s="211"/>
      <c r="BM145" s="211"/>
      <c r="BN145" s="211"/>
      <c r="BO145" s="211"/>
      <c r="BP145" s="211"/>
      <c r="BQ145" s="211"/>
      <c r="BR145" s="211"/>
      <c r="BS145" s="211"/>
      <c r="BT145" s="174" t="s">
        <v>867</v>
      </c>
      <c r="BU145" s="211"/>
      <c r="BV145" s="211"/>
      <c r="BW145" s="211"/>
      <c r="BX145" s="174" t="s">
        <v>5331</v>
      </c>
      <c r="BY145" s="174" t="s">
        <v>5332</v>
      </c>
      <c r="BZ145" s="174" t="s">
        <v>2984</v>
      </c>
      <c r="CA145" s="211"/>
      <c r="CB145" s="211"/>
      <c r="CC145" s="211"/>
      <c r="CD145" s="211"/>
      <c r="CE145" s="211"/>
      <c r="CF145" s="174" t="s">
        <v>5333</v>
      </c>
      <c r="CG145" s="174" t="s">
        <v>5267</v>
      </c>
      <c r="CH145" s="174" t="s">
        <v>681</v>
      </c>
      <c r="CI145" s="174" t="s">
        <v>5334</v>
      </c>
      <c r="CJ145" s="211"/>
      <c r="CK145" s="211"/>
      <c r="CL145" s="174" t="s">
        <v>3024</v>
      </c>
      <c r="CM145" s="174" t="s">
        <v>5262</v>
      </c>
      <c r="CN145" s="211"/>
      <c r="CO145" s="211"/>
      <c r="CP145" s="211"/>
      <c r="CQ145" s="211"/>
      <c r="CR145" s="211"/>
      <c r="CS145" s="177"/>
      <c r="CT145" s="174" t="s">
        <v>963</v>
      </c>
      <c r="CU145" s="174" t="s">
        <v>5335</v>
      </c>
      <c r="CV145" s="174" t="s">
        <v>4722</v>
      </c>
      <c r="CW145" s="174" t="s">
        <v>5336</v>
      </c>
      <c r="CX145" s="174" t="s">
        <v>5337</v>
      </c>
      <c r="CY145" s="211"/>
      <c r="CZ145" s="174" t="s">
        <v>5338</v>
      </c>
      <c r="DA145" s="174" t="s">
        <v>5339</v>
      </c>
      <c r="DB145" s="211"/>
      <c r="DC145" s="211"/>
      <c r="DD145" s="211"/>
      <c r="DE145" s="211"/>
      <c r="DF145" s="211"/>
      <c r="DG145" s="211"/>
      <c r="DH145" s="211"/>
      <c r="DI145" s="211"/>
      <c r="DJ145" s="211"/>
      <c r="DK145" s="304"/>
      <c r="DL145" s="211"/>
      <c r="DM145" s="211"/>
      <c r="DN145" s="211"/>
      <c r="DO145" s="211"/>
      <c r="DP145" s="174" t="s">
        <v>5340</v>
      </c>
      <c r="DQ145" s="174"/>
      <c r="DR145" s="304"/>
      <c r="DS145" s="211"/>
      <c r="DT145" s="211"/>
      <c r="DU145" s="211"/>
      <c r="DV145" s="211"/>
      <c r="DW145" s="211"/>
      <c r="DX145" s="211"/>
      <c r="DY145" s="211"/>
      <c r="DZ145" s="211"/>
      <c r="EA145" s="211"/>
      <c r="EB145" s="178"/>
    </row>
    <row r="146" ht="15.75" customHeight="1">
      <c r="A146" s="179" t="s">
        <v>5341</v>
      </c>
      <c r="B146" s="99" t="s">
        <v>5342</v>
      </c>
      <c r="C146" s="100" t="s">
        <v>1287</v>
      </c>
      <c r="D146" s="101" t="s">
        <v>1287</v>
      </c>
      <c r="E146" s="102" t="s">
        <v>1287</v>
      </c>
      <c r="F146" s="103" t="s">
        <v>1287</v>
      </c>
      <c r="G146" s="99" t="s">
        <v>433</v>
      </c>
      <c r="H146" s="269"/>
      <c r="I146" s="269"/>
      <c r="J146" s="269"/>
      <c r="K146" s="183" t="s">
        <v>5343</v>
      </c>
      <c r="L146" s="269"/>
      <c r="M146" s="269"/>
      <c r="N146" s="269"/>
      <c r="O146" s="183" t="s">
        <v>5344</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7" t="s">
        <v>5345</v>
      </c>
      <c r="B147" s="79" t="s">
        <v>5346</v>
      </c>
      <c r="C147" s="80" t="s">
        <v>1287</v>
      </c>
      <c r="D147" s="81" t="s">
        <v>1287</v>
      </c>
      <c r="E147" s="82" t="s">
        <v>1287</v>
      </c>
      <c r="F147" s="83" t="s">
        <v>947</v>
      </c>
      <c r="G147" s="79" t="s">
        <v>947</v>
      </c>
      <c r="H147" s="211"/>
      <c r="I147" s="87" t="s">
        <v>5347</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5348</v>
      </c>
      <c r="B148" s="99" t="s">
        <v>5349</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5350</v>
      </c>
      <c r="B149" s="79" t="s">
        <v>5351</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5352</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5353</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5354</v>
      </c>
      <c r="B150" s="99" t="s">
        <v>5355</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5356</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5357</v>
      </c>
      <c r="B151" s="79" t="s">
        <v>5358</v>
      </c>
      <c r="C151" s="80" t="s">
        <v>1287</v>
      </c>
      <c r="D151" s="81" t="s">
        <v>1287</v>
      </c>
      <c r="E151" s="82" t="s">
        <v>1287</v>
      </c>
      <c r="F151" s="83" t="s">
        <v>947</v>
      </c>
      <c r="G151" s="79" t="s">
        <v>947</v>
      </c>
      <c r="H151" s="174"/>
      <c r="I151" s="211"/>
      <c r="J151" s="211"/>
      <c r="K151" s="211"/>
      <c r="L151" s="211"/>
      <c r="M151" s="211"/>
      <c r="N151" s="211"/>
      <c r="O151" s="211"/>
      <c r="P151" s="87" t="s">
        <v>2442</v>
      </c>
      <c r="Q151" s="211"/>
      <c r="R151" s="211"/>
      <c r="S151" s="211"/>
      <c r="T151" s="211"/>
      <c r="U151" s="211"/>
      <c r="V151" s="211"/>
      <c r="W151" s="175"/>
      <c r="X151" s="211"/>
      <c r="Y151" s="211"/>
      <c r="Z151" s="211"/>
      <c r="AA151" s="211"/>
      <c r="AB151" s="211"/>
      <c r="AC151" s="211"/>
      <c r="AD151" s="211"/>
      <c r="AE151" s="211"/>
      <c r="AF151" s="87" t="s">
        <v>3097</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5359</v>
      </c>
      <c r="B152" s="99" t="s">
        <v>5360</v>
      </c>
      <c r="C152" s="100" t="s">
        <v>1287</v>
      </c>
      <c r="D152" s="101" t="s">
        <v>1287</v>
      </c>
      <c r="E152" s="102" t="s">
        <v>1287</v>
      </c>
      <c r="F152" s="103" t="s">
        <v>876</v>
      </c>
      <c r="G152" s="99" t="s">
        <v>221</v>
      </c>
      <c r="H152" s="269"/>
      <c r="I152" s="269"/>
      <c r="J152" s="269"/>
      <c r="K152" s="180" t="s">
        <v>5022</v>
      </c>
      <c r="L152" s="331"/>
      <c r="M152" s="331"/>
      <c r="N152" s="269"/>
      <c r="O152" s="269"/>
      <c r="P152" s="269"/>
      <c r="Q152" s="269"/>
      <c r="R152" s="269"/>
      <c r="S152" s="269"/>
      <c r="T152" s="269"/>
      <c r="U152" s="269"/>
      <c r="V152" s="269"/>
      <c r="W152" s="175"/>
      <c r="X152" s="186" t="s">
        <v>3546</v>
      </c>
      <c r="Y152" s="287"/>
      <c r="Z152" s="186" t="s">
        <v>1823</v>
      </c>
      <c r="AA152" s="287"/>
      <c r="AB152" s="111" t="s">
        <v>5361</v>
      </c>
      <c r="AC152" s="186" t="s">
        <v>2361</v>
      </c>
      <c r="AD152" s="287"/>
      <c r="AE152" s="287"/>
      <c r="AF152" s="186" t="s">
        <v>5209</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5362</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5363</v>
      </c>
      <c r="CG152" s="199" t="s">
        <v>393</v>
      </c>
      <c r="CH152" s="199" t="s">
        <v>4108</v>
      </c>
      <c r="CI152" s="262"/>
      <c r="CJ152" s="199" t="s">
        <v>5364</v>
      </c>
      <c r="CK152" s="262"/>
      <c r="CL152" s="199" t="s">
        <v>1545</v>
      </c>
      <c r="CM152" s="262"/>
      <c r="CN152" s="262"/>
      <c r="CO152" s="262"/>
      <c r="CP152" s="262"/>
      <c r="CQ152" s="262"/>
      <c r="CR152" s="262"/>
      <c r="CS152" s="177"/>
      <c r="CT152" s="204" t="s">
        <v>5365</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5366</v>
      </c>
      <c r="B153" s="79" t="s">
        <v>5367</v>
      </c>
      <c r="C153" s="80" t="s">
        <v>1287</v>
      </c>
      <c r="D153" s="81" t="s">
        <v>1287</v>
      </c>
      <c r="E153" s="82" t="s">
        <v>1287</v>
      </c>
      <c r="F153" s="83" t="s">
        <v>876</v>
      </c>
      <c r="G153" s="79" t="s">
        <v>3220</v>
      </c>
      <c r="H153" s="244" t="s">
        <v>5368</v>
      </c>
      <c r="I153" s="211"/>
      <c r="J153" s="244" t="s">
        <v>2849</v>
      </c>
      <c r="K153" s="244" t="s">
        <v>2727</v>
      </c>
      <c r="L153" s="310" t="s">
        <v>5369</v>
      </c>
      <c r="M153" s="211"/>
      <c r="N153" s="211"/>
      <c r="O153" s="211"/>
      <c r="P153" s="244" t="s">
        <v>5370</v>
      </c>
      <c r="Q153" s="211"/>
      <c r="R153" s="211"/>
      <c r="S153" s="211"/>
      <c r="T153" s="211"/>
      <c r="U153" s="211"/>
      <c r="V153" s="211"/>
      <c r="W153" s="175"/>
      <c r="X153" s="211"/>
      <c r="Y153" s="244" t="s">
        <v>4697</v>
      </c>
      <c r="Z153" s="244" t="s">
        <v>2164</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2576</v>
      </c>
      <c r="AV153" s="211"/>
      <c r="AW153" s="211"/>
      <c r="AX153" s="211"/>
      <c r="AY153" s="211"/>
      <c r="AZ153" s="211"/>
      <c r="BA153" s="211"/>
      <c r="BB153" s="244" t="s">
        <v>2046</v>
      </c>
      <c r="BC153" s="244" t="s">
        <v>205</v>
      </c>
      <c r="BD153" s="244" t="s">
        <v>5371</v>
      </c>
      <c r="BE153" s="211"/>
      <c r="BF153" s="244" t="s">
        <v>3182</v>
      </c>
      <c r="BG153" s="244" t="s">
        <v>5372</v>
      </c>
      <c r="BH153" s="244" t="s">
        <v>5373</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5374</v>
      </c>
      <c r="CG153" s="211"/>
      <c r="CH153" s="211"/>
      <c r="CI153" s="211"/>
      <c r="CJ153" s="211"/>
      <c r="CK153" s="211"/>
      <c r="CL153" s="244" t="s">
        <v>4834</v>
      </c>
      <c r="CM153" s="211"/>
      <c r="CN153" s="211"/>
      <c r="CO153" s="211"/>
      <c r="CP153" s="211"/>
      <c r="CQ153" s="211"/>
      <c r="CR153" s="211"/>
      <c r="CS153" s="177"/>
      <c r="CT153" s="91"/>
      <c r="CU153" s="244" t="s">
        <v>2724</v>
      </c>
      <c r="CV153" s="211"/>
      <c r="CW153" s="211"/>
      <c r="CX153" s="211"/>
      <c r="CY153" s="211"/>
      <c r="CZ153" s="87" t="s">
        <v>5375</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5376</v>
      </c>
      <c r="B154" s="99" t="s">
        <v>5377</v>
      </c>
      <c r="C154" s="100" t="s">
        <v>1287</v>
      </c>
      <c r="D154" s="101" t="s">
        <v>1287</v>
      </c>
      <c r="E154" s="102" t="s">
        <v>1287</v>
      </c>
      <c r="F154" s="103" t="s">
        <v>1037</v>
      </c>
      <c r="G154" s="99" t="s">
        <v>625</v>
      </c>
      <c r="H154" s="182" t="s">
        <v>3395</v>
      </c>
      <c r="I154" s="269"/>
      <c r="J154" s="183" t="s">
        <v>195</v>
      </c>
      <c r="K154" s="182" t="s">
        <v>5378</v>
      </c>
      <c r="L154" s="269"/>
      <c r="M154" s="269"/>
      <c r="N154" s="269"/>
      <c r="O154" s="269"/>
      <c r="P154" s="183" t="s">
        <v>249</v>
      </c>
      <c r="Q154" s="269"/>
      <c r="R154" s="269"/>
      <c r="S154" s="269"/>
      <c r="T154" s="269"/>
      <c r="U154" s="269"/>
      <c r="V154" s="269"/>
      <c r="W154" s="175"/>
      <c r="X154" s="287"/>
      <c r="Y154" s="287"/>
      <c r="Z154" s="218" t="s">
        <v>5379</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5380</v>
      </c>
      <c r="BC154" s="578"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5381</v>
      </c>
      <c r="DM154" s="240" t="s">
        <v>938</v>
      </c>
      <c r="DN154" s="240" t="s">
        <v>466</v>
      </c>
      <c r="DO154" s="240" t="s">
        <v>5382</v>
      </c>
      <c r="DP154" s="264"/>
      <c r="DQ154" s="264"/>
      <c r="DR154" s="264"/>
      <c r="DS154" s="264"/>
      <c r="DT154" s="264"/>
      <c r="DU154" s="240" t="s">
        <v>215</v>
      </c>
      <c r="DV154" s="264"/>
      <c r="DW154" s="264"/>
      <c r="DX154" s="264"/>
      <c r="DY154" s="264"/>
      <c r="DZ154" s="264"/>
      <c r="EA154" s="264"/>
      <c r="EB154" s="275"/>
    </row>
    <row r="155" ht="15.75" customHeight="1">
      <c r="A155" s="579" t="s">
        <v>5383</v>
      </c>
      <c r="B155" s="79" t="s">
        <v>5384</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0" t="s">
        <v>5385</v>
      </c>
      <c r="B156" s="99" t="s">
        <v>1289</v>
      </c>
      <c r="C156" s="100" t="s">
        <v>1287</v>
      </c>
      <c r="D156" s="101" t="s">
        <v>1287</v>
      </c>
      <c r="E156" s="102" t="s">
        <v>1287</v>
      </c>
      <c r="F156" s="103" t="s">
        <v>1287</v>
      </c>
      <c r="G156" s="99" t="s">
        <v>4991</v>
      </c>
      <c r="H156" s="269"/>
      <c r="I156" s="180" t="s">
        <v>5386</v>
      </c>
      <c r="J156" s="180" t="s">
        <v>1873</v>
      </c>
      <c r="K156" s="180" t="s">
        <v>2758</v>
      </c>
      <c r="L156" s="180" t="s">
        <v>5387</v>
      </c>
      <c r="M156" s="269"/>
      <c r="N156" s="269"/>
      <c r="O156" s="180" t="s">
        <v>1398</v>
      </c>
      <c r="P156" s="269"/>
      <c r="Q156" s="269"/>
      <c r="R156" s="269"/>
      <c r="S156" s="180" t="s">
        <v>1007</v>
      </c>
      <c r="T156" s="269"/>
      <c r="U156" s="269"/>
      <c r="V156" s="269"/>
      <c r="W156" s="175"/>
      <c r="X156" s="338"/>
      <c r="Y156" s="338"/>
      <c r="Z156" s="186" t="s">
        <v>2419</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5388</v>
      </c>
      <c r="BU156" s="259"/>
      <c r="BV156" s="196" t="s">
        <v>5389</v>
      </c>
      <c r="BW156" s="259"/>
      <c r="BX156" s="259"/>
      <c r="BY156" s="259"/>
      <c r="BZ156" s="259"/>
      <c r="CA156" s="259"/>
      <c r="CB156" s="259"/>
      <c r="CC156" s="196" t="s">
        <v>5390</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5391</v>
      </c>
      <c r="DR156" s="264"/>
      <c r="DS156" s="264"/>
      <c r="DT156" s="264"/>
      <c r="DU156" s="264"/>
      <c r="DV156" s="264"/>
      <c r="DW156" s="264"/>
      <c r="DX156" s="264"/>
      <c r="DY156" s="264"/>
      <c r="DZ156" s="264"/>
      <c r="EA156" s="264"/>
      <c r="EB156" s="275" t="s">
        <v>5392</v>
      </c>
    </row>
    <row r="157" ht="15.75" customHeight="1">
      <c r="A157" s="173" t="s">
        <v>5393</v>
      </c>
      <c r="B157" s="79" t="s">
        <v>1039</v>
      </c>
      <c r="C157" s="80" t="s">
        <v>1287</v>
      </c>
      <c r="D157" s="81" t="s">
        <v>1287</v>
      </c>
      <c r="E157" s="82" t="s">
        <v>1287</v>
      </c>
      <c r="F157" s="83" t="s">
        <v>1287</v>
      </c>
      <c r="G157" s="79" t="s">
        <v>2808</v>
      </c>
      <c r="H157" s="211"/>
      <c r="I157" s="174" t="s">
        <v>5394</v>
      </c>
      <c r="J157" s="174" t="s">
        <v>3397</v>
      </c>
      <c r="K157" s="174" t="s">
        <v>3978</v>
      </c>
      <c r="L157" s="174" t="s">
        <v>5395</v>
      </c>
      <c r="M157" s="174" t="s">
        <v>5396</v>
      </c>
      <c r="N157" s="174" t="s">
        <v>2640</v>
      </c>
      <c r="O157" s="174" t="s">
        <v>5397</v>
      </c>
      <c r="P157" s="174" t="s">
        <v>4000</v>
      </c>
      <c r="Q157" s="211"/>
      <c r="R157" s="211"/>
      <c r="S157" s="211"/>
      <c r="T157" s="211"/>
      <c r="U157" s="211"/>
      <c r="V157" s="211"/>
      <c r="W157" s="175"/>
      <c r="X157" s="174" t="s">
        <v>224</v>
      </c>
      <c r="Y157" s="174" t="s">
        <v>2002</v>
      </c>
      <c r="Z157" s="174" t="s">
        <v>5398</v>
      </c>
      <c r="AA157" s="174" t="s">
        <v>5399</v>
      </c>
      <c r="AB157" s="174" t="s">
        <v>5400</v>
      </c>
      <c r="AC157" s="174" t="s">
        <v>3223</v>
      </c>
      <c r="AD157" s="211"/>
      <c r="AE157" s="174" t="s">
        <v>5401</v>
      </c>
      <c r="AF157" s="174" t="s">
        <v>5402</v>
      </c>
      <c r="AG157" s="211"/>
      <c r="AH157" s="211"/>
      <c r="AI157" s="211"/>
      <c r="AJ157" s="211"/>
      <c r="AK157" s="175"/>
      <c r="AL157" s="174" t="s">
        <v>4128</v>
      </c>
      <c r="AM157" s="174" t="s">
        <v>2316</v>
      </c>
      <c r="AN157" s="174" t="s">
        <v>5403</v>
      </c>
      <c r="AO157" s="174" t="s">
        <v>3472</v>
      </c>
      <c r="AP157" s="174" t="s">
        <v>5404</v>
      </c>
      <c r="AQ157" s="174"/>
      <c r="AR157" s="174" t="s">
        <v>3968</v>
      </c>
      <c r="AS157" s="174" t="s">
        <v>5405</v>
      </c>
      <c r="AT157" s="174" t="s">
        <v>2970</v>
      </c>
      <c r="AU157" s="174" t="s">
        <v>674</v>
      </c>
      <c r="AV157" s="211"/>
      <c r="AW157" s="211"/>
      <c r="AX157" s="211"/>
      <c r="AY157" s="211"/>
      <c r="AZ157" s="211"/>
      <c r="BA157" s="174" t="s">
        <v>607</v>
      </c>
      <c r="BB157" s="174" t="s">
        <v>5406</v>
      </c>
      <c r="BC157" s="174" t="s">
        <v>5407</v>
      </c>
      <c r="BD157" s="174" t="s">
        <v>5408</v>
      </c>
      <c r="BE157" s="174" t="s">
        <v>5409</v>
      </c>
      <c r="BF157" s="174" t="s">
        <v>5410</v>
      </c>
      <c r="BG157" s="174" t="s">
        <v>5411</v>
      </c>
      <c r="BH157" s="174" t="s">
        <v>5208</v>
      </c>
      <c r="BI157" s="174"/>
      <c r="BJ157" s="174"/>
      <c r="BK157" s="174" t="s">
        <v>821</v>
      </c>
      <c r="BL157" s="211"/>
      <c r="BM157" s="211"/>
      <c r="BN157" s="211"/>
      <c r="BO157" s="211"/>
      <c r="BP157" s="211"/>
      <c r="BQ157" s="244"/>
      <c r="BR157" s="174" t="s">
        <v>5412</v>
      </c>
      <c r="BS157" s="174" t="s">
        <v>5413</v>
      </c>
      <c r="BT157" s="174" t="s">
        <v>110</v>
      </c>
      <c r="BU157" s="174" t="s">
        <v>5414</v>
      </c>
      <c r="BV157" s="174" t="s">
        <v>5415</v>
      </c>
      <c r="BW157" s="174" t="s">
        <v>5416</v>
      </c>
      <c r="BX157" s="174" t="s">
        <v>5417</v>
      </c>
      <c r="BY157" s="211"/>
      <c r="BZ157" s="174" t="s">
        <v>5418</v>
      </c>
      <c r="CA157" s="211"/>
      <c r="CB157" s="211"/>
      <c r="CC157" s="211"/>
      <c r="CD157" s="211"/>
      <c r="CE157" s="211"/>
      <c r="CF157" s="174" t="s">
        <v>5419</v>
      </c>
      <c r="CG157" s="174" t="s">
        <v>5420</v>
      </c>
      <c r="CH157" s="174" t="s">
        <v>3726</v>
      </c>
      <c r="CI157" s="174" t="s">
        <v>5421</v>
      </c>
      <c r="CJ157" s="174" t="s">
        <v>3361</v>
      </c>
      <c r="CK157" s="174" t="s">
        <v>5422</v>
      </c>
      <c r="CL157" s="174" t="s">
        <v>197</v>
      </c>
      <c r="CM157" s="174" t="s">
        <v>1127</v>
      </c>
      <c r="CN157" s="211"/>
      <c r="CO157" s="211"/>
      <c r="CP157" s="211"/>
      <c r="CQ157" s="211"/>
      <c r="CR157" s="211"/>
      <c r="CS157" s="177"/>
      <c r="CT157" s="174" t="s">
        <v>5423</v>
      </c>
      <c r="CU157" s="174" t="s">
        <v>5424</v>
      </c>
      <c r="CV157" s="174" t="s">
        <v>1763</v>
      </c>
      <c r="CW157" s="174" t="s">
        <v>5425</v>
      </c>
      <c r="CX157" s="174" t="s">
        <v>5426</v>
      </c>
      <c r="CY157" s="174" t="s">
        <v>5427</v>
      </c>
      <c r="CZ157" s="174" t="s">
        <v>1180</v>
      </c>
      <c r="DA157" s="174" t="s">
        <v>5428</v>
      </c>
      <c r="DB157" s="211"/>
      <c r="DC157" s="211"/>
      <c r="DD157" s="211"/>
      <c r="DE157" s="211"/>
      <c r="DF157" s="211"/>
      <c r="DG157" s="211"/>
      <c r="DH157" s="211"/>
      <c r="DI157" s="211"/>
      <c r="DJ157" s="211"/>
      <c r="DK157" s="211"/>
      <c r="DL157" s="211"/>
      <c r="DM157" s="211"/>
      <c r="DN157" s="211"/>
      <c r="DO157" s="211"/>
      <c r="DP157" s="174" t="s">
        <v>5429</v>
      </c>
      <c r="DQ157" s="174"/>
      <c r="DR157" s="211"/>
      <c r="DS157" s="211"/>
      <c r="DT157" s="211"/>
      <c r="DU157" s="211"/>
      <c r="DV157" s="211"/>
      <c r="DW157" s="211"/>
      <c r="DX157" s="211"/>
      <c r="DY157" s="211"/>
      <c r="DZ157" s="211"/>
      <c r="EA157" s="211"/>
      <c r="EB157" s="178"/>
    </row>
    <row r="158">
      <c r="A158" s="179" t="s">
        <v>5430</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3137</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1" t="s">
        <v>5431</v>
      </c>
      <c r="B159" s="79" t="s">
        <v>5432</v>
      </c>
      <c r="C159" s="80" t="s">
        <v>1287</v>
      </c>
      <c r="D159" s="81" t="s">
        <v>1287</v>
      </c>
      <c r="E159" s="82" t="s">
        <v>1287</v>
      </c>
      <c r="F159" s="83" t="s">
        <v>1287</v>
      </c>
      <c r="G159" s="79" t="s">
        <v>4876</v>
      </c>
      <c r="H159" s="244" t="s">
        <v>5433</v>
      </c>
      <c r="I159" s="244" t="s">
        <v>5434</v>
      </c>
      <c r="J159" s="244" t="s">
        <v>5435</v>
      </c>
      <c r="K159" s="244" t="s">
        <v>1244</v>
      </c>
      <c r="L159" s="244" t="s">
        <v>3572</v>
      </c>
      <c r="M159" s="244" t="s">
        <v>5436</v>
      </c>
      <c r="N159" s="244" t="s">
        <v>5437</v>
      </c>
      <c r="O159" s="244" t="s">
        <v>5438</v>
      </c>
      <c r="P159" s="244" t="s">
        <v>3920</v>
      </c>
      <c r="Q159" s="211"/>
      <c r="R159" s="211"/>
      <c r="S159" s="211"/>
      <c r="T159" s="211"/>
      <c r="U159" s="211"/>
      <c r="V159" s="211"/>
      <c r="W159" s="175"/>
      <c r="X159" s="244" t="s">
        <v>5439</v>
      </c>
      <c r="Y159" s="244" t="s">
        <v>132</v>
      </c>
      <c r="Z159" s="211"/>
      <c r="AA159" s="211"/>
      <c r="AB159" s="244" t="s">
        <v>5440</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5441</v>
      </c>
      <c r="BB159" s="211"/>
      <c r="BC159" s="244" t="s">
        <v>1966</v>
      </c>
      <c r="BD159" s="211"/>
      <c r="BE159" s="211"/>
      <c r="BF159" s="211"/>
      <c r="BG159" s="211"/>
      <c r="BH159" s="244" t="s">
        <v>3232</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5442</v>
      </c>
      <c r="CG159" s="244" t="s">
        <v>5162</v>
      </c>
      <c r="CH159" s="244" t="s">
        <v>5443</v>
      </c>
      <c r="CI159" s="244" t="s">
        <v>5444</v>
      </c>
      <c r="CJ159" s="244" t="s">
        <v>764</v>
      </c>
      <c r="CK159" s="174" t="s">
        <v>5445</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5446</v>
      </c>
      <c r="B160" s="99" t="s">
        <v>3702</v>
      </c>
      <c r="C160" s="100" t="s">
        <v>1287</v>
      </c>
      <c r="D160" s="101" t="s">
        <v>1287</v>
      </c>
      <c r="E160" s="102" t="s">
        <v>1287</v>
      </c>
      <c r="F160" s="103" t="s">
        <v>1287</v>
      </c>
      <c r="G160" s="99" t="s">
        <v>330</v>
      </c>
      <c r="H160" s="183"/>
      <c r="I160" s="269"/>
      <c r="J160" s="269"/>
      <c r="K160" s="183" t="s">
        <v>2758</v>
      </c>
      <c r="L160" s="331"/>
      <c r="M160" s="269"/>
      <c r="N160" s="269"/>
      <c r="O160" s="269"/>
      <c r="P160" s="269"/>
      <c r="Q160" s="269"/>
      <c r="R160" s="269"/>
      <c r="S160" s="269"/>
      <c r="T160" s="269"/>
      <c r="U160" s="269"/>
      <c r="V160" s="269"/>
      <c r="W160" s="175"/>
      <c r="X160" s="287"/>
      <c r="Y160" s="287"/>
      <c r="Z160" s="287"/>
      <c r="AA160" s="287"/>
      <c r="AB160" s="218" t="s">
        <v>5447</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5448</v>
      </c>
      <c r="BB160" s="256" t="s">
        <v>765</v>
      </c>
      <c r="BC160" s="256" t="s">
        <v>2564</v>
      </c>
      <c r="BD160" s="256" t="s">
        <v>1955</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79" t="s">
        <v>5449</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5450</v>
      </c>
      <c r="B162" s="99" t="s">
        <v>1379</v>
      </c>
      <c r="C162" s="100" t="s">
        <v>1287</v>
      </c>
      <c r="D162" s="101" t="s">
        <v>1287</v>
      </c>
      <c r="E162" s="102" t="s">
        <v>1287</v>
      </c>
      <c r="F162" s="103" t="s">
        <v>1287</v>
      </c>
      <c r="G162" s="99" t="s">
        <v>2287</v>
      </c>
      <c r="H162" s="180"/>
      <c r="I162" s="180" t="s">
        <v>5451</v>
      </c>
      <c r="J162" s="180" t="s">
        <v>3500</v>
      </c>
      <c r="K162" s="180" t="s">
        <v>1301</v>
      </c>
      <c r="L162" s="269"/>
      <c r="M162" s="269"/>
      <c r="N162" s="269"/>
      <c r="O162" s="269"/>
      <c r="P162" s="180" t="s">
        <v>838</v>
      </c>
      <c r="Q162" s="269"/>
      <c r="R162" s="269"/>
      <c r="S162" s="269"/>
      <c r="T162" s="269"/>
      <c r="U162" s="269"/>
      <c r="V162" s="269"/>
      <c r="W162" s="175"/>
      <c r="X162" s="287"/>
      <c r="Y162" s="287"/>
      <c r="Z162" s="186" t="s">
        <v>3047</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5452</v>
      </c>
      <c r="AV162" s="255"/>
      <c r="AW162" s="255"/>
      <c r="AX162" s="255"/>
      <c r="AY162" s="255"/>
      <c r="AZ162" s="255"/>
      <c r="BA162" s="258"/>
      <c r="BB162" s="194" t="s">
        <v>531</v>
      </c>
      <c r="BC162" s="194" t="s">
        <v>4371</v>
      </c>
      <c r="BD162" s="194" t="s">
        <v>5453</v>
      </c>
      <c r="BE162" s="258"/>
      <c r="BF162" s="258"/>
      <c r="BG162" s="258"/>
      <c r="BH162" s="194" t="s">
        <v>4594</v>
      </c>
      <c r="BI162" s="258"/>
      <c r="BJ162" s="258"/>
      <c r="BK162" s="258"/>
      <c r="BL162" s="258"/>
      <c r="BM162" s="258"/>
      <c r="BN162" s="258"/>
      <c r="BO162" s="258"/>
      <c r="BP162" s="258"/>
      <c r="BQ162" s="259"/>
      <c r="BR162" s="196" t="s">
        <v>4231</v>
      </c>
      <c r="BS162" s="196" t="s">
        <v>5454</v>
      </c>
      <c r="BT162" s="196" t="s">
        <v>5455</v>
      </c>
      <c r="BU162" s="259"/>
      <c r="BV162" s="259"/>
      <c r="BW162" s="259"/>
      <c r="BX162" s="259"/>
      <c r="BY162" s="259"/>
      <c r="BZ162" s="259"/>
      <c r="CA162" s="259"/>
      <c r="CB162" s="259"/>
      <c r="CC162" s="259"/>
      <c r="CD162" s="259"/>
      <c r="CE162" s="259"/>
      <c r="CF162" s="199" t="s">
        <v>5456</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5457</v>
      </c>
      <c r="DR162" s="264"/>
      <c r="DS162" s="264"/>
      <c r="DT162" s="264"/>
      <c r="DU162" s="264"/>
      <c r="DV162" s="264"/>
      <c r="DW162" s="264"/>
      <c r="DX162" s="264"/>
      <c r="DY162" s="264"/>
      <c r="DZ162" s="264"/>
      <c r="EA162" s="264"/>
      <c r="EB162" s="548"/>
    </row>
    <row r="163" ht="15.75" customHeight="1">
      <c r="A163" s="579" t="s">
        <v>5458</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5459</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5460</v>
      </c>
      <c r="B164" s="99" t="s">
        <v>2754</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5461</v>
      </c>
      <c r="B165" s="79" t="s">
        <v>1734</v>
      </c>
      <c r="C165" s="80" t="s">
        <v>1287</v>
      </c>
      <c r="D165" s="81" t="s">
        <v>1287</v>
      </c>
      <c r="E165" s="82" t="s">
        <v>1287</v>
      </c>
      <c r="F165" s="83" t="s">
        <v>220</v>
      </c>
      <c r="G165" s="79" t="s">
        <v>220</v>
      </c>
      <c r="H165" s="87" t="s">
        <v>5462</v>
      </c>
      <c r="I165" s="244"/>
      <c r="J165" s="211"/>
      <c r="K165" s="87" t="s">
        <v>3646</v>
      </c>
      <c r="L165" s="211"/>
      <c r="M165" s="211"/>
      <c r="N165" s="211"/>
      <c r="O165" s="211"/>
      <c r="P165" s="211"/>
      <c r="Q165" s="211"/>
      <c r="R165" s="211"/>
      <c r="S165" s="211"/>
      <c r="T165" s="211"/>
      <c r="U165" s="211"/>
      <c r="V165" s="211"/>
      <c r="W165" s="175"/>
      <c r="X165" s="211"/>
      <c r="Y165" s="87" t="s">
        <v>5280</v>
      </c>
      <c r="Z165" s="211"/>
      <c r="AA165" s="211"/>
      <c r="AB165" s="211"/>
      <c r="AC165" s="211"/>
      <c r="AD165" s="211"/>
      <c r="AE165" s="211"/>
      <c r="AF165" s="211"/>
      <c r="AG165" s="211"/>
      <c r="AH165" s="211"/>
      <c r="AI165" s="211"/>
      <c r="AJ165" s="211"/>
      <c r="AK165" s="175"/>
      <c r="AL165" s="211"/>
      <c r="AM165" s="87" t="s">
        <v>2395</v>
      </c>
      <c r="AN165" s="211"/>
      <c r="AO165" s="87" t="s">
        <v>5463</v>
      </c>
      <c r="AP165" s="211"/>
      <c r="AQ165" s="211"/>
      <c r="AR165" s="211"/>
      <c r="AS165" s="211"/>
      <c r="AT165" s="211"/>
      <c r="AU165" s="211"/>
      <c r="AV165" s="211"/>
      <c r="AW165" s="244"/>
      <c r="AX165" s="87" t="s">
        <v>410</v>
      </c>
      <c r="AY165" s="211"/>
      <c r="AZ165" s="211"/>
      <c r="BA165" s="211"/>
      <c r="BB165" s="211"/>
      <c r="BC165" s="87" t="s">
        <v>3105</v>
      </c>
      <c r="BD165" s="211"/>
      <c r="BE165" s="211"/>
      <c r="BF165" s="211"/>
      <c r="BG165" s="211"/>
      <c r="BH165" s="211"/>
      <c r="BI165" s="211"/>
      <c r="BJ165" s="211"/>
      <c r="BK165" s="211"/>
      <c r="BL165" s="211"/>
      <c r="BM165" s="87" t="s">
        <v>5464</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5465</v>
      </c>
      <c r="CG165" s="211"/>
      <c r="CH165" s="211"/>
      <c r="CI165" s="211"/>
      <c r="CJ165" s="211"/>
      <c r="CK165" s="211"/>
      <c r="CL165" s="211"/>
      <c r="CM165" s="211"/>
      <c r="CN165" s="211"/>
      <c r="CO165" s="211"/>
      <c r="CP165" s="211"/>
      <c r="CQ165" s="211"/>
      <c r="CR165" s="211"/>
      <c r="CS165" s="177"/>
      <c r="CT165" s="87" t="s">
        <v>5466</v>
      </c>
      <c r="CU165" s="87" t="s">
        <v>4468</v>
      </c>
      <c r="CV165" s="211"/>
      <c r="CW165" s="211"/>
      <c r="CX165" s="211"/>
      <c r="CY165" s="211"/>
      <c r="CZ165" s="211"/>
      <c r="DA165" s="211"/>
      <c r="DB165" s="211"/>
      <c r="DC165" s="211"/>
      <c r="DD165" s="211"/>
      <c r="DE165" s="211"/>
      <c r="DF165" s="211"/>
      <c r="DG165" s="87" t="s">
        <v>5369</v>
      </c>
      <c r="DH165" s="211"/>
      <c r="DI165" s="211"/>
      <c r="DJ165" s="211"/>
      <c r="DK165" s="87" t="s">
        <v>2704</v>
      </c>
      <c r="DL165" s="211"/>
      <c r="DM165" s="87" t="s">
        <v>4910</v>
      </c>
      <c r="DN165" s="87" t="s">
        <v>1455</v>
      </c>
      <c r="DO165" s="87" t="s">
        <v>1503</v>
      </c>
      <c r="DP165" s="211"/>
      <c r="DQ165" s="211"/>
      <c r="DR165" s="211"/>
      <c r="DS165" s="211"/>
      <c r="DT165" s="211"/>
      <c r="DU165" s="87" t="s">
        <v>5119</v>
      </c>
      <c r="DV165" s="211"/>
      <c r="DW165" s="211"/>
      <c r="DX165" s="211"/>
      <c r="DY165" s="87" t="s">
        <v>5467</v>
      </c>
      <c r="DZ165" s="211"/>
      <c r="EA165" s="211"/>
      <c r="EB165" s="86" t="s">
        <v>1703</v>
      </c>
    </row>
    <row r="166" ht="15.75" customHeight="1">
      <c r="A166" s="98" t="s">
        <v>5468</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3105</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5469</v>
      </c>
      <c r="B167" s="79" t="s">
        <v>5157</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5470</v>
      </c>
      <c r="B168" s="99" t="s">
        <v>4327</v>
      </c>
      <c r="C168" s="100" t="s">
        <v>1287</v>
      </c>
      <c r="D168" s="101" t="s">
        <v>1287</v>
      </c>
      <c r="E168" s="102" t="s">
        <v>1287</v>
      </c>
      <c r="F168" s="103" t="s">
        <v>1287</v>
      </c>
      <c r="G168" s="99" t="s">
        <v>1037</v>
      </c>
      <c r="H168" s="269"/>
      <c r="I168" s="180"/>
      <c r="J168" s="269"/>
      <c r="K168" s="180" t="s">
        <v>116</v>
      </c>
      <c r="L168" s="180" t="s">
        <v>5471</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5472</v>
      </c>
      <c r="B169" s="79" t="s">
        <v>3931</v>
      </c>
      <c r="C169" s="80" t="s">
        <v>1287</v>
      </c>
      <c r="D169" s="81" t="s">
        <v>1287</v>
      </c>
      <c r="E169" s="82" t="s">
        <v>1287</v>
      </c>
      <c r="F169" s="83" t="s">
        <v>1287</v>
      </c>
      <c r="G169" s="79" t="s">
        <v>1037</v>
      </c>
      <c r="H169" s="211"/>
      <c r="I169" s="174" t="s">
        <v>5467</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5473</v>
      </c>
      <c r="B170" s="99" t="s">
        <v>3155</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5474</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5475</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5476</v>
      </c>
      <c r="B171" s="79" t="s">
        <v>2287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5477</v>
      </c>
      <c r="CG171" s="244" t="s">
        <v>4759</v>
      </c>
      <c r="CH171" s="244" t="s">
        <v>5478</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5479</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5480</v>
      </c>
      <c r="B172" s="99" t="s">
        <v>2287</v>
      </c>
      <c r="C172" s="100" t="s">
        <v>1287</v>
      </c>
      <c r="D172" s="101" t="s">
        <v>1287</v>
      </c>
      <c r="E172" s="102" t="s">
        <v>1287</v>
      </c>
      <c r="F172" s="103" t="s">
        <v>1287</v>
      </c>
      <c r="G172" s="99" t="s">
        <v>876</v>
      </c>
      <c r="H172" s="183"/>
      <c r="I172" s="183"/>
      <c r="J172" s="183"/>
      <c r="K172" s="183" t="s">
        <v>5481</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5482</v>
      </c>
      <c r="B173" s="79" t="s">
        <v>4991</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5483</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5484</v>
      </c>
      <c r="B175" s="79" t="s">
        <v>331</v>
      </c>
      <c r="C175" s="80" t="s">
        <v>1287</v>
      </c>
      <c r="D175" s="81" t="s">
        <v>1287</v>
      </c>
      <c r="E175" s="82" t="s">
        <v>1287</v>
      </c>
      <c r="F175" s="83" t="s">
        <v>1287</v>
      </c>
      <c r="G175" s="79" t="s">
        <v>528</v>
      </c>
      <c r="H175" s="211"/>
      <c r="I175" s="211"/>
      <c r="J175" s="211"/>
      <c r="K175" s="174" t="s">
        <v>2683</v>
      </c>
      <c r="L175" s="211"/>
      <c r="M175" s="211"/>
      <c r="N175" s="211"/>
      <c r="O175" s="174" t="s">
        <v>5485</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5486</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5487</v>
      </c>
      <c r="B176" s="99" t="s">
        <v>5488</v>
      </c>
      <c r="C176" s="100" t="s">
        <v>1287</v>
      </c>
      <c r="D176" s="101" t="s">
        <v>1287</v>
      </c>
      <c r="E176" s="102" t="s">
        <v>1287</v>
      </c>
      <c r="F176" s="103" t="s">
        <v>1287</v>
      </c>
      <c r="G176" s="99" t="s">
        <v>330</v>
      </c>
      <c r="H176" s="269"/>
      <c r="I176" s="269"/>
      <c r="J176" s="180" t="s">
        <v>5489</v>
      </c>
      <c r="K176" s="180" t="s">
        <v>3989</v>
      </c>
      <c r="L176" s="180" t="s">
        <v>4976</v>
      </c>
      <c r="M176" s="269"/>
      <c r="N176" s="269"/>
      <c r="O176" s="180" t="s">
        <v>5490</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2111</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5491</v>
      </c>
      <c r="BR176" s="259"/>
      <c r="BS176" s="259"/>
      <c r="BT176" s="259"/>
      <c r="BU176" s="259"/>
      <c r="BV176" s="259"/>
      <c r="BW176" s="259"/>
      <c r="BX176" s="259"/>
      <c r="BY176" s="259"/>
      <c r="BZ176" s="259"/>
      <c r="CA176" s="259"/>
      <c r="CB176" s="259"/>
      <c r="CC176" s="259"/>
      <c r="CD176" s="259"/>
      <c r="CE176" s="259"/>
      <c r="CF176" s="199" t="s">
        <v>5492</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H28"/>
    <hyperlink r:id="rId1531" ref="CI28"/>
    <hyperlink r:id="rId1532" ref="CK28"/>
    <hyperlink r:id="rId1533" ref="CL28"/>
    <hyperlink r:id="rId1534" ref="CM28"/>
    <hyperlink r:id="rId1535" ref="CT28"/>
    <hyperlink r:id="rId1536" ref="CV28"/>
    <hyperlink r:id="rId1537" ref="CW28"/>
    <hyperlink r:id="rId1538" ref="CX28"/>
    <hyperlink r:id="rId1539" ref="CY28"/>
    <hyperlink r:id="rId1540" ref="CZ28"/>
    <hyperlink r:id="rId1541" ref="DA28"/>
    <hyperlink r:id="rId1542" ref="DC28"/>
    <hyperlink r:id="rId1543" ref="DD28"/>
    <hyperlink r:id="rId1544" ref="DG28"/>
    <hyperlink r:id="rId1545" ref="DK28"/>
    <hyperlink r:id="rId1546" ref="DL28"/>
    <hyperlink r:id="rId1547" ref="DM28"/>
    <hyperlink r:id="rId1548" ref="DP28"/>
    <hyperlink r:id="rId1549" ref="DQ28"/>
    <hyperlink r:id="rId1550" ref="DR28"/>
    <hyperlink r:id="rId1551" ref="DS28"/>
    <hyperlink r:id="rId1552" ref="DT28"/>
    <hyperlink r:id="rId1553" ref="DU28"/>
    <hyperlink r:id="rId1554" ref="DX28"/>
    <hyperlink r:id="rId1555" ref="DZ28"/>
    <hyperlink r:id="rId1556" ref="EA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H29"/>
    <hyperlink r:id="rId1606" ref="DJ29"/>
    <hyperlink r:id="rId1607" ref="DK29"/>
    <hyperlink r:id="rId1608" ref="DM29"/>
    <hyperlink r:id="rId1609" ref="DQ29"/>
    <hyperlink r:id="rId1610" ref="DR29"/>
    <hyperlink r:id="rId1611" ref="DS29"/>
    <hyperlink r:id="rId1612" ref="DT29"/>
    <hyperlink r:id="rId1613" ref="DU29"/>
    <hyperlink r:id="rId1614" ref="DV29"/>
    <hyperlink r:id="rId1615" ref="DW29"/>
    <hyperlink r:id="rId1616" ref="DX29"/>
    <hyperlink r:id="rId1617" ref="DY29"/>
    <hyperlink r:id="rId1618" ref="DZ29"/>
    <hyperlink r:id="rId1619" ref="EA29"/>
    <hyperlink r:id="rId1620" ref="EB29"/>
    <hyperlink r:id="rId1621" ref="H30"/>
    <hyperlink r:id="rId1622" ref="K30"/>
    <hyperlink r:id="rId1623" ref="L30"/>
    <hyperlink r:id="rId1624" ref="M30"/>
    <hyperlink r:id="rId1625" ref="N30"/>
    <hyperlink r:id="rId1626" ref="O30"/>
    <hyperlink r:id="rId1627" ref="P30"/>
    <hyperlink r:id="rId1628" ref="Q30"/>
    <hyperlink r:id="rId1629" ref="V30"/>
    <hyperlink r:id="rId1630" ref="X30"/>
    <hyperlink r:id="rId1631" ref="Y30"/>
    <hyperlink r:id="rId1632" ref="Z30"/>
    <hyperlink r:id="rId1633" ref="AA30"/>
    <hyperlink r:id="rId1634" ref="AB30"/>
    <hyperlink r:id="rId1635" ref="AE30"/>
    <hyperlink r:id="rId1636" ref="AF30"/>
    <hyperlink r:id="rId1637" ref="AG30"/>
    <hyperlink r:id="rId1638" ref="AJ30"/>
    <hyperlink r:id="rId1639" ref="AL30"/>
    <hyperlink r:id="rId1640" ref="AO30"/>
    <hyperlink r:id="rId1641" ref="AP30"/>
    <hyperlink r:id="rId1642" ref="AS30"/>
    <hyperlink r:id="rId1643" ref="AT30"/>
    <hyperlink r:id="rId1644" ref="AU30"/>
    <hyperlink r:id="rId1645" ref="AV30"/>
    <hyperlink r:id="rId1646" ref="BB30"/>
    <hyperlink r:id="rId1647" ref="BC30"/>
    <hyperlink r:id="rId1648" ref="BG30"/>
    <hyperlink r:id="rId1649" ref="BH30"/>
    <hyperlink r:id="rId1650" ref="BI30"/>
    <hyperlink r:id="rId1651" ref="BK30"/>
    <hyperlink r:id="rId1652" ref="BR30"/>
    <hyperlink r:id="rId1653" ref="BS30"/>
    <hyperlink r:id="rId1654" ref="BX30"/>
    <hyperlink r:id="rId1655" ref="CB30"/>
    <hyperlink r:id="rId1656" ref="CC30"/>
    <hyperlink r:id="rId1657" ref="CD30"/>
    <hyperlink r:id="rId1658" ref="CG30"/>
    <hyperlink r:id="rId1659" ref="CK30"/>
    <hyperlink r:id="rId1660" ref="CV30"/>
    <hyperlink r:id="rId1661" ref="CW30"/>
    <hyperlink r:id="rId1662" ref="CY30"/>
    <hyperlink r:id="rId1663" ref="DA30"/>
    <hyperlink r:id="rId1664" ref="DB30"/>
    <hyperlink r:id="rId1665" ref="DD30"/>
    <hyperlink r:id="rId1666" ref="DE30"/>
    <hyperlink r:id="rId1667" ref="DG30"/>
    <hyperlink r:id="rId1668" ref="DJ30"/>
    <hyperlink r:id="rId1669" ref="DP30"/>
    <hyperlink r:id="rId1670" ref="DQ30"/>
    <hyperlink r:id="rId1671" ref="DY30"/>
    <hyperlink r:id="rId1672" ref="V31"/>
    <hyperlink r:id="rId1673" ref="AJ31"/>
    <hyperlink r:id="rId1674" ref="AY31"/>
    <hyperlink r:id="rId1675" ref="BO31"/>
    <hyperlink r:id="rId1676" ref="CD31"/>
    <hyperlink r:id="rId1677" ref="CR31"/>
    <hyperlink r:id="rId1678" ref="DE31"/>
    <hyperlink r:id="rId1679" ref="H32"/>
    <hyperlink r:id="rId1680" ref="I32"/>
    <hyperlink r:id="rId1681" ref="J32"/>
    <hyperlink r:id="rId1682" ref="N32"/>
    <hyperlink r:id="rId1683" ref="P32"/>
    <hyperlink r:id="rId1684" ref="R32"/>
    <hyperlink r:id="rId1685" ref="S32"/>
    <hyperlink r:id="rId1686" ref="T32"/>
    <hyperlink r:id="rId1687" ref="X32"/>
    <hyperlink r:id="rId1688" ref="Y32"/>
    <hyperlink r:id="rId1689" ref="AA32"/>
    <hyperlink r:id="rId1690" ref="AD32"/>
    <hyperlink r:id="rId1691" ref="AH32"/>
    <hyperlink r:id="rId1692" ref="AL32"/>
    <hyperlink r:id="rId1693" ref="AM32"/>
    <hyperlink r:id="rId1694" ref="AV32"/>
    <hyperlink r:id="rId1695" ref="AW32"/>
    <hyperlink r:id="rId1696" ref="BA32"/>
    <hyperlink r:id="rId1697" ref="BB32"/>
    <hyperlink r:id="rId1698" ref="BC32"/>
    <hyperlink r:id="rId1699" ref="BG32"/>
    <hyperlink r:id="rId1700" ref="BQ32"/>
    <hyperlink r:id="rId1701" ref="BR32"/>
    <hyperlink r:id="rId1702" ref="BT32"/>
    <hyperlink r:id="rId1703" ref="BU32"/>
    <hyperlink r:id="rId1704" ref="BW32"/>
    <hyperlink r:id="rId1705" ref="BZ32"/>
    <hyperlink r:id="rId1706" ref="CH32"/>
    <hyperlink r:id="rId1707" ref="CK32"/>
    <hyperlink r:id="rId1708" ref="CN32"/>
    <hyperlink r:id="rId1709" ref="CO32"/>
    <hyperlink r:id="rId1710" ref="CP32"/>
    <hyperlink r:id="rId1711" ref="CU32"/>
    <hyperlink r:id="rId1712" ref="CX32"/>
    <hyperlink r:id="rId1713" ref="CY32"/>
    <hyperlink r:id="rId1714" ref="DG32"/>
    <hyperlink r:id="rId1715" ref="DI32"/>
    <hyperlink r:id="rId1716" ref="DJ32"/>
    <hyperlink r:id="rId1717" ref="DK32"/>
    <hyperlink r:id="rId1718" ref="DM32"/>
    <hyperlink r:id="rId1719" ref="DN32"/>
    <hyperlink r:id="rId1720" ref="DO32"/>
    <hyperlink r:id="rId1721" ref="DQ32"/>
    <hyperlink r:id="rId1722" ref="DR32"/>
    <hyperlink r:id="rId1723" ref="DS32"/>
    <hyperlink r:id="rId1724" ref="DT32"/>
    <hyperlink r:id="rId1725" ref="DU32"/>
    <hyperlink r:id="rId1726" ref="DV32"/>
    <hyperlink r:id="rId1727" ref="DW32"/>
    <hyperlink r:id="rId1728" ref="DZ32"/>
    <hyperlink r:id="rId1729" ref="EA32"/>
    <hyperlink r:id="rId1730" ref="J33"/>
    <hyperlink r:id="rId1731" ref="K33"/>
    <hyperlink r:id="rId1732" ref="L33"/>
    <hyperlink r:id="rId1733" ref="M33"/>
    <hyperlink r:id="rId1734" ref="X33"/>
    <hyperlink r:id="rId1735" ref="Y33"/>
    <hyperlink r:id="rId1736" ref="Z33"/>
    <hyperlink r:id="rId1737" ref="AB33"/>
    <hyperlink r:id="rId1738" ref="AC33"/>
    <hyperlink r:id="rId1739" ref="AE33"/>
    <hyperlink r:id="rId1740" ref="AF33"/>
    <hyperlink r:id="rId1741" ref="AI33"/>
    <hyperlink r:id="rId1742" ref="AM33"/>
    <hyperlink r:id="rId1743" ref="AR33"/>
    <hyperlink r:id="rId1744" ref="AU33"/>
    <hyperlink r:id="rId1745" ref="BA33"/>
    <hyperlink r:id="rId1746" ref="BC33"/>
    <hyperlink r:id="rId1747" ref="BT33"/>
    <hyperlink r:id="rId1748" ref="BU33"/>
    <hyperlink r:id="rId1749" ref="BV33"/>
    <hyperlink r:id="rId1750" ref="BZ33"/>
    <hyperlink r:id="rId1751" ref="CH33"/>
    <hyperlink r:id="rId1752" ref="CM33"/>
    <hyperlink r:id="rId1753" ref="CT33"/>
    <hyperlink r:id="rId1754" ref="CY33"/>
    <hyperlink r:id="rId1755" ref="DG33"/>
    <hyperlink r:id="rId1756" ref="DK33"/>
    <hyperlink r:id="rId1757" ref="DR33"/>
    <hyperlink r:id="rId1758" ref="DS33"/>
    <hyperlink r:id="rId1759" ref="DU33"/>
    <hyperlink r:id="rId1760" ref="EA33"/>
    <hyperlink r:id="rId1761" ref="EB33"/>
    <hyperlink r:id="rId1762" ref="H34"/>
    <hyperlink r:id="rId1763" ref="J34"/>
    <hyperlink r:id="rId1764" ref="K34"/>
    <hyperlink r:id="rId1765" ref="P34"/>
    <hyperlink r:id="rId1766" ref="Y34"/>
    <hyperlink r:id="rId1767" ref="Z34"/>
    <hyperlink r:id="rId1768" ref="AE34"/>
    <hyperlink r:id="rId1769" ref="AF34"/>
    <hyperlink r:id="rId1770" ref="AT34"/>
    <hyperlink r:id="rId1771" ref="BB34"/>
    <hyperlink r:id="rId1772" ref="BC34"/>
    <hyperlink r:id="rId1773" ref="BH34"/>
    <hyperlink r:id="rId1774" ref="BK34"/>
    <hyperlink r:id="rId1775" ref="BV34"/>
    <hyperlink r:id="rId1776" ref="BZ34"/>
    <hyperlink r:id="rId1777" ref="CM34"/>
    <hyperlink r:id="rId1778" ref="CV34"/>
    <hyperlink r:id="rId1779" ref="DK34"/>
    <hyperlink r:id="rId1780" ref="EB34"/>
    <hyperlink r:id="rId1781" ref="P35"/>
    <hyperlink r:id="rId1782" ref="Y35"/>
    <hyperlink r:id="rId1783" ref="Z35"/>
    <hyperlink r:id="rId1784" ref="AU35"/>
    <hyperlink r:id="rId1785" ref="BC35"/>
    <hyperlink r:id="rId1786" ref="BD35"/>
    <hyperlink r:id="rId1787" ref="BM35"/>
    <hyperlink r:id="rId1788" ref="CG35"/>
    <hyperlink r:id="rId1789" ref="CV35"/>
    <hyperlink r:id="rId1790" ref="CZ35"/>
    <hyperlink r:id="rId1791" ref="DX35"/>
    <hyperlink r:id="rId1792" ref="I37"/>
    <hyperlink r:id="rId1793" ref="M37"/>
    <hyperlink r:id="rId1794" ref="BA37"/>
    <hyperlink r:id="rId1795" ref="BE37"/>
    <hyperlink r:id="rId1796" ref="BI37"/>
    <hyperlink r:id="rId1797" ref="BV37"/>
    <hyperlink r:id="rId1798" ref="CI37"/>
    <hyperlink r:id="rId1799" ref="CT37"/>
    <hyperlink r:id="rId1800" ref="H38"/>
    <hyperlink r:id="rId1801" ref="I38"/>
    <hyperlink r:id="rId1802" ref="J38"/>
    <hyperlink r:id="rId1803" ref="K38"/>
    <hyperlink r:id="rId1804" ref="L38"/>
    <hyperlink r:id="rId1805" ref="M38"/>
    <hyperlink r:id="rId1806" ref="O38"/>
    <hyperlink r:id="rId1807" ref="P38"/>
    <hyperlink r:id="rId1808" ref="S38"/>
    <hyperlink r:id="rId1809" ref="U38"/>
    <hyperlink r:id="rId1810" ref="X38"/>
    <hyperlink r:id="rId1811" ref="Y38"/>
    <hyperlink r:id="rId1812" ref="Z38"/>
    <hyperlink r:id="rId1813" ref="AA38"/>
    <hyperlink r:id="rId1814" ref="AB38"/>
    <hyperlink r:id="rId1815" ref="AC38"/>
    <hyperlink r:id="rId1816" ref="AD38"/>
    <hyperlink r:id="rId1817" ref="AF38"/>
    <hyperlink r:id="rId1818" ref="AI38"/>
    <hyperlink r:id="rId1819" ref="AU38"/>
    <hyperlink r:id="rId1820" ref="AV38"/>
    <hyperlink r:id="rId1821" ref="BA38"/>
    <hyperlink r:id="rId1822" ref="BB38"/>
    <hyperlink r:id="rId1823" ref="BC38"/>
    <hyperlink r:id="rId1824" ref="BD38"/>
    <hyperlink r:id="rId1825" ref="BE38"/>
    <hyperlink r:id="rId1826" ref="BF38"/>
    <hyperlink r:id="rId1827" ref="BI38"/>
    <hyperlink r:id="rId1828" ref="BK38"/>
    <hyperlink r:id="rId1829" ref="BL38"/>
    <hyperlink r:id="rId1830" ref="BQ38"/>
    <hyperlink r:id="rId1831" ref="BR38"/>
    <hyperlink r:id="rId1832" ref="BS38"/>
    <hyperlink r:id="rId1833" ref="BU38"/>
    <hyperlink r:id="rId1834" ref="BW38"/>
    <hyperlink r:id="rId1835" ref="BX38"/>
    <hyperlink r:id="rId1836" ref="CF38"/>
    <hyperlink r:id="rId1837" ref="CG38"/>
    <hyperlink r:id="rId1838" ref="CI38"/>
    <hyperlink r:id="rId1839" ref="CJ38"/>
    <hyperlink r:id="rId1840" ref="CK38"/>
    <hyperlink r:id="rId1841" ref="CL38"/>
    <hyperlink r:id="rId1842" ref="CM38"/>
    <hyperlink r:id="rId1843" ref="CT38"/>
    <hyperlink r:id="rId1844" ref="CU38"/>
    <hyperlink r:id="rId1845" ref="CV38"/>
    <hyperlink r:id="rId1846" ref="CW38"/>
    <hyperlink r:id="rId1847" ref="CX38"/>
    <hyperlink r:id="rId1848" ref="CY38"/>
    <hyperlink r:id="rId1849" ref="CZ38"/>
    <hyperlink r:id="rId1850" ref="DD38"/>
    <hyperlink r:id="rId1851" ref="DG38"/>
    <hyperlink r:id="rId1852" ref="DH38"/>
    <hyperlink r:id="rId1853" ref="DJ38"/>
    <hyperlink r:id="rId1854" ref="DK38"/>
    <hyperlink r:id="rId1855" ref="DP38"/>
    <hyperlink r:id="rId1856" ref="DY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O45"/>
    <hyperlink r:id="rId1954" ref="X45"/>
    <hyperlink r:id="rId1955" ref="BF45"/>
    <hyperlink r:id="rId1956" ref="BT45"/>
    <hyperlink r:id="rId1957" ref="DK45"/>
    <hyperlink r:id="rId1958" ref="K46"/>
    <hyperlink r:id="rId1959" ref="L46"/>
    <hyperlink r:id="rId1960" ref="Q46"/>
    <hyperlink r:id="rId1961" ref="AU46"/>
    <hyperlink r:id="rId1962" ref="BB46"/>
    <hyperlink r:id="rId1963" ref="BC46"/>
    <hyperlink r:id="rId1964" ref="BH46"/>
    <hyperlink r:id="rId1965" ref="BQ46"/>
    <hyperlink r:id="rId1966" ref="CV46"/>
    <hyperlink r:id="rId1967" ref="DA46"/>
    <hyperlink r:id="rId1968" ref="J47"/>
    <hyperlink r:id="rId1969" ref="K47"/>
    <hyperlink r:id="rId1970" ref="N47"/>
    <hyperlink r:id="rId1971" ref="BR47"/>
    <hyperlink r:id="rId1972" ref="BV47"/>
    <hyperlink r:id="rId1973" ref="CL47"/>
    <hyperlink r:id="rId1974" ref="CV47"/>
    <hyperlink r:id="rId1975" ref="CZ47"/>
    <hyperlink r:id="rId1976" ref="CF48"/>
    <hyperlink r:id="rId1977" ref="CW48"/>
    <hyperlink r:id="rId1978" ref="J49"/>
    <hyperlink r:id="rId1979" ref="K49"/>
    <hyperlink r:id="rId1980" ref="N49"/>
    <hyperlink r:id="rId1981" ref="O49"/>
    <hyperlink r:id="rId1982" ref="P49"/>
    <hyperlink r:id="rId1983" ref="X49"/>
    <hyperlink r:id="rId1984" ref="Y49"/>
    <hyperlink r:id="rId1985" ref="Z49"/>
    <hyperlink r:id="rId1986" ref="AA49"/>
    <hyperlink r:id="rId1987" ref="AB49"/>
    <hyperlink r:id="rId1988" ref="AC49"/>
    <hyperlink r:id="rId1989" ref="AF49"/>
    <hyperlink r:id="rId1990" ref="AI49"/>
    <hyperlink r:id="rId1991" ref="AM49"/>
    <hyperlink r:id="rId1992" ref="AT49"/>
    <hyperlink r:id="rId1993" ref="AU49"/>
    <hyperlink r:id="rId1994" ref="BA49"/>
    <hyperlink r:id="rId1995" ref="BC49"/>
    <hyperlink r:id="rId1996" ref="BD49"/>
    <hyperlink r:id="rId1997" ref="BE49"/>
    <hyperlink r:id="rId1998" ref="BF49"/>
    <hyperlink r:id="rId1999" ref="BH49"/>
    <hyperlink r:id="rId2000" ref="BI49"/>
    <hyperlink r:id="rId2001" ref="BK49"/>
    <hyperlink r:id="rId2002" ref="BR49"/>
    <hyperlink r:id="rId2003" ref="BS49"/>
    <hyperlink r:id="rId2004" ref="BT49"/>
    <hyperlink r:id="rId2005" ref="BV49"/>
    <hyperlink r:id="rId2006" ref="BZ49"/>
    <hyperlink r:id="rId2007" ref="CL49"/>
    <hyperlink r:id="rId2008" ref="CM49"/>
    <hyperlink r:id="rId2009" ref="CU49"/>
    <hyperlink r:id="rId2010" ref="CV49"/>
    <hyperlink r:id="rId2011" ref="CW49"/>
    <hyperlink r:id="rId2012" ref="DA49"/>
    <hyperlink r:id="rId2013" ref="DE49"/>
    <hyperlink r:id="rId2014" ref="DL49"/>
    <hyperlink r:id="rId2015" ref="DP49"/>
    <hyperlink r:id="rId2016" ref="DS49"/>
    <hyperlink r:id="rId2017" ref="DU49"/>
    <hyperlink r:id="rId2018" ref="H50"/>
    <hyperlink r:id="rId2019" ref="I50"/>
    <hyperlink r:id="rId2020" ref="J50"/>
    <hyperlink r:id="rId2021" ref="K50"/>
    <hyperlink r:id="rId2022" ref="L50"/>
    <hyperlink r:id="rId2023" ref="X50"/>
    <hyperlink r:id="rId2024" ref="Z50"/>
    <hyperlink r:id="rId2025" ref="AT50"/>
    <hyperlink r:id="rId2026" ref="AU50"/>
    <hyperlink r:id="rId2027" ref="BC50"/>
    <hyperlink r:id="rId2028" ref="BD50"/>
    <hyperlink r:id="rId2029" ref="CG50"/>
    <hyperlink r:id="rId2030" ref="CK50"/>
    <hyperlink r:id="rId2031" ref="CV50"/>
    <hyperlink r:id="rId2032" ref="H51"/>
    <hyperlink r:id="rId2033" ref="I51"/>
    <hyperlink r:id="rId2034" ref="M51"/>
    <hyperlink r:id="rId2035" ref="AD51"/>
    <hyperlink r:id="rId2036" ref="AE51"/>
    <hyperlink r:id="rId2037" ref="AL51"/>
    <hyperlink r:id="rId2038" ref="AM51"/>
    <hyperlink r:id="rId2039" ref="AP51"/>
    <hyperlink r:id="rId2040" ref="AU51"/>
    <hyperlink r:id="rId2041" ref="BD51"/>
    <hyperlink r:id="rId2042" ref="BK51"/>
    <hyperlink r:id="rId2043" ref="BV51"/>
    <hyperlink r:id="rId2044" ref="CF51"/>
    <hyperlink r:id="rId2045" ref="CT51"/>
    <hyperlink r:id="rId2046" ref="CV51"/>
    <hyperlink r:id="rId2047" ref="CW51"/>
    <hyperlink r:id="rId2048" ref="CZ51"/>
    <hyperlink r:id="rId2049" ref="DL51"/>
    <hyperlink r:id="rId2050" ref="H52"/>
    <hyperlink r:id="rId2051" ref="J52"/>
    <hyperlink r:id="rId2052" ref="L52"/>
    <hyperlink r:id="rId2053" ref="M52"/>
    <hyperlink r:id="rId2054" ref="O52"/>
    <hyperlink r:id="rId2055" ref="P52"/>
    <hyperlink r:id="rId2056" ref="R52"/>
    <hyperlink r:id="rId2057" ref="S52"/>
    <hyperlink r:id="rId2058" ref="Y52"/>
    <hyperlink r:id="rId2059" ref="Z52"/>
    <hyperlink r:id="rId2060" ref="AF52"/>
    <hyperlink r:id="rId2061" ref="AG52"/>
    <hyperlink r:id="rId2062" ref="AJ52"/>
    <hyperlink r:id="rId2063" ref="AL52"/>
    <hyperlink r:id="rId2064" ref="AM52"/>
    <hyperlink r:id="rId2065" ref="AN52"/>
    <hyperlink r:id="rId2066" ref="AQ52"/>
    <hyperlink r:id="rId2067" ref="AT52"/>
    <hyperlink r:id="rId2068" ref="AU52"/>
    <hyperlink r:id="rId2069" ref="AV52"/>
    <hyperlink r:id="rId2070" ref="BA52"/>
    <hyperlink r:id="rId2071" ref="BD52"/>
    <hyperlink r:id="rId2072" ref="BG52"/>
    <hyperlink r:id="rId2073" ref="BQ52"/>
    <hyperlink r:id="rId2074" ref="BS52"/>
    <hyperlink r:id="rId2075" ref="BT52"/>
    <hyperlink r:id="rId2076" ref="BY52"/>
    <hyperlink r:id="rId2077" ref="BZ52"/>
    <hyperlink r:id="rId2078" ref="CA52"/>
    <hyperlink r:id="rId2079" ref="CC52"/>
    <hyperlink r:id="rId2080" ref="CG52"/>
    <hyperlink r:id="rId2081" ref="CL52"/>
    <hyperlink r:id="rId2082" ref="CM52"/>
    <hyperlink r:id="rId2083" ref="CV52"/>
    <hyperlink r:id="rId2084" ref="CX52"/>
    <hyperlink r:id="rId2085" ref="CY52"/>
    <hyperlink r:id="rId2086" ref="CZ52"/>
    <hyperlink r:id="rId2087" ref="DA52"/>
    <hyperlink r:id="rId2088" ref="DB52"/>
    <hyperlink r:id="rId2089" ref="DC52"/>
    <hyperlink r:id="rId2090" ref="DD52"/>
    <hyperlink r:id="rId2091" ref="DE52"/>
    <hyperlink r:id="rId2092" ref="DG52"/>
    <hyperlink r:id="rId2093" ref="DH52"/>
    <hyperlink r:id="rId2094" ref="DK52"/>
    <hyperlink r:id="rId2095" ref="DL52"/>
    <hyperlink r:id="rId2096" ref="DM52"/>
    <hyperlink r:id="rId2097" ref="DN52"/>
    <hyperlink r:id="rId2098" ref="DO52"/>
    <hyperlink r:id="rId2099" ref="DP52"/>
    <hyperlink r:id="rId2100" ref="DQ52"/>
    <hyperlink r:id="rId2101" ref="DR52"/>
    <hyperlink r:id="rId2102" ref="DS52"/>
    <hyperlink r:id="rId2103" ref="DT52"/>
    <hyperlink r:id="rId2104" ref="DU52"/>
    <hyperlink r:id="rId2105" ref="DV52"/>
    <hyperlink r:id="rId2106" ref="DW52"/>
    <hyperlink r:id="rId2107" ref="DX52"/>
    <hyperlink r:id="rId2108" ref="DY52"/>
    <hyperlink r:id="rId2109" ref="DZ52"/>
    <hyperlink r:id="rId2110" ref="EA52"/>
    <hyperlink r:id="rId2111" ref="EB52"/>
    <hyperlink r:id="rId2112" ref="J53"/>
    <hyperlink r:id="rId2113" ref="K53"/>
    <hyperlink r:id="rId2114" ref="P53"/>
    <hyperlink r:id="rId2115" ref="X53"/>
    <hyperlink r:id="rId2116" ref="AA53"/>
    <hyperlink r:id="rId2117" ref="AB53"/>
    <hyperlink r:id="rId2118" ref="AC53"/>
    <hyperlink r:id="rId2119" ref="AM53"/>
    <hyperlink r:id="rId2120" ref="AU53"/>
    <hyperlink r:id="rId2121" ref="BA53"/>
    <hyperlink r:id="rId2122" ref="BB53"/>
    <hyperlink r:id="rId2123" ref="BC53"/>
    <hyperlink r:id="rId2124" ref="BD53"/>
    <hyperlink r:id="rId2125" ref="BH53"/>
    <hyperlink r:id="rId2126" ref="BR53"/>
    <hyperlink r:id="rId2127" ref="BS53"/>
    <hyperlink r:id="rId2128" ref="BU53"/>
    <hyperlink r:id="rId2129" ref="BV53"/>
    <hyperlink r:id="rId2130" ref="BZ53"/>
    <hyperlink r:id="rId2131" ref="CH53"/>
    <hyperlink r:id="rId2132" ref="CL53"/>
    <hyperlink r:id="rId2133" ref="CX53"/>
    <hyperlink r:id="rId2134" ref="CY53"/>
    <hyperlink r:id="rId2135" ref="CZ53"/>
    <hyperlink r:id="rId2136" ref="H54"/>
    <hyperlink r:id="rId2137" ref="I54"/>
    <hyperlink r:id="rId2138" ref="J54"/>
    <hyperlink r:id="rId2139" ref="K54"/>
    <hyperlink r:id="rId2140" ref="L54"/>
    <hyperlink r:id="rId2141" ref="M54"/>
    <hyperlink r:id="rId2142" ref="P54"/>
    <hyperlink r:id="rId2143" ref="X54"/>
    <hyperlink r:id="rId2144" ref="Y54"/>
    <hyperlink r:id="rId2145" ref="Z54"/>
    <hyperlink r:id="rId2146" ref="AA54"/>
    <hyperlink r:id="rId2147" ref="AB54"/>
    <hyperlink r:id="rId2148" ref="AD54"/>
    <hyperlink r:id="rId2149" ref="AF54"/>
    <hyperlink r:id="rId2150" ref="AM54"/>
    <hyperlink r:id="rId2151" ref="AT54"/>
    <hyperlink r:id="rId2152" ref="AU54"/>
    <hyperlink r:id="rId2153" ref="BA54"/>
    <hyperlink r:id="rId2154" ref="BB54"/>
    <hyperlink r:id="rId2155" ref="BE54"/>
    <hyperlink r:id="rId2156" ref="BS54"/>
    <hyperlink r:id="rId2157" ref="CF54"/>
    <hyperlink r:id="rId2158" ref="CG54"/>
    <hyperlink r:id="rId2159" ref="CL54"/>
    <hyperlink r:id="rId2160" ref="CV54"/>
    <hyperlink r:id="rId2161" ref="DG54"/>
    <hyperlink r:id="rId2162" ref="DL54"/>
    <hyperlink r:id="rId2163" ref="DP54"/>
    <hyperlink r:id="rId2164" ref="DU54"/>
    <hyperlink r:id="rId2165" ref="J55"/>
    <hyperlink r:id="rId2166" ref="N55"/>
    <hyperlink r:id="rId2167" ref="O55"/>
    <hyperlink r:id="rId2168" ref="X55"/>
    <hyperlink r:id="rId2169" ref="AA55"/>
    <hyperlink r:id="rId2170" ref="AB55"/>
    <hyperlink r:id="rId2171" ref="AC55"/>
    <hyperlink r:id="rId2172" ref="AH55"/>
    <hyperlink r:id="rId2173" ref="AU55"/>
    <hyperlink r:id="rId2174" ref="BG55"/>
    <hyperlink r:id="rId2175" ref="BI55"/>
    <hyperlink r:id="rId2176" ref="BJ55"/>
    <hyperlink r:id="rId2177" ref="BQ55"/>
    <hyperlink r:id="rId2178" ref="BR55"/>
    <hyperlink r:id="rId2179" ref="BS55"/>
    <hyperlink r:id="rId2180" ref="BX55"/>
    <hyperlink r:id="rId2181" ref="BY55"/>
    <hyperlink r:id="rId2182" ref="CD55"/>
    <hyperlink r:id="rId2183" ref="CL55"/>
    <hyperlink r:id="rId2184" ref="CM55"/>
    <hyperlink r:id="rId2185" ref="CZ55"/>
    <hyperlink r:id="rId2186" ref="CP58"/>
    <hyperlink r:id="rId2187" ref="BW59"/>
    <hyperlink r:id="rId2188" ref="CI59"/>
    <hyperlink r:id="rId2189" ref="H60"/>
    <hyperlink r:id="rId2190" ref="I60"/>
    <hyperlink r:id="rId2191" ref="J60"/>
    <hyperlink r:id="rId2192" ref="K60"/>
    <hyperlink r:id="rId2193" ref="L60"/>
    <hyperlink r:id="rId2194" ref="O60"/>
    <hyperlink r:id="rId2195" ref="P60"/>
    <hyperlink r:id="rId2196" ref="S60"/>
    <hyperlink r:id="rId2197" ref="U60"/>
    <hyperlink r:id="rId2198" ref="Y60"/>
    <hyperlink r:id="rId2199" ref="Z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1"/>
    <hyperlink r:id="rId2345" ref="I71"/>
    <hyperlink r:id="rId2346" ref="J71"/>
    <hyperlink r:id="rId2347" ref="K71"/>
    <hyperlink r:id="rId2348" ref="M71"/>
    <hyperlink r:id="rId2349" ref="N71"/>
    <hyperlink r:id="rId2350" ref="P71"/>
    <hyperlink r:id="rId2351" ref="X71"/>
    <hyperlink r:id="rId2352" ref="Y71"/>
    <hyperlink r:id="rId2353" ref="Z71"/>
    <hyperlink r:id="rId2354" ref="AA71"/>
    <hyperlink r:id="rId2355" ref="AB71"/>
    <hyperlink r:id="rId2356" ref="AC71"/>
    <hyperlink r:id="rId2357" ref="AF71"/>
    <hyperlink r:id="rId2358" ref="AL71"/>
    <hyperlink r:id="rId2359" ref="AM71"/>
    <hyperlink r:id="rId2360" ref="AT71"/>
    <hyperlink r:id="rId2361" ref="BA71"/>
    <hyperlink r:id="rId2362" ref="BB71"/>
    <hyperlink r:id="rId2363" ref="BC71"/>
    <hyperlink r:id="rId2364" ref="BD71"/>
    <hyperlink r:id="rId2365" ref="BE71"/>
    <hyperlink r:id="rId2366" ref="BF71"/>
    <hyperlink r:id="rId2367" ref="BH71"/>
    <hyperlink r:id="rId2368" ref="BK71"/>
    <hyperlink r:id="rId2369" ref="BQ71"/>
    <hyperlink r:id="rId2370" ref="BR71"/>
    <hyperlink r:id="rId2371" ref="BS71"/>
    <hyperlink r:id="rId2372" ref="BT71"/>
    <hyperlink r:id="rId2373" ref="BU71"/>
    <hyperlink r:id="rId2374" ref="BV71"/>
    <hyperlink r:id="rId2375" ref="BZ71"/>
    <hyperlink r:id="rId2376" ref="CF71"/>
    <hyperlink r:id="rId2377" ref="CG71"/>
    <hyperlink r:id="rId2378" ref="CH71"/>
    <hyperlink r:id="rId2379" ref="CL71"/>
    <hyperlink r:id="rId2380" ref="CM71"/>
    <hyperlink r:id="rId2381" ref="CT71"/>
    <hyperlink r:id="rId2382" ref="CV71"/>
    <hyperlink r:id="rId2383" ref="CW71"/>
    <hyperlink r:id="rId2384" ref="CX71"/>
    <hyperlink r:id="rId2385" ref="CY71"/>
    <hyperlink r:id="rId2386" ref="CZ71"/>
    <hyperlink r:id="rId2387" ref="DA71"/>
    <hyperlink r:id="rId2388" ref="DG71"/>
    <hyperlink r:id="rId2389" ref="DK71"/>
    <hyperlink r:id="rId2390" ref="DL71"/>
    <hyperlink r:id="rId2391" ref="DM71"/>
    <hyperlink r:id="rId2392" ref="DN71"/>
    <hyperlink r:id="rId2393" ref="DS71"/>
    <hyperlink r:id="rId2394" ref="DU71"/>
    <hyperlink r:id="rId2395" ref="EB71"/>
    <hyperlink r:id="rId2396" ref="P74"/>
    <hyperlink r:id="rId2397" ref="Q74"/>
    <hyperlink r:id="rId2398" ref="R74"/>
    <hyperlink r:id="rId2399" ref="S74"/>
    <hyperlink r:id="rId2400" ref="T74"/>
    <hyperlink r:id="rId2401" ref="U74"/>
    <hyperlink r:id="rId2402" ref="AF74"/>
    <hyperlink r:id="rId2403" ref="AH74"/>
    <hyperlink r:id="rId2404" ref="AI74"/>
    <hyperlink r:id="rId2405" ref="AJ74"/>
    <hyperlink r:id="rId2406" ref="AO74"/>
    <hyperlink r:id="rId2407" ref="AP74"/>
    <hyperlink r:id="rId2408" ref="AS74"/>
    <hyperlink r:id="rId2409" ref="AT74"/>
    <hyperlink r:id="rId2410" ref="AU74"/>
    <hyperlink r:id="rId2411" ref="AW74"/>
    <hyperlink r:id="rId2412" ref="AX74"/>
    <hyperlink r:id="rId2413" ref="AY74"/>
    <hyperlink r:id="rId2414" ref="BB74"/>
    <hyperlink r:id="rId2415" ref="BR74"/>
    <hyperlink r:id="rId2416" ref="BT74"/>
    <hyperlink r:id="rId2417" ref="BZ74"/>
    <hyperlink r:id="rId2418" ref="CH74"/>
    <hyperlink r:id="rId2419" ref="CM74"/>
    <hyperlink r:id="rId2420" ref="CO74"/>
    <hyperlink r:id="rId2421" ref="CP74"/>
    <hyperlink r:id="rId2422" ref="CV74"/>
    <hyperlink r:id="rId2423" ref="CX74"/>
    <hyperlink r:id="rId2424" ref="DA74"/>
    <hyperlink r:id="rId2425" ref="DQ74"/>
    <hyperlink r:id="rId2426" ref="EB74"/>
    <hyperlink r:id="rId2427" ref="P76"/>
    <hyperlink r:id="rId2428" ref="Z76"/>
    <hyperlink r:id="rId2429" ref="AA76"/>
    <hyperlink r:id="rId2430" ref="AB76"/>
    <hyperlink r:id="rId2431" ref="AF76"/>
    <hyperlink r:id="rId2432" ref="AX76"/>
    <hyperlink r:id="rId2433" ref="BD76"/>
    <hyperlink r:id="rId2434" ref="BS76"/>
    <hyperlink r:id="rId2435" ref="BZ76"/>
    <hyperlink r:id="rId2436" ref="CA76"/>
    <hyperlink r:id="rId2437" ref="CC76"/>
    <hyperlink r:id="rId2438" ref="CG76"/>
    <hyperlink r:id="rId2439" ref="CM76"/>
    <hyperlink r:id="rId2440" ref="DE76"/>
    <hyperlink r:id="rId2441" ref="AB78"/>
    <hyperlink r:id="rId2442" ref="BF78"/>
    <hyperlink r:id="rId2443" ref="BH78"/>
    <hyperlink r:id="rId2444" ref="CG78"/>
    <hyperlink r:id="rId2445" ref="CZ78"/>
    <hyperlink r:id="rId2446" ref="N79"/>
    <hyperlink r:id="rId2447" ref="CZ79"/>
    <hyperlink r:id="rId2448" ref="DM79"/>
    <hyperlink r:id="rId2449" ref="DN79"/>
    <hyperlink r:id="rId2450" ref="DV79"/>
    <hyperlink r:id="rId2451" ref="K80"/>
    <hyperlink r:id="rId2452" ref="Z80"/>
    <hyperlink r:id="rId2453" ref="BH80"/>
    <hyperlink r:id="rId2454" ref="DA80"/>
    <hyperlink r:id="rId2455" ref="AB84"/>
    <hyperlink r:id="rId2456" ref="I85"/>
    <hyperlink r:id="rId2457" ref="J85"/>
    <hyperlink r:id="rId2458" ref="K85"/>
    <hyperlink r:id="rId2459" ref="L85"/>
    <hyperlink r:id="rId2460" ref="M85"/>
    <hyperlink r:id="rId2461" ref="N85"/>
    <hyperlink r:id="rId2462" ref="O85"/>
    <hyperlink r:id="rId2463" ref="P85"/>
    <hyperlink r:id="rId2464" ref="Q85"/>
    <hyperlink r:id="rId2465" ref="S85"/>
    <hyperlink r:id="rId2466" ref="T85"/>
    <hyperlink r:id="rId2467" ref="X85"/>
    <hyperlink r:id="rId2468" ref="Z85"/>
    <hyperlink r:id="rId2469" ref="AA85"/>
    <hyperlink r:id="rId2470" ref="AB85"/>
    <hyperlink r:id="rId2471" ref="AE85"/>
    <hyperlink r:id="rId2472" ref="AF85"/>
    <hyperlink r:id="rId2473" ref="AT85"/>
    <hyperlink r:id="rId2474" ref="AU85"/>
    <hyperlink r:id="rId2475" ref="AV85"/>
    <hyperlink r:id="rId2476" ref="AX85"/>
    <hyperlink r:id="rId2477" ref="BD85"/>
    <hyperlink r:id="rId2478" ref="BE85"/>
    <hyperlink r:id="rId2479" ref="BJ85"/>
    <hyperlink r:id="rId2480" ref="BK85"/>
    <hyperlink r:id="rId2481" ref="BM85"/>
    <hyperlink r:id="rId2482" ref="BT85"/>
    <hyperlink r:id="rId2483" ref="BZ85"/>
    <hyperlink r:id="rId2484" ref="CA85"/>
    <hyperlink r:id="rId2485" ref="CC85"/>
    <hyperlink r:id="rId2486" ref="CF85"/>
    <hyperlink r:id="rId2487" ref="CG85"/>
    <hyperlink r:id="rId2488" ref="CI85"/>
    <hyperlink r:id="rId2489" ref="CJ85"/>
    <hyperlink r:id="rId2490" ref="CK85"/>
    <hyperlink r:id="rId2491" ref="CQ85"/>
    <hyperlink r:id="rId2492" ref="CT85"/>
    <hyperlink r:id="rId2493" ref="CW85"/>
    <hyperlink r:id="rId2494" ref="DA85"/>
    <hyperlink r:id="rId2495" ref="DD85"/>
    <hyperlink r:id="rId2496" ref="DM85"/>
    <hyperlink r:id="rId2497" ref="DY85"/>
    <hyperlink r:id="rId2498" ref="L86"/>
    <hyperlink r:id="rId2499" ref="Y86"/>
    <hyperlink r:id="rId2500" ref="BT86"/>
    <hyperlink r:id="rId2501" ref="BX86"/>
    <hyperlink r:id="rId2502" ref="CG86"/>
    <hyperlink r:id="rId2503" ref="CK86"/>
    <hyperlink r:id="rId2504" ref="CL86"/>
    <hyperlink r:id="rId2505" ref="CT86"/>
    <hyperlink r:id="rId2506" ref="CX86"/>
    <hyperlink r:id="rId2507" ref="CY86"/>
    <hyperlink r:id="rId2508" ref="CZ86"/>
    <hyperlink r:id="rId2509" ref="H88"/>
    <hyperlink r:id="rId2510" ref="J88"/>
    <hyperlink r:id="rId2511" ref="L88"/>
    <hyperlink r:id="rId2512" ref="M88"/>
    <hyperlink r:id="rId2513" ref="P88"/>
    <hyperlink r:id="rId2514" ref="R88"/>
    <hyperlink r:id="rId2515" ref="S88"/>
    <hyperlink r:id="rId2516" ref="U88"/>
    <hyperlink r:id="rId2517" ref="V88"/>
    <hyperlink r:id="rId2518" ref="X88"/>
    <hyperlink r:id="rId2519" ref="Z88"/>
    <hyperlink r:id="rId2520" ref="AC88"/>
    <hyperlink r:id="rId2521" ref="AE88"/>
    <hyperlink r:id="rId2522" ref="AF88"/>
    <hyperlink r:id="rId2523" ref="AG88"/>
    <hyperlink r:id="rId2524" ref="AI88"/>
    <hyperlink r:id="rId2525" ref="AJ88"/>
    <hyperlink r:id="rId2526" ref="AL88"/>
    <hyperlink r:id="rId2527" ref="AM88"/>
    <hyperlink r:id="rId2528" ref="AU88"/>
    <hyperlink r:id="rId2529" ref="AV88"/>
    <hyperlink r:id="rId2530" ref="AW88"/>
    <hyperlink r:id="rId2531" ref="AX88"/>
    <hyperlink r:id="rId2532" ref="BA88"/>
    <hyperlink r:id="rId2533" ref="BB88"/>
    <hyperlink r:id="rId2534" ref="BC88"/>
    <hyperlink r:id="rId2535" ref="BD88"/>
    <hyperlink r:id="rId2536" ref="BE88"/>
    <hyperlink r:id="rId2537" ref="BF88"/>
    <hyperlink r:id="rId2538" ref="BG88"/>
    <hyperlink r:id="rId2539" ref="BK88"/>
    <hyperlink r:id="rId2540" ref="BM88"/>
    <hyperlink r:id="rId2541" ref="BQ88"/>
    <hyperlink r:id="rId2542" ref="BR88"/>
    <hyperlink r:id="rId2543" ref="BS88"/>
    <hyperlink r:id="rId2544" ref="BT88"/>
    <hyperlink r:id="rId2545" ref="BU88"/>
    <hyperlink r:id="rId2546" ref="BW88"/>
    <hyperlink r:id="rId2547" ref="CA88"/>
    <hyperlink r:id="rId2548" ref="CF88"/>
    <hyperlink r:id="rId2549" ref="CG88"/>
    <hyperlink r:id="rId2550" ref="CH88"/>
    <hyperlink r:id="rId2551" ref="CJ88"/>
    <hyperlink r:id="rId2552" ref="CL88"/>
    <hyperlink r:id="rId2553" ref="CM88"/>
    <hyperlink r:id="rId2554" ref="CR88"/>
    <hyperlink r:id="rId2555" ref="CT88"/>
    <hyperlink r:id="rId2556" ref="CU88"/>
    <hyperlink r:id="rId2557" ref="CV88"/>
    <hyperlink r:id="rId2558" ref="CW88"/>
    <hyperlink r:id="rId2559" ref="CX88"/>
    <hyperlink r:id="rId2560" ref="CY88"/>
    <hyperlink r:id="rId2561" ref="CZ88"/>
    <hyperlink r:id="rId2562" ref="DA88"/>
    <hyperlink r:id="rId2563" ref="DE88"/>
    <hyperlink r:id="rId2564" ref="DK88"/>
    <hyperlink r:id="rId2565" ref="DL88"/>
    <hyperlink r:id="rId2566" ref="DS88"/>
    <hyperlink r:id="rId2567" ref="DW88"/>
    <hyperlink r:id="rId2568" ref="EB88"/>
    <hyperlink r:id="rId2569" ref="J89"/>
    <hyperlink r:id="rId2570" ref="K90"/>
    <hyperlink r:id="rId2571" ref="X90"/>
    <hyperlink r:id="rId2572" ref="BV90"/>
    <hyperlink r:id="rId2573" ref="CD93"/>
    <hyperlink r:id="rId2574" ref="CR93"/>
    <hyperlink r:id="rId2575" ref="DB93"/>
    <hyperlink r:id="rId2576" ref="DM93"/>
    <hyperlink r:id="rId2577" ref="P94"/>
    <hyperlink r:id="rId2578" ref="S94"/>
    <hyperlink r:id="rId2579" ref="V94"/>
    <hyperlink r:id="rId2580" ref="AF94"/>
    <hyperlink r:id="rId2581" ref="AI94"/>
    <hyperlink r:id="rId2582" ref="AO94"/>
    <hyperlink r:id="rId2583" ref="AT94"/>
    <hyperlink r:id="rId2584" ref="AX94"/>
    <hyperlink r:id="rId2585" ref="BX94"/>
    <hyperlink r:id="rId2586" ref="BZ94"/>
    <hyperlink r:id="rId2587" ref="CA94"/>
    <hyperlink r:id="rId2588" ref="CB94"/>
    <hyperlink r:id="rId2589" ref="CM94"/>
    <hyperlink r:id="rId2590" ref="CZ94"/>
    <hyperlink r:id="rId2591" ref="DA94"/>
    <hyperlink r:id="rId2592" ref="O97"/>
    <hyperlink r:id="rId2593" ref="AB97"/>
    <hyperlink r:id="rId2594" ref="BD97"/>
    <hyperlink r:id="rId2595" ref="P98"/>
    <hyperlink r:id="rId2596" ref="Q98"/>
    <hyperlink r:id="rId2597" ref="AF98"/>
    <hyperlink r:id="rId2598" ref="CL99"/>
    <hyperlink r:id="rId2599" ref="S100"/>
    <hyperlink r:id="rId2600" ref="Y100"/>
    <hyperlink r:id="rId2601" ref="Z100"/>
    <hyperlink r:id="rId2602" ref="AO100"/>
    <hyperlink r:id="rId2603" ref="AQ100"/>
    <hyperlink r:id="rId2604" ref="AV100"/>
    <hyperlink r:id="rId2605" ref="BC100"/>
    <hyperlink r:id="rId2606" ref="BH100"/>
    <hyperlink r:id="rId2607" ref="BQ100"/>
    <hyperlink r:id="rId2608" ref="BT100"/>
    <hyperlink r:id="rId2609" ref="CZ100"/>
    <hyperlink r:id="rId2610" ref="DJ100"/>
    <hyperlink r:id="rId2611" ref="DK100"/>
    <hyperlink r:id="rId2612" ref="H102"/>
    <hyperlink r:id="rId2613" ref="I102"/>
    <hyperlink r:id="rId2614" ref="J102"/>
    <hyperlink r:id="rId2615" ref="K102"/>
    <hyperlink r:id="rId2616" ref="L102"/>
    <hyperlink r:id="rId2617" ref="N102"/>
    <hyperlink r:id="rId2618" ref="O102"/>
    <hyperlink r:id="rId2619" ref="P102"/>
    <hyperlink r:id="rId2620" ref="X102"/>
    <hyperlink r:id="rId2621" ref="Y102"/>
    <hyperlink r:id="rId2622" ref="Z102"/>
    <hyperlink r:id="rId2623" ref="AA102"/>
    <hyperlink r:id="rId2624" ref="AB102"/>
    <hyperlink r:id="rId2625" ref="AC102"/>
    <hyperlink r:id="rId2626" ref="AF102"/>
    <hyperlink r:id="rId2627" ref="AM102"/>
    <hyperlink r:id="rId2628" ref="AT102"/>
    <hyperlink r:id="rId2629" ref="BC102"/>
    <hyperlink r:id="rId2630" ref="BE102"/>
    <hyperlink r:id="rId2631" ref="BF102"/>
    <hyperlink r:id="rId2632" ref="BG102"/>
    <hyperlink r:id="rId2633" ref="BH102"/>
    <hyperlink r:id="rId2634" ref="BU102"/>
    <hyperlink r:id="rId2635" ref="BW102"/>
    <hyperlink r:id="rId2636" ref="BZ102"/>
    <hyperlink r:id="rId2637" ref="CG102"/>
    <hyperlink r:id="rId2638" ref="CH102"/>
    <hyperlink r:id="rId2639" ref="CI102"/>
    <hyperlink r:id="rId2640" ref="CM102"/>
    <hyperlink r:id="rId2641" ref="CT102"/>
    <hyperlink r:id="rId2642" ref="CV102"/>
    <hyperlink r:id="rId2643" ref="CW102"/>
    <hyperlink r:id="rId2644" ref="CZ102"/>
    <hyperlink r:id="rId2645" ref="DA102"/>
    <hyperlink r:id="rId2646" ref="DQ102"/>
    <hyperlink r:id="rId2647" ref="L103"/>
    <hyperlink r:id="rId2648" ref="X103"/>
    <hyperlink r:id="rId2649" ref="Z103"/>
    <hyperlink r:id="rId2650" ref="BH103"/>
    <hyperlink r:id="rId2651" ref="BV103"/>
    <hyperlink r:id="rId2652" ref="CV103"/>
    <hyperlink r:id="rId2653" ref="K106"/>
    <hyperlink r:id="rId2654" ref="S107"/>
    <hyperlink r:id="rId2655" ref="BC107"/>
    <hyperlink r:id="rId2656" ref="CZ107"/>
    <hyperlink r:id="rId2657" ref="DE107"/>
    <hyperlink r:id="rId2658" ref="DK107"/>
    <hyperlink r:id="rId2659" ref="Y111"/>
    <hyperlink r:id="rId2660" ref="Z111"/>
    <hyperlink r:id="rId2661" ref="AB111"/>
    <hyperlink r:id="rId2662" ref="AF111"/>
    <hyperlink r:id="rId2663" ref="BC111"/>
    <hyperlink r:id="rId2664" ref="CU111"/>
    <hyperlink r:id="rId2665" ref="DU111"/>
    <hyperlink r:id="rId2666" ref="I114"/>
    <hyperlink r:id="rId2667" ref="J114"/>
    <hyperlink r:id="rId2668" ref="K114"/>
    <hyperlink r:id="rId2669" ref="L114"/>
    <hyperlink r:id="rId2670" ref="M114"/>
    <hyperlink r:id="rId2671" ref="O114"/>
    <hyperlink r:id="rId2672" ref="X114"/>
    <hyperlink r:id="rId2673" ref="Y114"/>
    <hyperlink r:id="rId2674" ref="Z114"/>
    <hyperlink r:id="rId2675" ref="AB114"/>
    <hyperlink r:id="rId2676" ref="AC114"/>
    <hyperlink r:id="rId2677" ref="AE114"/>
    <hyperlink r:id="rId2678" ref="AF114"/>
    <hyperlink r:id="rId2679" ref="AT114"/>
    <hyperlink r:id="rId2680" ref="AU114"/>
    <hyperlink r:id="rId2681" ref="BA114"/>
    <hyperlink r:id="rId2682" ref="BB114"/>
    <hyperlink r:id="rId2683" ref="BC114"/>
    <hyperlink r:id="rId2684" ref="BD114"/>
    <hyperlink r:id="rId2685" ref="BE114"/>
    <hyperlink r:id="rId2686" ref="BH114"/>
    <hyperlink r:id="rId2687" ref="BK114"/>
    <hyperlink r:id="rId2688" ref="BQ114"/>
    <hyperlink r:id="rId2689" ref="BY114"/>
    <hyperlink r:id="rId2690" ref="CG114"/>
    <hyperlink r:id="rId2691" ref="CH114"/>
    <hyperlink r:id="rId2692" ref="CI114"/>
    <hyperlink r:id="rId2693" ref="CJ114"/>
    <hyperlink r:id="rId2694" ref="CL114"/>
    <hyperlink r:id="rId2695" ref="CT114"/>
    <hyperlink r:id="rId2696" ref="CU114"/>
    <hyperlink r:id="rId2697" ref="CV114"/>
    <hyperlink r:id="rId2698" ref="CW114"/>
    <hyperlink r:id="rId2699" ref="CX114"/>
    <hyperlink r:id="rId2700" ref="CY114"/>
    <hyperlink r:id="rId2701" ref="CZ114"/>
    <hyperlink r:id="rId2702" ref="DA114"/>
    <hyperlink r:id="rId2703" ref="DG114"/>
    <hyperlink r:id="rId2704" ref="DK114"/>
    <hyperlink r:id="rId2705" ref="L118"/>
    <hyperlink r:id="rId2706" ref="BH118"/>
    <hyperlink r:id="rId2707" ref="BJ118"/>
    <hyperlink r:id="rId2708" ref="BU118"/>
    <hyperlink r:id="rId2709" ref="BV118"/>
    <hyperlink r:id="rId2710" ref="BZ118"/>
    <hyperlink r:id="rId2711" ref="CZ118"/>
    <hyperlink r:id="rId2712" ref="Y119"/>
    <hyperlink r:id="rId2713" ref="CZ119"/>
    <hyperlink r:id="rId2714" ref="X124"/>
    <hyperlink r:id="rId2715" ref="BV124"/>
    <hyperlink r:id="rId2716" ref="BY124"/>
    <hyperlink r:id="rId2717" ref="CT124"/>
    <hyperlink r:id="rId2718" ref="I127"/>
    <hyperlink r:id="rId2719" ref="J127"/>
    <hyperlink r:id="rId2720" ref="K127"/>
    <hyperlink r:id="rId2721" ref="L127"/>
    <hyperlink r:id="rId2722" ref="AC128"/>
    <hyperlink r:id="rId2723" ref="BH128"/>
    <hyperlink r:id="rId2724" ref="BC131"/>
    <hyperlink r:id="rId2725" ref="K132"/>
    <hyperlink r:id="rId2726" ref="L132"/>
    <hyperlink r:id="rId2727" ref="Z132"/>
    <hyperlink r:id="rId2728" ref="BS132"/>
    <hyperlink r:id="rId2729" ref="BT132"/>
    <hyperlink r:id="rId2730" ref="BV132"/>
    <hyperlink r:id="rId2731" ref="CG132"/>
    <hyperlink r:id="rId2732" ref="DA132"/>
    <hyperlink r:id="rId2733" ref="AG134"/>
    <hyperlink r:id="rId2734" ref="DC134"/>
    <hyperlink r:id="rId2735" ref="L135"/>
    <hyperlink r:id="rId2736" ref="Q135"/>
    <hyperlink r:id="rId2737" ref="AJ135"/>
    <hyperlink r:id="rId2738" ref="CG135"/>
    <hyperlink r:id="rId2739" ref="CR135"/>
    <hyperlink r:id="rId2740" ref="DE135"/>
    <hyperlink r:id="rId2741" ref="Y143"/>
    <hyperlink r:id="rId2742" ref="CI143"/>
    <hyperlink r:id="rId2743" ref="I147"/>
    <hyperlink r:id="rId2744" ref="K147"/>
    <hyperlink r:id="rId2745" ref="CZ149"/>
    <hyperlink r:id="rId2746" ref="BV150"/>
    <hyperlink r:id="rId2747" ref="CC150"/>
    <hyperlink r:id="rId2748" ref="P151"/>
    <hyperlink r:id="rId2749" ref="AF151"/>
    <hyperlink r:id="rId2750" ref="AB152"/>
    <hyperlink r:id="rId2751" ref="CZ153"/>
    <hyperlink r:id="rId2752" ref="H154"/>
    <hyperlink r:id="rId2753" ref="K154"/>
    <hyperlink r:id="rId2754" ref="BC154"/>
    <hyperlink r:id="rId2755" ref="T155"/>
    <hyperlink r:id="rId2756" ref="AA158"/>
    <hyperlink r:id="rId2757" ref="AH163"/>
    <hyperlink r:id="rId2758" ref="DY164"/>
    <hyperlink r:id="rId2759" ref="H165"/>
    <hyperlink r:id="rId2760" ref="K165"/>
    <hyperlink r:id="rId2761" ref="Y165"/>
    <hyperlink r:id="rId2762" ref="AM165"/>
    <hyperlink r:id="rId2763" ref="AO165"/>
    <hyperlink r:id="rId2764" ref="AX165"/>
    <hyperlink r:id="rId2765" ref="BC165"/>
    <hyperlink r:id="rId2766" ref="BM165"/>
    <hyperlink r:id="rId2767" ref="CC165"/>
    <hyperlink r:id="rId2768" ref="CF165"/>
    <hyperlink r:id="rId2769" ref="CT165"/>
    <hyperlink r:id="rId2770" ref="CU165"/>
    <hyperlink r:id="rId2771" ref="DG165"/>
    <hyperlink r:id="rId2772" ref="DK165"/>
    <hyperlink r:id="rId2773" ref="DM165"/>
    <hyperlink r:id="rId2774" ref="DN165"/>
    <hyperlink r:id="rId2775" ref="DO165"/>
    <hyperlink r:id="rId2776" ref="DU165"/>
    <hyperlink r:id="rId2777" ref="DY165"/>
    <hyperlink r:id="rId2778" ref="EB165"/>
    <hyperlink r:id="rId2779" ref="BC173"/>
  </hyperlinks>
  <drawing r:id="rId2780"/>
  <legacyDrawing r:id="rId2781"/>
  <tableParts count="3">
    <tablePart r:id="rId2785"/>
    <tablePart r:id="rId2786"/>
    <tablePart r:id="rId2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5493</v>
      </c>
      <c r="C1" s="23"/>
      <c r="F1" s="23"/>
      <c r="H1" s="24" t="s">
        <v>35</v>
      </c>
      <c r="K1" s="26" t="s">
        <v>36</v>
      </c>
      <c r="N1" s="28" t="s">
        <v>5494</v>
      </c>
      <c r="Q1" s="30" t="s">
        <v>38</v>
      </c>
      <c r="T1" s="31" t="s">
        <v>39</v>
      </c>
      <c r="W1" s="32" t="s">
        <v>5495</v>
      </c>
      <c r="Z1" s="33" t="s">
        <v>5496</v>
      </c>
      <c r="AC1" s="34" t="s">
        <v>42</v>
      </c>
      <c r="AF1" s="595"/>
      <c r="AG1" s="595"/>
    </row>
    <row r="2" ht="30.75" customHeight="1">
      <c r="A2" s="35" t="s">
        <v>43</v>
      </c>
      <c r="B2" s="36" t="s">
        <v>44</v>
      </c>
      <c r="C2" s="36" t="s">
        <v>45</v>
      </c>
      <c r="F2" s="36" t="s">
        <v>5497</v>
      </c>
      <c r="H2" s="596"/>
      <c r="I2" s="596"/>
      <c r="J2" s="596"/>
      <c r="K2" s="597"/>
      <c r="L2" s="597"/>
      <c r="M2" s="597"/>
      <c r="N2" s="598" t="s">
        <v>54</v>
      </c>
      <c r="O2" s="599"/>
      <c r="P2" s="599"/>
      <c r="Q2" s="41" t="s">
        <v>48</v>
      </c>
      <c r="R2" s="41" t="s">
        <v>5498</v>
      </c>
      <c r="S2" s="600"/>
      <c r="T2" s="42" t="s">
        <v>50</v>
      </c>
      <c r="U2" s="42" t="s">
        <v>54</v>
      </c>
      <c r="V2" s="42" t="s">
        <v>62</v>
      </c>
      <c r="W2" s="43" t="s">
        <v>52</v>
      </c>
      <c r="X2" s="601"/>
      <c r="Y2" s="601"/>
      <c r="Z2" s="45" t="s">
        <v>51</v>
      </c>
      <c r="AA2" s="602"/>
      <c r="AB2" s="602"/>
      <c r="AC2" s="603" t="s">
        <v>5499</v>
      </c>
      <c r="AD2" s="604"/>
      <c r="AE2" s="604"/>
      <c r="AF2" s="605"/>
      <c r="AG2" s="605"/>
    </row>
    <row r="3">
      <c r="A3" s="606" t="s">
        <v>3496</v>
      </c>
      <c r="B3" s="607" t="s">
        <v>3018</v>
      </c>
      <c r="C3" s="608" t="s">
        <v>528</v>
      </c>
      <c r="D3" s="609" t="s">
        <v>1287</v>
      </c>
      <c r="E3" s="610" t="s">
        <v>1287</v>
      </c>
      <c r="F3" s="611" t="s">
        <v>528</v>
      </c>
      <c r="G3" s="607" t="s">
        <v>528</v>
      </c>
      <c r="H3" s="612"/>
      <c r="I3" s="613"/>
      <c r="J3" s="613"/>
      <c r="K3" s="614"/>
      <c r="L3" s="175"/>
      <c r="M3" s="175"/>
      <c r="N3" s="175"/>
      <c r="O3" s="175"/>
      <c r="P3" s="175"/>
      <c r="Q3" s="615" t="s">
        <v>5500</v>
      </c>
      <c r="R3" s="612"/>
      <c r="S3" s="612"/>
      <c r="T3" s="616" t="s">
        <v>5501</v>
      </c>
      <c r="U3" s="175"/>
      <c r="V3" s="175"/>
      <c r="W3" s="616" t="s">
        <v>5502</v>
      </c>
      <c r="X3" s="175"/>
      <c r="Y3" s="175"/>
      <c r="Z3" s="616" t="s">
        <v>1091</v>
      </c>
      <c r="AA3" s="175"/>
      <c r="AB3" s="175"/>
      <c r="AC3" s="175"/>
      <c r="AD3" s="175"/>
      <c r="AE3" s="175"/>
      <c r="AF3" s="617"/>
      <c r="AG3" s="617"/>
    </row>
    <row r="4">
      <c r="A4" s="606" t="s">
        <v>3552</v>
      </c>
      <c r="B4" s="607" t="s">
        <v>432</v>
      </c>
      <c r="C4" s="608" t="s">
        <v>1287</v>
      </c>
      <c r="D4" s="609" t="s">
        <v>1037</v>
      </c>
      <c r="E4" s="610" t="s">
        <v>1287</v>
      </c>
      <c r="F4" s="611" t="s">
        <v>1037</v>
      </c>
      <c r="G4" s="607" t="s">
        <v>433</v>
      </c>
      <c r="H4" s="175"/>
      <c r="I4" s="177"/>
      <c r="J4" s="177"/>
      <c r="K4" s="175"/>
      <c r="L4" s="175"/>
      <c r="M4" s="175"/>
      <c r="N4" s="175"/>
      <c r="O4" s="175"/>
      <c r="P4" s="175"/>
      <c r="Q4" s="618" t="s">
        <v>3556</v>
      </c>
      <c r="R4" s="619" t="s">
        <v>2003</v>
      </c>
      <c r="S4" s="175"/>
      <c r="T4" s="618" t="s">
        <v>1998</v>
      </c>
      <c r="U4" s="175"/>
      <c r="V4" s="175"/>
      <c r="W4" s="618" t="s">
        <v>5503</v>
      </c>
      <c r="X4" s="175"/>
      <c r="Y4" s="175"/>
      <c r="Z4" s="250" t="s">
        <v>5504</v>
      </c>
      <c r="AA4" s="175"/>
      <c r="AB4" s="175"/>
      <c r="AC4" s="175"/>
      <c r="AD4" s="175"/>
      <c r="AE4" s="175"/>
      <c r="AF4" s="617"/>
      <c r="AG4" s="617"/>
    </row>
    <row r="5">
      <c r="A5" s="620" t="s">
        <v>5505</v>
      </c>
      <c r="B5" s="607" t="s">
        <v>330</v>
      </c>
      <c r="C5" s="608" t="s">
        <v>1287</v>
      </c>
      <c r="D5" s="609" t="s">
        <v>947</v>
      </c>
      <c r="E5" s="610" t="s">
        <v>1287</v>
      </c>
      <c r="F5" s="611" t="s">
        <v>947</v>
      </c>
      <c r="G5" s="607" t="s">
        <v>947</v>
      </c>
      <c r="H5" s="621"/>
      <c r="I5" s="177"/>
      <c r="J5" s="177"/>
      <c r="K5" s="175"/>
      <c r="L5" s="175"/>
      <c r="M5" s="175"/>
      <c r="N5" s="175"/>
      <c r="O5" s="175"/>
      <c r="P5" s="175"/>
      <c r="Q5" s="621"/>
      <c r="R5" s="621"/>
      <c r="S5" s="621"/>
      <c r="T5" s="612"/>
      <c r="U5" s="177"/>
      <c r="V5" s="618" t="s">
        <v>5506</v>
      </c>
      <c r="W5" s="175"/>
      <c r="X5" s="175"/>
      <c r="Y5" s="175"/>
      <c r="Z5" s="175"/>
      <c r="AA5" s="175"/>
      <c r="AB5" s="175"/>
      <c r="AC5" s="618" t="s">
        <v>5507</v>
      </c>
      <c r="AD5" s="175"/>
      <c r="AE5" s="175"/>
      <c r="AF5" s="617"/>
      <c r="AG5" s="617"/>
    </row>
    <row r="6">
      <c r="A6" s="622" t="s">
        <v>5508</v>
      </c>
      <c r="B6" s="607" t="s">
        <v>331</v>
      </c>
      <c r="C6" s="608" t="s">
        <v>1287</v>
      </c>
      <c r="D6" s="609" t="s">
        <v>876</v>
      </c>
      <c r="E6" s="610" t="s">
        <v>1037</v>
      </c>
      <c r="F6" s="611" t="s">
        <v>528</v>
      </c>
      <c r="G6" s="607" t="s">
        <v>528</v>
      </c>
      <c r="H6" s="612"/>
      <c r="I6" s="613"/>
      <c r="J6" s="613"/>
      <c r="K6" s="614"/>
      <c r="L6" s="614"/>
      <c r="M6" s="623"/>
      <c r="N6" s="623"/>
      <c r="O6" s="623"/>
      <c r="P6" s="623"/>
      <c r="Q6" s="624" t="s">
        <v>244</v>
      </c>
      <c r="R6" s="612"/>
      <c r="S6" s="612"/>
      <c r="T6" s="625" t="s">
        <v>1960</v>
      </c>
      <c r="U6" s="175"/>
      <c r="V6" s="175"/>
      <c r="W6" s="625" t="s">
        <v>622</v>
      </c>
      <c r="X6" s="623"/>
      <c r="Y6" s="623"/>
      <c r="Z6" s="626" t="s">
        <v>5509</v>
      </c>
      <c r="AA6" s="623"/>
      <c r="AB6" s="623"/>
      <c r="AC6" s="175"/>
      <c r="AD6" s="623"/>
      <c r="AE6" s="623"/>
      <c r="AF6" s="627"/>
      <c r="AG6" s="627"/>
    </row>
    <row r="7">
      <c r="A7" s="606" t="s">
        <v>430</v>
      </c>
      <c r="B7" s="607" t="s">
        <v>626</v>
      </c>
      <c r="C7" s="608" t="s">
        <v>876</v>
      </c>
      <c r="D7" s="609" t="s">
        <v>1287</v>
      </c>
      <c r="E7" s="610" t="s">
        <v>1287</v>
      </c>
      <c r="F7" s="611" t="s">
        <v>876</v>
      </c>
      <c r="G7" s="607" t="s">
        <v>876</v>
      </c>
      <c r="H7" s="621"/>
      <c r="I7" s="177"/>
      <c r="J7" s="177"/>
      <c r="K7" s="175"/>
      <c r="L7" s="175"/>
      <c r="M7" s="175"/>
      <c r="N7" s="175"/>
      <c r="O7" s="175"/>
      <c r="P7" s="175"/>
      <c r="Q7" s="621"/>
      <c r="R7" s="621"/>
      <c r="S7" s="621"/>
      <c r="T7" s="628"/>
      <c r="U7" s="177"/>
      <c r="V7" s="629" t="s">
        <v>5510</v>
      </c>
      <c r="W7" s="175"/>
      <c r="X7" s="175"/>
      <c r="Y7" s="175"/>
      <c r="Z7" s="175"/>
      <c r="AA7" s="175"/>
      <c r="AB7" s="175"/>
      <c r="AC7" s="175"/>
      <c r="AD7" s="175"/>
      <c r="AE7" s="175"/>
      <c r="AF7" s="617"/>
      <c r="AG7" s="617"/>
    </row>
    <row r="8">
      <c r="A8" s="620" t="s">
        <v>328</v>
      </c>
      <c r="B8" s="607" t="s">
        <v>626</v>
      </c>
      <c r="C8" s="608" t="s">
        <v>876</v>
      </c>
      <c r="D8" s="609" t="s">
        <v>1287</v>
      </c>
      <c r="E8" s="610" t="s">
        <v>1287</v>
      </c>
      <c r="F8" s="611" t="s">
        <v>876</v>
      </c>
      <c r="G8" s="607" t="s">
        <v>876</v>
      </c>
      <c r="H8" s="175"/>
      <c r="I8" s="177"/>
      <c r="J8" s="177"/>
      <c r="K8" s="175"/>
      <c r="L8" s="175"/>
      <c r="M8" s="175"/>
      <c r="N8" s="175"/>
      <c r="O8" s="175"/>
      <c r="P8" s="175"/>
      <c r="Q8" s="175"/>
      <c r="R8" s="175"/>
      <c r="S8" s="175"/>
      <c r="T8" s="175"/>
      <c r="U8" s="177"/>
      <c r="V8" s="175"/>
      <c r="W8" s="175"/>
      <c r="X8" s="175"/>
      <c r="Y8" s="175"/>
      <c r="Z8" s="175"/>
      <c r="AA8" s="175"/>
      <c r="AB8" s="175"/>
      <c r="AC8" s="630" t="s">
        <v>5511</v>
      </c>
      <c r="AD8" s="175"/>
      <c r="AE8" s="175"/>
      <c r="AF8" s="617"/>
      <c r="AG8" s="617"/>
    </row>
    <row r="9">
      <c r="A9" s="620" t="s">
        <v>5458</v>
      </c>
      <c r="B9" s="607" t="s">
        <v>528</v>
      </c>
      <c r="C9" s="608" t="s">
        <v>1287</v>
      </c>
      <c r="D9" s="609" t="s">
        <v>1287</v>
      </c>
      <c r="E9" s="610" t="s">
        <v>876</v>
      </c>
      <c r="F9" s="611" t="s">
        <v>876</v>
      </c>
      <c r="G9" s="607" t="s">
        <v>876</v>
      </c>
      <c r="H9" s="175"/>
      <c r="I9" s="177"/>
      <c r="J9" s="613"/>
      <c r="K9" s="175"/>
      <c r="L9" s="175"/>
      <c r="M9" s="175"/>
      <c r="N9" s="175"/>
      <c r="O9" s="175"/>
      <c r="P9" s="175"/>
      <c r="Q9" s="175"/>
      <c r="R9" s="175"/>
      <c r="S9" s="175"/>
      <c r="T9" s="612"/>
      <c r="U9" s="177"/>
      <c r="V9" s="624" t="s">
        <v>5512</v>
      </c>
      <c r="W9" s="175"/>
      <c r="X9" s="175"/>
      <c r="Y9" s="175"/>
      <c r="Z9" s="175"/>
      <c r="AA9" s="175"/>
      <c r="AB9" s="175"/>
      <c r="AC9" s="175"/>
      <c r="AD9" s="175"/>
      <c r="AE9" s="175"/>
      <c r="AF9" s="617"/>
      <c r="AG9" s="617"/>
    </row>
    <row r="10">
      <c r="A10" s="606" t="s">
        <v>874</v>
      </c>
      <c r="B10" s="607" t="s">
        <v>528</v>
      </c>
      <c r="C10" s="608" t="s">
        <v>1287</v>
      </c>
      <c r="D10" s="609" t="s">
        <v>1287</v>
      </c>
      <c r="E10" s="610" t="s">
        <v>876</v>
      </c>
      <c r="F10" s="611" t="s">
        <v>876</v>
      </c>
      <c r="G10" s="607" t="s">
        <v>876</v>
      </c>
      <c r="H10" s="175"/>
      <c r="I10" s="177"/>
      <c r="J10" s="177"/>
      <c r="K10" s="175"/>
      <c r="L10" s="175"/>
      <c r="M10" s="175"/>
      <c r="N10" s="175"/>
      <c r="O10" s="175"/>
      <c r="P10" s="175"/>
      <c r="Q10" s="175"/>
      <c r="R10" s="175"/>
      <c r="S10" s="175"/>
      <c r="T10" s="175"/>
      <c r="U10" s="177"/>
      <c r="V10" s="175"/>
      <c r="W10" s="175"/>
      <c r="X10" s="175"/>
      <c r="Y10" s="175"/>
      <c r="Z10" s="175"/>
      <c r="AA10" s="175"/>
      <c r="AB10" s="175"/>
      <c r="AC10" s="624" t="s">
        <v>5513</v>
      </c>
      <c r="AD10" s="175"/>
      <c r="AE10" s="175"/>
      <c r="AF10" s="617"/>
      <c r="AG10" s="617"/>
    </row>
    <row r="11">
      <c r="A11" s="620" t="s">
        <v>1111</v>
      </c>
      <c r="B11" s="607" t="s">
        <v>1037</v>
      </c>
      <c r="C11" s="608" t="s">
        <v>1287</v>
      </c>
      <c r="D11" s="609" t="s">
        <v>1287</v>
      </c>
      <c r="E11" s="610" t="s">
        <v>1287</v>
      </c>
      <c r="F11" s="611" t="s">
        <v>876</v>
      </c>
      <c r="G11" s="607" t="s">
        <v>876</v>
      </c>
      <c r="H11" s="175"/>
      <c r="I11" s="177"/>
      <c r="J11" s="177"/>
      <c r="K11" s="175"/>
      <c r="L11" s="175"/>
      <c r="M11" s="175"/>
      <c r="N11" s="175"/>
      <c r="O11" s="175"/>
      <c r="P11" s="175"/>
      <c r="Q11" s="175"/>
      <c r="R11" s="175"/>
      <c r="S11" s="175"/>
      <c r="T11" s="175"/>
      <c r="U11" s="177"/>
      <c r="V11" s="175"/>
      <c r="W11" s="175"/>
      <c r="X11" s="175"/>
      <c r="Y11" s="175"/>
      <c r="Z11" s="175"/>
      <c r="AA11" s="250"/>
      <c r="AB11" s="175"/>
      <c r="AC11" s="631" t="s">
        <v>5514</v>
      </c>
      <c r="AD11" s="175"/>
      <c r="AE11" s="175"/>
      <c r="AF11" s="617"/>
      <c r="AG11" s="617"/>
    </row>
    <row r="12">
      <c r="A12" s="606" t="s">
        <v>623</v>
      </c>
      <c r="B12" s="607" t="s">
        <v>1037</v>
      </c>
      <c r="C12" s="608" t="s">
        <v>1287</v>
      </c>
      <c r="D12" s="609" t="s">
        <v>1287</v>
      </c>
      <c r="E12" s="610" t="s">
        <v>1287</v>
      </c>
      <c r="F12" s="611" t="s">
        <v>876</v>
      </c>
      <c r="G12" s="607" t="s">
        <v>876</v>
      </c>
      <c r="H12" s="175"/>
      <c r="I12" s="177"/>
      <c r="J12" s="177"/>
      <c r="K12" s="175"/>
      <c r="L12" s="175"/>
      <c r="M12" s="175"/>
      <c r="N12" s="175"/>
      <c r="O12" s="175"/>
      <c r="P12" s="175"/>
      <c r="Q12" s="175"/>
      <c r="R12" s="175"/>
      <c r="S12" s="175"/>
      <c r="T12" s="612"/>
      <c r="U12" s="177"/>
      <c r="V12" s="632" t="s">
        <v>1060</v>
      </c>
      <c r="W12" s="175"/>
      <c r="X12" s="175"/>
      <c r="Y12" s="175"/>
      <c r="Z12" s="175"/>
      <c r="AA12" s="175"/>
      <c r="AB12" s="175"/>
      <c r="AC12" s="175"/>
      <c r="AD12" s="175"/>
      <c r="AE12" s="175"/>
      <c r="AF12" s="617"/>
      <c r="AG12" s="617"/>
    </row>
    <row r="13">
      <c r="A13" s="622" t="s">
        <v>5107</v>
      </c>
      <c r="B13" s="607" t="s">
        <v>1037</v>
      </c>
      <c r="C13" s="608" t="s">
        <v>1287</v>
      </c>
      <c r="D13" s="609" t="s">
        <v>1287</v>
      </c>
      <c r="E13" s="610" t="s">
        <v>1287</v>
      </c>
      <c r="F13" s="611" t="s">
        <v>1037</v>
      </c>
      <c r="G13" s="607" t="s">
        <v>1037</v>
      </c>
      <c r="H13" s="633"/>
      <c r="I13" s="634"/>
      <c r="J13" s="634"/>
      <c r="K13" s="635"/>
      <c r="L13" s="635"/>
      <c r="M13" s="635"/>
      <c r="N13" s="635"/>
      <c r="O13" s="635"/>
      <c r="P13" s="635"/>
      <c r="Q13" s="632" t="s">
        <v>2916</v>
      </c>
      <c r="R13" s="633"/>
      <c r="S13" s="633"/>
      <c r="T13" s="636" t="s">
        <v>3166</v>
      </c>
      <c r="U13" s="92"/>
      <c r="V13" s="92"/>
      <c r="W13" s="636" t="s">
        <v>1559</v>
      </c>
      <c r="X13" s="635"/>
      <c r="Y13" s="635"/>
      <c r="Z13" s="637"/>
      <c r="AA13" s="635"/>
      <c r="AB13" s="635"/>
      <c r="AC13" s="89"/>
      <c r="AD13" s="614"/>
      <c r="AE13" s="614"/>
      <c r="AF13" s="638"/>
      <c r="AG13" s="638"/>
    </row>
    <row r="14">
      <c r="A14" s="606" t="s">
        <v>1889</v>
      </c>
      <c r="B14" s="607" t="s">
        <v>1037</v>
      </c>
      <c r="C14" s="608" t="s">
        <v>1287</v>
      </c>
      <c r="D14" s="609" t="s">
        <v>1287</v>
      </c>
      <c r="E14" s="610" t="s">
        <v>1287</v>
      </c>
      <c r="F14" s="611" t="s">
        <v>947</v>
      </c>
      <c r="G14" s="607" t="s">
        <v>947</v>
      </c>
      <c r="H14" s="175"/>
      <c r="I14" s="177"/>
      <c r="J14" s="613"/>
      <c r="K14" s="175"/>
      <c r="L14" s="175"/>
      <c r="M14" s="175"/>
      <c r="N14" s="175"/>
      <c r="O14" s="175"/>
      <c r="P14" s="175"/>
      <c r="Q14" s="175"/>
      <c r="R14" s="175"/>
      <c r="S14" s="175"/>
      <c r="T14" s="628"/>
      <c r="U14" s="177"/>
      <c r="V14" s="631" t="s">
        <v>5515</v>
      </c>
      <c r="W14" s="175"/>
      <c r="X14" s="175"/>
      <c r="Y14" s="175"/>
      <c r="Z14" s="175"/>
      <c r="AA14" s="175"/>
      <c r="AB14" s="175"/>
      <c r="AC14" s="632" t="s">
        <v>429</v>
      </c>
      <c r="AD14" s="175"/>
      <c r="AE14" s="175"/>
      <c r="AF14" s="617"/>
      <c r="AG14" s="617"/>
    </row>
    <row r="15">
      <c r="A15" s="606" t="s">
        <v>1560</v>
      </c>
      <c r="B15" s="607" t="s">
        <v>947</v>
      </c>
      <c r="C15" s="608" t="s">
        <v>1287</v>
      </c>
      <c r="D15" s="609" t="s">
        <v>1287</v>
      </c>
      <c r="E15" s="610" t="s">
        <v>1287</v>
      </c>
      <c r="F15" s="611" t="s">
        <v>876</v>
      </c>
      <c r="G15" s="607" t="s">
        <v>876</v>
      </c>
      <c r="H15" s="175"/>
      <c r="I15" s="177"/>
      <c r="J15" s="177"/>
      <c r="K15" s="175"/>
      <c r="L15" s="175"/>
      <c r="M15" s="175"/>
      <c r="N15" s="175"/>
      <c r="O15" s="175"/>
      <c r="P15" s="175"/>
      <c r="Q15" s="175"/>
      <c r="R15" s="175"/>
      <c r="S15" s="175"/>
      <c r="T15" s="175"/>
      <c r="U15" s="177"/>
      <c r="V15" s="175"/>
      <c r="W15" s="175"/>
      <c r="X15" s="175"/>
      <c r="Y15" s="175"/>
      <c r="Z15" s="175"/>
      <c r="AA15" s="175"/>
      <c r="AB15" s="175"/>
      <c r="AC15" s="631" t="s">
        <v>5516</v>
      </c>
      <c r="AD15" s="175"/>
      <c r="AE15" s="175"/>
      <c r="AF15" s="617"/>
      <c r="AG15" s="617"/>
    </row>
    <row r="16">
      <c r="A16" s="606" t="s">
        <v>945</v>
      </c>
      <c r="B16" s="607" t="s">
        <v>947</v>
      </c>
      <c r="C16" s="608" t="s">
        <v>876</v>
      </c>
      <c r="D16" s="609" t="s">
        <v>1287</v>
      </c>
      <c r="E16" s="610" t="s">
        <v>1287</v>
      </c>
      <c r="F16" s="611" t="s">
        <v>876</v>
      </c>
      <c r="G16" s="607" t="s">
        <v>876</v>
      </c>
      <c r="H16" s="175"/>
      <c r="I16" s="177"/>
      <c r="J16" s="177"/>
      <c r="K16" s="175"/>
      <c r="L16" s="175"/>
      <c r="M16" s="175"/>
      <c r="N16" s="175"/>
      <c r="O16" s="175"/>
      <c r="P16" s="175"/>
      <c r="Q16" s="175"/>
      <c r="R16" s="615" t="s">
        <v>741</v>
      </c>
      <c r="S16" s="175"/>
      <c r="T16" s="175"/>
      <c r="U16" s="175"/>
      <c r="V16" s="175"/>
      <c r="W16" s="175"/>
      <c r="X16" s="175"/>
      <c r="Y16" s="175"/>
      <c r="Z16" s="175"/>
      <c r="AA16" s="175"/>
      <c r="AB16" s="175"/>
      <c r="AC16" s="175"/>
      <c r="AD16" s="175"/>
      <c r="AE16" s="175"/>
      <c r="AF16" s="617"/>
      <c r="AG16" s="617"/>
    </row>
    <row r="17">
      <c r="A17" s="606" t="s">
        <v>2474</v>
      </c>
      <c r="B17" s="607" t="s">
        <v>876</v>
      </c>
      <c r="C17" s="608" t="s">
        <v>876</v>
      </c>
      <c r="D17" s="609" t="s">
        <v>1287</v>
      </c>
      <c r="E17" s="610" t="s">
        <v>1287</v>
      </c>
      <c r="F17" s="611" t="s">
        <v>876</v>
      </c>
      <c r="G17" s="607" t="s">
        <v>876</v>
      </c>
      <c r="H17" s="175"/>
      <c r="I17" s="177"/>
      <c r="J17" s="177"/>
      <c r="K17" s="175"/>
      <c r="L17" s="175"/>
      <c r="M17" s="175"/>
      <c r="N17" s="175"/>
      <c r="O17" s="175"/>
      <c r="P17" s="175"/>
      <c r="Q17" s="175"/>
      <c r="R17" s="175"/>
      <c r="S17" s="175"/>
      <c r="T17" s="175"/>
      <c r="U17" s="615" t="s">
        <v>5517</v>
      </c>
      <c r="V17" s="175"/>
      <c r="W17" s="175"/>
      <c r="X17" s="175"/>
      <c r="Y17" s="175"/>
      <c r="Z17" s="175"/>
      <c r="AA17" s="175"/>
      <c r="AB17" s="175"/>
      <c r="AC17" s="175"/>
      <c r="AD17" s="175"/>
      <c r="AE17" s="175"/>
      <c r="AF17" s="617"/>
      <c r="AG17" s="617"/>
    </row>
    <row r="18">
      <c r="A18" s="622" t="s">
        <v>3758</v>
      </c>
      <c r="B18" s="607" t="s">
        <v>876</v>
      </c>
      <c r="C18" s="608" t="s">
        <v>1287</v>
      </c>
      <c r="D18" s="609" t="s">
        <v>1287</v>
      </c>
      <c r="E18" s="610" t="s">
        <v>1287</v>
      </c>
      <c r="F18" s="611" t="s">
        <v>876</v>
      </c>
      <c r="G18" s="607" t="s">
        <v>876</v>
      </c>
      <c r="H18" s="175"/>
      <c r="I18" s="177"/>
      <c r="J18" s="177"/>
      <c r="K18" s="175"/>
      <c r="L18" s="175"/>
      <c r="M18" s="175"/>
      <c r="N18" s="175"/>
      <c r="O18" s="175"/>
      <c r="P18" s="175"/>
      <c r="Q18" s="175"/>
      <c r="R18" s="175"/>
      <c r="S18" s="175"/>
      <c r="T18" s="612"/>
      <c r="U18" s="175"/>
      <c r="V18" s="632" t="s">
        <v>5518</v>
      </c>
      <c r="W18" s="175"/>
      <c r="X18" s="175"/>
      <c r="Y18" s="175"/>
      <c r="Z18" s="175"/>
      <c r="AA18" s="175"/>
      <c r="AB18" s="175"/>
      <c r="AC18" s="175"/>
      <c r="AD18" s="175"/>
      <c r="AE18" s="175"/>
      <c r="AF18" s="617"/>
      <c r="AG18" s="617"/>
    </row>
    <row r="19">
      <c r="A19" s="622" t="s">
        <v>5297</v>
      </c>
      <c r="B19" s="607" t="s">
        <v>876</v>
      </c>
      <c r="C19" s="608" t="s">
        <v>876</v>
      </c>
      <c r="D19" s="609" t="s">
        <v>1287</v>
      </c>
      <c r="E19" s="610" t="s">
        <v>1287</v>
      </c>
      <c r="F19" s="611" t="s">
        <v>876</v>
      </c>
      <c r="G19" s="607" t="s">
        <v>876</v>
      </c>
      <c r="H19" s="175"/>
      <c r="I19" s="177"/>
      <c r="J19" s="177"/>
      <c r="K19" s="175"/>
      <c r="L19" s="175"/>
      <c r="M19" s="175"/>
      <c r="N19" s="615" t="s">
        <v>2704</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5519</v>
      </c>
      <c r="D1" s="640" t="s">
        <v>5520</v>
      </c>
      <c r="E1" s="641" t="s">
        <v>5521</v>
      </c>
      <c r="F1" s="641" t="s">
        <v>713</v>
      </c>
      <c r="G1" s="640" t="s">
        <v>5522</v>
      </c>
      <c r="H1" s="641" t="s">
        <v>1226</v>
      </c>
      <c r="I1" s="640" t="s">
        <v>5523</v>
      </c>
      <c r="J1" s="641" t="s">
        <v>5524</v>
      </c>
      <c r="K1" s="642" t="s">
        <v>5525</v>
      </c>
      <c r="L1" s="641" t="s">
        <v>945</v>
      </c>
      <c r="M1" s="640" t="s">
        <v>5526</v>
      </c>
      <c r="N1" s="641" t="s">
        <v>2286</v>
      </c>
      <c r="O1" s="641" t="s">
        <v>5527</v>
      </c>
      <c r="P1" s="641" t="s">
        <v>5528</v>
      </c>
      <c r="Q1" s="641" t="s">
        <v>5529</v>
      </c>
      <c r="R1" s="643" t="s">
        <v>5530</v>
      </c>
      <c r="S1" s="642" t="s">
        <v>1676</v>
      </c>
      <c r="T1" s="642" t="s">
        <v>1427</v>
      </c>
      <c r="U1" s="641" t="s">
        <v>5531</v>
      </c>
      <c r="V1" s="641" t="s">
        <v>5532</v>
      </c>
      <c r="W1" s="641" t="s">
        <v>1377</v>
      </c>
      <c r="X1" s="641" t="s">
        <v>5533</v>
      </c>
      <c r="Y1" s="641" t="s">
        <v>3552</v>
      </c>
      <c r="Z1" s="641" t="s">
        <v>430</v>
      </c>
      <c r="AA1" s="641" t="s">
        <v>5534</v>
      </c>
      <c r="AB1" s="641" t="s">
        <v>2752</v>
      </c>
      <c r="AC1" s="641" t="s">
        <v>1560</v>
      </c>
      <c r="AD1" s="641" t="s">
        <v>5535</v>
      </c>
      <c r="AE1" s="641" t="s">
        <v>2719</v>
      </c>
      <c r="AF1" s="642" t="s">
        <v>5536</v>
      </c>
      <c r="AG1" s="641" t="s">
        <v>5537</v>
      </c>
      <c r="AH1" s="641" t="s">
        <v>5538</v>
      </c>
      <c r="AI1" s="641" t="s">
        <v>5539</v>
      </c>
      <c r="AJ1" s="643" t="s">
        <v>5540</v>
      </c>
      <c r="AK1" s="641" t="s">
        <v>623</v>
      </c>
      <c r="AL1" s="641" t="s">
        <v>4679</v>
      </c>
      <c r="AM1" s="641" t="s">
        <v>3631</v>
      </c>
      <c r="AN1" s="641" t="s">
        <v>5541</v>
      </c>
      <c r="AO1" s="641" t="s">
        <v>3700</v>
      </c>
      <c r="AP1" s="641" t="s">
        <v>5107</v>
      </c>
      <c r="AQ1" s="641"/>
      <c r="AR1" s="641"/>
      <c r="AS1" s="641"/>
      <c r="AT1" s="641"/>
      <c r="AU1" s="641"/>
      <c r="AV1" s="641"/>
      <c r="AW1" s="641"/>
      <c r="AX1" s="641"/>
      <c r="AY1" s="641"/>
      <c r="AZ1" s="641"/>
      <c r="BA1" s="641"/>
      <c r="BB1" s="641"/>
    </row>
    <row r="2" ht="15.75" customHeight="1">
      <c r="A2" s="644" t="s">
        <v>44</v>
      </c>
      <c r="C2" s="645"/>
      <c r="D2" s="646" t="s">
        <v>5542</v>
      </c>
      <c r="E2" s="646" t="s">
        <v>5543</v>
      </c>
      <c r="F2" s="646" t="s">
        <v>5544</v>
      </c>
      <c r="G2" s="646" t="s">
        <v>5545</v>
      </c>
      <c r="H2" s="646" t="s">
        <v>5546</v>
      </c>
      <c r="I2" s="646" t="s">
        <v>5547</v>
      </c>
      <c r="J2" s="646" t="s">
        <v>5548</v>
      </c>
      <c r="K2" s="646" t="s">
        <v>5549</v>
      </c>
      <c r="L2" s="646" t="s">
        <v>5550</v>
      </c>
      <c r="M2" s="646" t="s">
        <v>5551</v>
      </c>
      <c r="N2" s="646" t="s">
        <v>5552</v>
      </c>
      <c r="O2" s="646" t="s">
        <v>5553</v>
      </c>
      <c r="P2" s="646" t="s">
        <v>5554</v>
      </c>
      <c r="Q2" s="646" t="s">
        <v>5555</v>
      </c>
      <c r="R2" s="646" t="s">
        <v>2373</v>
      </c>
      <c r="S2" s="646" t="s">
        <v>1491</v>
      </c>
      <c r="T2" s="646" t="s">
        <v>4827</v>
      </c>
      <c r="U2" s="646" t="s">
        <v>1430</v>
      </c>
      <c r="V2" s="646" t="s">
        <v>4751</v>
      </c>
      <c r="W2" s="646" t="s">
        <v>1629</v>
      </c>
      <c r="X2" s="646" t="s">
        <v>5003</v>
      </c>
      <c r="Y2" s="646" t="s">
        <v>2599</v>
      </c>
      <c r="Z2" s="646" t="s">
        <v>4327</v>
      </c>
      <c r="AA2" s="646" t="s">
        <v>3200</v>
      </c>
      <c r="AB2" s="646" t="s">
        <v>219</v>
      </c>
      <c r="AC2" s="646" t="s">
        <v>3220</v>
      </c>
      <c r="AD2" s="646" t="s">
        <v>220</v>
      </c>
      <c r="AE2" s="646" t="s">
        <v>2287</v>
      </c>
      <c r="AF2" s="646" t="s">
        <v>4991</v>
      </c>
      <c r="AG2" s="646" t="s">
        <v>3018</v>
      </c>
      <c r="AH2" s="646" t="s">
        <v>626</v>
      </c>
      <c r="AI2" s="646" t="s">
        <v>626</v>
      </c>
      <c r="AJ2" s="646" t="s">
        <v>433</v>
      </c>
      <c r="AK2" s="646" t="s">
        <v>433</v>
      </c>
      <c r="AL2" s="646" t="s">
        <v>528</v>
      </c>
      <c r="AM2" s="646" t="s">
        <v>528</v>
      </c>
      <c r="AN2" s="646" t="s">
        <v>1678</v>
      </c>
      <c r="AO2" s="646" t="s">
        <v>947</v>
      </c>
      <c r="AP2" s="646" t="s">
        <v>947</v>
      </c>
      <c r="AQ2" s="646"/>
      <c r="AR2" s="646"/>
      <c r="AS2" s="646"/>
      <c r="AT2" s="646"/>
      <c r="AU2" s="646"/>
      <c r="AV2" s="646"/>
      <c r="AW2" s="646"/>
      <c r="AX2" s="646"/>
      <c r="AY2" s="646"/>
      <c r="AZ2" s="646"/>
      <c r="BA2" s="646"/>
      <c r="BB2" s="646"/>
    </row>
    <row r="3" ht="15.75" customHeight="1">
      <c r="A3" s="647" t="s">
        <v>5556</v>
      </c>
      <c r="C3" s="645"/>
      <c r="D3" s="648" t="s">
        <v>5557</v>
      </c>
      <c r="E3" s="648" t="s">
        <v>2140</v>
      </c>
      <c r="F3" s="648" t="s">
        <v>1380</v>
      </c>
      <c r="G3" s="648" t="s">
        <v>5558</v>
      </c>
      <c r="H3" s="648" t="s">
        <v>1735</v>
      </c>
      <c r="I3" s="648" t="s">
        <v>5559</v>
      </c>
      <c r="J3" s="648" t="s">
        <v>434</v>
      </c>
      <c r="K3" s="648" t="s">
        <v>2227</v>
      </c>
      <c r="L3" s="648" t="s">
        <v>3633</v>
      </c>
      <c r="M3" s="648" t="s">
        <v>4134</v>
      </c>
      <c r="N3" s="648" t="s">
        <v>5003</v>
      </c>
      <c r="O3" s="648" t="s">
        <v>5560</v>
      </c>
      <c r="P3" s="648" t="s">
        <v>4134</v>
      </c>
      <c r="Q3" s="648" t="s">
        <v>1288</v>
      </c>
      <c r="R3" s="648" t="s">
        <v>5157</v>
      </c>
      <c r="S3" s="648" t="s">
        <v>4051</v>
      </c>
      <c r="T3" s="648" t="s">
        <v>331</v>
      </c>
      <c r="U3" s="648" t="s">
        <v>4991</v>
      </c>
      <c r="V3" s="648" t="s">
        <v>432</v>
      </c>
      <c r="W3" s="648" t="s">
        <v>5561</v>
      </c>
      <c r="X3" s="648" t="s">
        <v>626</v>
      </c>
      <c r="Y3" s="648" t="s">
        <v>220</v>
      </c>
      <c r="Z3" s="648" t="s">
        <v>626</v>
      </c>
      <c r="AA3" s="648" t="s">
        <v>528</v>
      </c>
      <c r="AB3" s="648" t="s">
        <v>625</v>
      </c>
      <c r="AC3" s="648" t="s">
        <v>626</v>
      </c>
      <c r="AD3" s="648" t="s">
        <v>433</v>
      </c>
      <c r="AE3" s="648" t="s">
        <v>5561</v>
      </c>
      <c r="AF3" s="648" t="s">
        <v>626</v>
      </c>
      <c r="AG3" s="648" t="s">
        <v>331</v>
      </c>
      <c r="AH3" s="648" t="s">
        <v>947</v>
      </c>
      <c r="AI3" s="648" t="s">
        <v>876</v>
      </c>
      <c r="AJ3" s="648" t="s">
        <v>876</v>
      </c>
      <c r="AK3" s="648" t="s">
        <v>876</v>
      </c>
      <c r="AL3" s="646" t="s">
        <v>876</v>
      </c>
      <c r="AM3" s="648" t="s">
        <v>876</v>
      </c>
      <c r="AN3" s="648" t="s">
        <v>528</v>
      </c>
      <c r="AO3" s="648" t="s">
        <v>947</v>
      </c>
      <c r="AP3" s="648" t="s">
        <v>876</v>
      </c>
      <c r="AQ3" s="648"/>
      <c r="AR3" s="648"/>
      <c r="AS3" s="648"/>
      <c r="AT3" s="648"/>
      <c r="AU3" s="648"/>
      <c r="AV3" s="648"/>
      <c r="AW3" s="648"/>
      <c r="AX3" s="648"/>
      <c r="AY3" s="648"/>
      <c r="AZ3" s="648"/>
      <c r="BA3" s="648"/>
      <c r="BB3" s="648"/>
    </row>
    <row r="4" ht="15.75" customHeight="1">
      <c r="A4" s="649" t="s">
        <v>5562</v>
      </c>
      <c r="B4" s="650"/>
      <c r="C4" s="651"/>
      <c r="D4" s="652" t="s">
        <v>5563</v>
      </c>
      <c r="E4" s="652" t="s">
        <v>627</v>
      </c>
      <c r="F4" s="652" t="s">
        <v>2139</v>
      </c>
      <c r="G4" s="652" t="s">
        <v>2961</v>
      </c>
      <c r="H4" s="652" t="s">
        <v>1735</v>
      </c>
      <c r="I4" s="652" t="s">
        <v>1562</v>
      </c>
      <c r="J4" s="652" t="s">
        <v>5564</v>
      </c>
      <c r="K4" s="652" t="s">
        <v>4051</v>
      </c>
      <c r="L4" s="652" t="s">
        <v>3633</v>
      </c>
      <c r="M4" s="652" t="s">
        <v>2226</v>
      </c>
      <c r="N4" s="652" t="s">
        <v>947</v>
      </c>
      <c r="O4" s="652" t="s">
        <v>2786</v>
      </c>
      <c r="P4" s="652" t="s">
        <v>4574</v>
      </c>
      <c r="Q4" s="652" t="s">
        <v>432</v>
      </c>
      <c r="R4" s="652" t="s">
        <v>1287</v>
      </c>
      <c r="S4" s="652" t="s">
        <v>626</v>
      </c>
      <c r="T4" s="652" t="s">
        <v>529</v>
      </c>
      <c r="U4" s="652" t="s">
        <v>330</v>
      </c>
      <c r="V4" s="652" t="s">
        <v>1037</v>
      </c>
      <c r="W4" s="652" t="s">
        <v>5561</v>
      </c>
      <c r="X4" s="652" t="s">
        <v>528</v>
      </c>
      <c r="Y4" s="652" t="s">
        <v>528</v>
      </c>
      <c r="Z4" s="652" t="s">
        <v>626</v>
      </c>
      <c r="AA4" s="652" t="s">
        <v>528</v>
      </c>
      <c r="AB4" s="652" t="s">
        <v>528</v>
      </c>
      <c r="AC4" s="652" t="s">
        <v>1037</v>
      </c>
      <c r="AD4" s="652" t="s">
        <v>528</v>
      </c>
      <c r="AE4" s="652" t="s">
        <v>529</v>
      </c>
      <c r="AF4" s="652" t="s">
        <v>626</v>
      </c>
      <c r="AG4" s="652" t="s">
        <v>528</v>
      </c>
      <c r="AH4" s="652" t="s">
        <v>1287</v>
      </c>
      <c r="AI4" s="652" t="s">
        <v>876</v>
      </c>
      <c r="AJ4" s="652" t="s">
        <v>1287</v>
      </c>
      <c r="AK4" s="652" t="s">
        <v>876</v>
      </c>
      <c r="AL4" s="653" t="s">
        <v>876</v>
      </c>
      <c r="AM4" s="652" t="s">
        <v>876</v>
      </c>
      <c r="AN4" s="652" t="s">
        <v>1037</v>
      </c>
      <c r="AO4" s="652" t="s">
        <v>1287</v>
      </c>
      <c r="AP4" s="652" t="s">
        <v>1287</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5565</v>
      </c>
      <c r="B6" s="659" t="s">
        <v>5566</v>
      </c>
      <c r="C6" s="660" t="s">
        <v>223</v>
      </c>
      <c r="D6" s="661" t="s">
        <v>223</v>
      </c>
      <c r="E6" s="662" t="s">
        <v>1040</v>
      </c>
      <c r="F6" s="663" t="s">
        <v>716</v>
      </c>
      <c r="G6" s="662" t="s">
        <v>334</v>
      </c>
      <c r="H6" s="661" t="s">
        <v>5153</v>
      </c>
      <c r="I6" s="661" t="str">
        <f>HYPERLINK("https://youtu.be/BAG8a3WI9KM","52.27")</f>
        <v>52.27</v>
      </c>
      <c r="J6" s="631" t="s">
        <v>974</v>
      </c>
      <c r="K6" s="662" t="str">
        <f>HYPERLINK("https://youtu.be/qv_H1NgDIQ8","53.73")</f>
        <v>53.73</v>
      </c>
      <c r="L6" s="632" t="s">
        <v>1245</v>
      </c>
      <c r="M6" s="664"/>
      <c r="N6" s="665" t="s">
        <v>5567</v>
      </c>
      <c r="O6" s="663" t="s">
        <v>5568</v>
      </c>
      <c r="P6" s="632" t="s">
        <v>2477</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5569</v>
      </c>
      <c r="B7" s="659" t="s">
        <v>5570</v>
      </c>
      <c r="C7" s="660" t="s">
        <v>5571</v>
      </c>
      <c r="D7" s="661" t="str">
        <f>HYPERLINK("https://youtu.be/CefbvCRxW34","1:21.78")</f>
        <v>1:21.78</v>
      </c>
      <c r="E7" s="661" t="s">
        <v>5572</v>
      </c>
      <c r="F7" s="663"/>
      <c r="G7" s="663"/>
      <c r="H7" s="661" t="str">
        <f>HYPERLINK("https://youtu.be/y9FQ4EcrohI", "1:21.52")</f>
        <v>1:21.52</v>
      </c>
      <c r="I7" s="663" t="s">
        <v>5573</v>
      </c>
      <c r="J7" s="661" t="s">
        <v>1492</v>
      </c>
      <c r="K7" s="663" t="s">
        <v>5574</v>
      </c>
      <c r="L7" s="663"/>
      <c r="M7" s="663"/>
      <c r="N7" s="665" t="s">
        <v>5575</v>
      </c>
      <c r="O7" s="663" t="s">
        <v>5576</v>
      </c>
      <c r="P7" s="661" t="s">
        <v>2478</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5577</v>
      </c>
      <c r="C8" s="660" t="s">
        <v>224</v>
      </c>
      <c r="D8" s="661" t="s">
        <v>224</v>
      </c>
      <c r="E8" s="661" t="s">
        <v>1041</v>
      </c>
      <c r="F8" s="663" t="s">
        <v>717</v>
      </c>
      <c r="G8" s="663" t="s">
        <v>802</v>
      </c>
      <c r="H8" s="661" t="s">
        <v>5578</v>
      </c>
      <c r="I8" s="661" t="str">
        <f>HYPERLINK("https://youtu.be/ZP_d48CVxG0","1:19.30")</f>
        <v>1:19.30</v>
      </c>
      <c r="J8" s="663"/>
      <c r="K8" s="663" t="s">
        <v>3988</v>
      </c>
      <c r="L8" s="663"/>
      <c r="M8" s="663"/>
      <c r="N8" s="663"/>
      <c r="O8" s="663"/>
      <c r="P8" s="663"/>
      <c r="Q8" s="663"/>
      <c r="R8" s="663"/>
      <c r="S8" s="663" t="s">
        <v>2229</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5579</v>
      </c>
      <c r="B9" s="672" t="s">
        <v>5566</v>
      </c>
      <c r="C9" s="660" t="s">
        <v>5580</v>
      </c>
      <c r="D9" s="661" t="s">
        <v>5580</v>
      </c>
      <c r="E9" s="661" t="s">
        <v>1407</v>
      </c>
      <c r="F9" s="663" t="s">
        <v>5581</v>
      </c>
      <c r="G9" s="663" t="s">
        <v>5581</v>
      </c>
      <c r="H9" s="663"/>
      <c r="I9" s="663" t="s">
        <v>1138</v>
      </c>
      <c r="J9" s="663"/>
      <c r="K9" s="663" t="s">
        <v>1260</v>
      </c>
      <c r="L9" s="663"/>
      <c r="M9" s="663" t="s">
        <v>5582</v>
      </c>
      <c r="N9" s="663"/>
      <c r="O9" s="663"/>
      <c r="P9" s="663" t="s">
        <v>5583</v>
      </c>
      <c r="Q9" s="663"/>
      <c r="R9" s="663"/>
      <c r="S9" s="663"/>
      <c r="T9" s="663"/>
      <c r="U9" s="663" t="s">
        <v>141</v>
      </c>
      <c r="V9" s="663"/>
      <c r="W9" s="661" t="s">
        <v>5581</v>
      </c>
      <c r="X9" s="663"/>
      <c r="Y9" s="667"/>
      <c r="Z9" s="663"/>
      <c r="AA9" s="663"/>
      <c r="AB9" s="665" t="s">
        <v>494</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5584</v>
      </c>
      <c r="B10" s="672" t="s">
        <v>5570</v>
      </c>
      <c r="C10" s="673" t="s">
        <v>613</v>
      </c>
      <c r="D10" s="674"/>
      <c r="E10" s="663"/>
      <c r="F10" s="674"/>
      <c r="G10" s="663"/>
      <c r="H10" s="661" t="s">
        <v>613</v>
      </c>
      <c r="I10" s="674"/>
      <c r="J10" s="661" t="s">
        <v>1885</v>
      </c>
      <c r="K10" s="663"/>
      <c r="L10" s="663"/>
      <c r="M10" s="663"/>
      <c r="N10" s="674"/>
      <c r="O10" s="674"/>
      <c r="P10" s="663"/>
      <c r="Q10" s="674"/>
      <c r="R10" s="674"/>
      <c r="S10" s="663"/>
      <c r="T10" s="674"/>
      <c r="U10" s="663"/>
      <c r="V10" s="663"/>
      <c r="W10" s="667"/>
      <c r="X10" s="674"/>
      <c r="Y10" s="666"/>
      <c r="Z10" s="663"/>
      <c r="AA10" s="674"/>
      <c r="AB10" s="661" t="s">
        <v>2081</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5577</v>
      </c>
      <c r="C11" s="660" t="s">
        <v>1413</v>
      </c>
      <c r="D11" s="661" t="s">
        <v>1413</v>
      </c>
      <c r="E11" s="661" t="s">
        <v>2395</v>
      </c>
      <c r="F11" s="663"/>
      <c r="G11" s="674"/>
      <c r="H11" s="661" t="s">
        <v>1923</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5585</v>
      </c>
      <c r="B12" s="659" t="s">
        <v>5586</v>
      </c>
      <c r="C12" s="660" t="s">
        <v>3984</v>
      </c>
      <c r="D12" s="661" t="s">
        <v>3984</v>
      </c>
      <c r="E12" s="661" t="s">
        <v>3614</v>
      </c>
      <c r="F12" s="663" t="s">
        <v>5587</v>
      </c>
      <c r="G12" s="663"/>
      <c r="H12" s="676"/>
      <c r="I12" s="663" t="s">
        <v>4830</v>
      </c>
      <c r="J12" s="661" t="s">
        <v>5588</v>
      </c>
      <c r="K12" s="663" t="s">
        <v>5589</v>
      </c>
      <c r="L12" s="663"/>
      <c r="M12" s="663"/>
      <c r="N12" s="665" t="s">
        <v>955</v>
      </c>
      <c r="O12" s="661" t="s">
        <v>3450</v>
      </c>
      <c r="P12" s="661" t="s">
        <v>3819</v>
      </c>
      <c r="Q12" s="663"/>
      <c r="R12" s="663" t="s">
        <v>2092</v>
      </c>
      <c r="S12" s="663" t="s">
        <v>5587</v>
      </c>
      <c r="T12" s="663"/>
      <c r="U12" s="663"/>
      <c r="V12" s="663"/>
      <c r="W12" s="667"/>
      <c r="X12" s="663"/>
      <c r="Y12" s="667"/>
      <c r="Z12" s="663"/>
      <c r="AA12" s="663"/>
      <c r="AB12" s="663"/>
      <c r="AC12" s="663"/>
      <c r="AD12" s="665" t="s">
        <v>1569</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5590</v>
      </c>
      <c r="C13" s="660" t="s">
        <v>225</v>
      </c>
      <c r="D13" s="661" t="s">
        <v>225</v>
      </c>
      <c r="E13" s="661" t="s">
        <v>1042</v>
      </c>
      <c r="F13" s="661" t="s">
        <v>5591</v>
      </c>
      <c r="G13" s="663" t="s">
        <v>2721</v>
      </c>
      <c r="H13" s="661" t="s">
        <v>5592</v>
      </c>
      <c r="I13" s="663" t="s">
        <v>968</v>
      </c>
      <c r="J13" s="661" t="s">
        <v>1493</v>
      </c>
      <c r="K13" s="663" t="s">
        <v>3522</v>
      </c>
      <c r="L13" s="632" t="s">
        <v>697</v>
      </c>
      <c r="M13" s="661" t="s">
        <v>1171</v>
      </c>
      <c r="N13" s="665" t="s">
        <v>2289</v>
      </c>
      <c r="O13" s="663"/>
      <c r="P13" s="661" t="s">
        <v>2479</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5579</v>
      </c>
      <c r="B14" s="678" t="s">
        <v>5586</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4656</v>
      </c>
      <c r="S14" s="663" t="s">
        <v>1051</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5590</v>
      </c>
      <c r="C15" s="660" t="s">
        <v>5330</v>
      </c>
      <c r="D15" s="661" t="s">
        <v>337</v>
      </c>
      <c r="E15" s="662" t="s">
        <v>337</v>
      </c>
      <c r="F15" s="661" t="str">
        <f>HYPERLINK("https://youtu.be/v-0tSrJ8Kf0","13.80")</f>
        <v>13.80</v>
      </c>
      <c r="G15" s="662" t="s">
        <v>337</v>
      </c>
      <c r="H15" s="661" t="s">
        <v>1682</v>
      </c>
      <c r="I15" s="661" t="str">
        <f>HYPERLINK("https://clips.twitch.tv/BusyTriangularAlmondRuleFive","13.97")</f>
        <v>13.97</v>
      </c>
      <c r="J15" s="662" t="s">
        <v>950</v>
      </c>
      <c r="K15" s="662" t="str">
        <f>HYPERLINK("https://youtu.be/Kv9otnDdZKc","13.93")</f>
        <v>13.93</v>
      </c>
      <c r="L15" s="632" t="s">
        <v>3896</v>
      </c>
      <c r="M15" s="664"/>
      <c r="N15" s="661" t="s">
        <v>1979</v>
      </c>
      <c r="O15" s="661" t="s">
        <v>1292</v>
      </c>
      <c r="P15" s="662" t="s">
        <v>1979</v>
      </c>
      <c r="Q15" s="663"/>
      <c r="R15" s="663" t="s">
        <v>2526</v>
      </c>
      <c r="S15" s="664"/>
      <c r="T15" s="661" t="s">
        <v>5330</v>
      </c>
      <c r="U15" s="664"/>
      <c r="V15" s="664"/>
      <c r="W15" s="667"/>
      <c r="X15" s="661" t="s">
        <v>881</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5584</v>
      </c>
      <c r="B16" s="672" t="s">
        <v>5566</v>
      </c>
      <c r="C16" s="660" t="s">
        <v>5593</v>
      </c>
      <c r="D16" s="661" t="s">
        <v>5593</v>
      </c>
      <c r="E16" s="661" t="s">
        <v>5594</v>
      </c>
      <c r="F16" s="661" t="s">
        <v>1881</v>
      </c>
      <c r="G16" s="663" t="s">
        <v>5595</v>
      </c>
      <c r="H16" s="663"/>
      <c r="I16" s="663"/>
      <c r="J16" s="661" t="s">
        <v>1655</v>
      </c>
      <c r="K16" s="663"/>
      <c r="L16" s="663"/>
      <c r="M16" s="661" t="s">
        <v>1881</v>
      </c>
      <c r="N16" s="665" t="s">
        <v>1259</v>
      </c>
      <c r="O16" s="663"/>
      <c r="P16" s="661" t="s">
        <v>1549</v>
      </c>
      <c r="Q16" s="665" t="s">
        <v>5595</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5596</v>
      </c>
      <c r="B17" s="672" t="s">
        <v>5597</v>
      </c>
      <c r="C17" s="660" t="s">
        <v>1863</v>
      </c>
      <c r="D17" s="681" t="s">
        <v>1863</v>
      </c>
      <c r="E17" s="681" t="s">
        <v>1046</v>
      </c>
      <c r="F17" s="663" t="s">
        <v>2380</v>
      </c>
      <c r="G17" s="681" t="str">
        <f>HYPERLINK("https://clips.twitch.tv/TameHappyHerdPraiseIt","38.15")</f>
        <v>38.15</v>
      </c>
      <c r="H17" s="663"/>
      <c r="I17" s="681" t="str">
        <f>HYPERLINK("https://youtu.be/t-1yqXLdZMA","38.05")</f>
        <v>38.05</v>
      </c>
      <c r="J17" s="663"/>
      <c r="K17" s="681" t="str">
        <f>HYPERLINK("https://youtu.be/Vn6tjVSJ144","36.45")</f>
        <v>36.45</v>
      </c>
      <c r="L17" s="681" t="s">
        <v>5598</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5599</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5600</v>
      </c>
      <c r="B18" s="659" t="s">
        <v>5601</v>
      </c>
      <c r="C18" s="660" t="s">
        <v>2096</v>
      </c>
      <c r="D18" s="661" t="str">
        <f>HYPERLINK("https://youtu.be/lEkVmE5mZ2Y","44.89")</f>
        <v>44.89</v>
      </c>
      <c r="E18" s="661" t="s">
        <v>2096</v>
      </c>
      <c r="F18" s="661" t="s">
        <v>5602</v>
      </c>
      <c r="G18" s="89"/>
      <c r="H18" s="663"/>
      <c r="I18" s="663" t="s">
        <v>3335</v>
      </c>
      <c r="J18" s="661" t="s">
        <v>4594</v>
      </c>
      <c r="K18" s="661" t="str">
        <f>HYPERLINK("https://www.youtube.com/watch?v=2TATjRbAkgw","46.87")</f>
        <v>46.87</v>
      </c>
      <c r="L18" s="663"/>
      <c r="M18" s="663"/>
      <c r="N18" s="663"/>
      <c r="O18" s="661" t="s">
        <v>4791</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5603</v>
      </c>
      <c r="C19" s="660" t="s">
        <v>1482</v>
      </c>
      <c r="D19" s="661" t="s">
        <v>1482</v>
      </c>
      <c r="E19" s="661" t="s">
        <v>2841</v>
      </c>
      <c r="F19" s="663"/>
      <c r="G19" s="663"/>
      <c r="H19" s="663"/>
      <c r="I19" s="663"/>
      <c r="J19" s="663"/>
      <c r="K19" s="663"/>
      <c r="L19" s="663"/>
      <c r="M19" s="663"/>
      <c r="N19" s="663"/>
      <c r="O19" s="661" t="s">
        <v>2415</v>
      </c>
      <c r="P19" s="663"/>
      <c r="Q19" s="663"/>
      <c r="R19" s="663"/>
      <c r="S19" s="663"/>
      <c r="T19" s="663"/>
      <c r="U19" s="663"/>
      <c r="V19" s="663"/>
      <c r="W19" s="667"/>
      <c r="X19" s="663"/>
      <c r="Y19" s="667"/>
      <c r="Z19" s="663"/>
      <c r="AA19" s="663"/>
      <c r="AB19" s="663"/>
      <c r="AC19" s="663"/>
      <c r="AD19" s="663"/>
      <c r="AE19" s="663"/>
      <c r="AF19" s="663"/>
      <c r="AG19" s="661" t="s">
        <v>3005</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5604</v>
      </c>
      <c r="C20" s="660" t="s">
        <v>5605</v>
      </c>
      <c r="D20" s="661" t="s">
        <v>5605</v>
      </c>
      <c r="E20" s="661" t="s">
        <v>882</v>
      </c>
      <c r="F20" s="661" t="s">
        <v>575</v>
      </c>
      <c r="G20" s="661" t="s">
        <v>103</v>
      </c>
      <c r="H20" s="661" t="s">
        <v>5606</v>
      </c>
      <c r="I20" s="661" t="str">
        <f>HYPERLINK("https://clips.twitch.tv/EnergeticBeautifulMallardRalpherZ","42.96")</f>
        <v>42.96</v>
      </c>
      <c r="J20" s="636" t="s">
        <v>1494</v>
      </c>
      <c r="K20" s="663" t="s">
        <v>1089</v>
      </c>
      <c r="L20" s="632" t="s">
        <v>5323</v>
      </c>
      <c r="M20" s="663"/>
      <c r="N20" s="665" t="s">
        <v>2290</v>
      </c>
      <c r="O20" s="661" t="s">
        <v>1127</v>
      </c>
      <c r="P20" s="632" t="s">
        <v>2480</v>
      </c>
      <c r="Q20" s="661" t="s">
        <v>535</v>
      </c>
      <c r="R20" s="663" t="s">
        <v>5607</v>
      </c>
      <c r="S20" s="663" t="s">
        <v>5608</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5609</v>
      </c>
      <c r="B21" s="672" t="s">
        <v>5566</v>
      </c>
      <c r="C21" s="660" t="s">
        <v>5610</v>
      </c>
      <c r="D21" s="631" t="s">
        <v>2096</v>
      </c>
      <c r="E21" s="663"/>
      <c r="F21" s="631" t="s">
        <v>1980</v>
      </c>
      <c r="G21" s="661" t="s">
        <v>5611</v>
      </c>
      <c r="H21" s="682"/>
      <c r="I21" s="682"/>
      <c r="J21" s="663"/>
      <c r="K21" s="663"/>
      <c r="L21" s="663"/>
      <c r="M21" s="663"/>
      <c r="N21" s="682"/>
      <c r="O21" s="682"/>
      <c r="P21" s="663"/>
      <c r="Q21" s="631" t="s">
        <v>1860</v>
      </c>
      <c r="R21" s="682"/>
      <c r="S21" s="663"/>
      <c r="T21" s="682"/>
      <c r="U21" s="663"/>
      <c r="V21" s="663"/>
      <c r="W21" s="667"/>
      <c r="X21" s="682"/>
      <c r="Y21" s="683"/>
      <c r="Z21" s="663"/>
      <c r="AA21" s="682"/>
      <c r="AB21" s="682"/>
      <c r="AC21" s="663"/>
      <c r="AD21" s="682"/>
      <c r="AE21" s="661" t="s">
        <v>5610</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5612</v>
      </c>
      <c r="B22" s="659" t="s">
        <v>5613</v>
      </c>
      <c r="C22" s="660" t="s">
        <v>3236</v>
      </c>
      <c r="D22" s="631" t="s">
        <v>702</v>
      </c>
      <c r="E22" s="631" t="s">
        <v>3236</v>
      </c>
      <c r="F22" s="682"/>
      <c r="G22" s="682"/>
      <c r="H22" s="682"/>
      <c r="I22" s="682"/>
      <c r="J22" s="685" t="s">
        <v>5614</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5615</v>
      </c>
      <c r="C23" s="660" t="s">
        <v>3537</v>
      </c>
      <c r="D23" s="681" t="s">
        <v>3537</v>
      </c>
      <c r="E23" s="682"/>
      <c r="F23" s="663"/>
      <c r="G23" s="686" t="s">
        <v>759</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5616</v>
      </c>
      <c r="B24" s="659" t="s">
        <v>5617</v>
      </c>
      <c r="C24" s="660" t="s">
        <v>461</v>
      </c>
      <c r="D24" s="681" t="str">
        <f>HYPERLINK("https://youtu.be/Ke7Ydg0njos","1:12.18")</f>
        <v>1:12.18</v>
      </c>
      <c r="E24" s="663"/>
      <c r="F24" s="663"/>
      <c r="G24" s="663"/>
      <c r="H24" s="663"/>
      <c r="I24" s="663"/>
      <c r="J24" s="663"/>
      <c r="K24" s="681" t="s">
        <v>5618</v>
      </c>
      <c r="L24" s="663"/>
      <c r="M24" s="663"/>
      <c r="N24" s="663"/>
      <c r="O24" s="663"/>
      <c r="P24" s="663"/>
      <c r="Q24" s="663"/>
      <c r="R24" s="663"/>
      <c r="S24" s="663" t="s">
        <v>5619</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5620</v>
      </c>
      <c r="C25" s="660" t="s">
        <v>5621</v>
      </c>
      <c r="D25" s="681" t="str">
        <f>HYPERLINK("https://youtu.be/Rcz3E5J0bbw","1:11.25")</f>
        <v>1:11.25</v>
      </c>
      <c r="E25" s="681" t="s">
        <v>5621</v>
      </c>
      <c r="F25" s="663"/>
      <c r="G25" s="663"/>
      <c r="H25" s="663"/>
      <c r="I25" s="663"/>
      <c r="J25" s="663"/>
      <c r="K25" s="663"/>
      <c r="L25" s="663"/>
      <c r="M25" s="663"/>
      <c r="N25" s="663"/>
      <c r="O25" s="663"/>
      <c r="P25" s="663"/>
      <c r="Q25" s="663"/>
      <c r="R25" s="663"/>
      <c r="S25" s="663" t="s">
        <v>5622</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5623</v>
      </c>
      <c r="C26" s="660" t="s">
        <v>5624</v>
      </c>
      <c r="D26" s="681" t="s">
        <v>5625</v>
      </c>
      <c r="E26" s="681" t="s">
        <v>5624</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5626</v>
      </c>
      <c r="C27" s="660" t="s">
        <v>5627</v>
      </c>
      <c r="D27" s="661" t="s">
        <v>5627</v>
      </c>
      <c r="E27" s="663"/>
      <c r="F27" s="663"/>
      <c r="G27" s="663"/>
      <c r="H27" s="661" t="s">
        <v>1235</v>
      </c>
      <c r="I27" s="663"/>
      <c r="J27" s="661" t="s">
        <v>1496</v>
      </c>
      <c r="K27" s="663"/>
      <c r="L27" s="632" t="s">
        <v>952</v>
      </c>
      <c r="M27" s="661" t="s">
        <v>5628</v>
      </c>
      <c r="N27" s="663"/>
      <c r="O27" s="663"/>
      <c r="P27" s="663"/>
      <c r="Q27" s="663"/>
      <c r="R27" s="663"/>
      <c r="S27" s="663" t="s">
        <v>5629</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5579</v>
      </c>
      <c r="B28" s="672" t="s">
        <v>5630</v>
      </c>
      <c r="C28" s="660" t="s">
        <v>5344</v>
      </c>
      <c r="D28" s="661" t="s">
        <v>5344</v>
      </c>
      <c r="E28" s="663"/>
      <c r="F28" s="663"/>
      <c r="G28" s="663"/>
      <c r="H28" s="663"/>
      <c r="I28" s="663"/>
      <c r="J28" s="661" t="s">
        <v>4086</v>
      </c>
      <c r="K28" s="663"/>
      <c r="L28" s="663"/>
      <c r="M28" s="663"/>
      <c r="N28" s="663"/>
      <c r="O28" s="661" t="s">
        <v>902</v>
      </c>
      <c r="P28" s="663"/>
      <c r="Q28" s="663"/>
      <c r="R28" s="663"/>
      <c r="S28" s="663"/>
      <c r="T28" s="663"/>
      <c r="U28" s="663"/>
      <c r="V28" s="665"/>
      <c r="W28" s="667"/>
      <c r="X28" s="663"/>
      <c r="Y28" s="667"/>
      <c r="Z28" s="663"/>
      <c r="AA28" s="663"/>
      <c r="AB28" s="663"/>
      <c r="AC28" s="663"/>
      <c r="AD28" s="663"/>
      <c r="AE28" s="663"/>
      <c r="AF28" s="663"/>
      <c r="AG28" s="663" t="s">
        <v>338</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5631</v>
      </c>
      <c r="C29" s="660" t="s">
        <v>2695</v>
      </c>
      <c r="D29" s="681" t="s">
        <v>2695</v>
      </c>
      <c r="E29" s="663"/>
      <c r="F29" s="663"/>
      <c r="G29" s="663"/>
      <c r="H29" s="663"/>
      <c r="I29" s="663"/>
      <c r="J29" s="663"/>
      <c r="K29" s="663"/>
      <c r="L29" s="663"/>
      <c r="M29" s="663"/>
      <c r="N29" s="663"/>
      <c r="O29" s="681" t="s">
        <v>5632</v>
      </c>
      <c r="P29" s="663"/>
      <c r="Q29" s="663"/>
      <c r="R29" s="663"/>
      <c r="S29" s="663"/>
      <c r="T29" s="663"/>
      <c r="U29" s="663"/>
      <c r="V29" s="663"/>
      <c r="W29" s="667"/>
      <c r="X29" s="663"/>
      <c r="Y29" s="667"/>
      <c r="Z29" s="663"/>
      <c r="AA29" s="663"/>
      <c r="AB29" s="663"/>
      <c r="AC29" s="663"/>
      <c r="AD29" s="663"/>
      <c r="AE29" s="663"/>
      <c r="AF29" s="663"/>
      <c r="AG29" s="663" t="s">
        <v>984</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5633</v>
      </c>
      <c r="B30" s="677" t="s">
        <v>5634</v>
      </c>
      <c r="C30" s="660" t="s">
        <v>977</v>
      </c>
      <c r="D30" s="661" t="str">
        <f>HYPERLINK("https://clips.twitch.tv/EntertainingEnchantingDumplingsUncleNox","40.79")</f>
        <v>40.79</v>
      </c>
      <c r="E30" s="661" t="s">
        <v>977</v>
      </c>
      <c r="F30" s="663" t="s">
        <v>1136</v>
      </c>
      <c r="G30" s="663"/>
      <c r="H30" s="663"/>
      <c r="I30" s="663" t="s">
        <v>5635</v>
      </c>
      <c r="J30" s="663"/>
      <c r="K30" s="663" t="s">
        <v>5632</v>
      </c>
      <c r="L30" s="663"/>
      <c r="M30" s="663"/>
      <c r="N30" s="663"/>
      <c r="O30" s="661" t="s">
        <v>5636</v>
      </c>
      <c r="P30" s="663"/>
      <c r="Q30" s="663"/>
      <c r="R30" s="663"/>
      <c r="S30" s="663"/>
      <c r="T30" s="663"/>
      <c r="U30" s="663"/>
      <c r="V30" s="663"/>
      <c r="W30" s="667"/>
      <c r="X30" s="663"/>
      <c r="Y30" s="679" t="s">
        <v>5637</v>
      </c>
      <c r="Z30" s="663"/>
      <c r="AA30" s="663"/>
      <c r="AB30" s="663"/>
      <c r="AC30" s="663"/>
      <c r="AD30" s="663"/>
      <c r="AE30" s="663"/>
      <c r="AF30" s="663"/>
      <c r="AG30" s="663" t="s">
        <v>1523</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5638</v>
      </c>
      <c r="C31" s="660" t="s">
        <v>2074</v>
      </c>
      <c r="D31" s="681" t="str">
        <f>HYPERLINK("https://clips.twitch.tv/ThirstyBlushingSandstormBrainSlug","40.19")</f>
        <v>40.19</v>
      </c>
      <c r="E31" s="663"/>
      <c r="F31" s="681" t="s">
        <v>2074</v>
      </c>
      <c r="G31" s="663"/>
      <c r="H31" s="663"/>
      <c r="I31" s="663" t="s">
        <v>1309</v>
      </c>
      <c r="J31" s="681" t="s">
        <v>2030</v>
      </c>
      <c r="K31" s="663" t="s">
        <v>4879</v>
      </c>
      <c r="L31" s="663"/>
      <c r="M31" s="663"/>
      <c r="N31" s="663"/>
      <c r="O31" s="681" t="s">
        <v>4682</v>
      </c>
      <c r="P31" s="663"/>
      <c r="Q31" s="663"/>
      <c r="R31" s="663"/>
      <c r="S31" s="663"/>
      <c r="T31" s="663"/>
      <c r="U31" s="663"/>
      <c r="V31" s="663"/>
      <c r="W31" s="667"/>
      <c r="X31" s="663"/>
      <c r="Y31" s="667"/>
      <c r="Z31" s="663"/>
      <c r="AA31" s="663"/>
      <c r="AB31" s="663"/>
      <c r="AC31" s="663"/>
      <c r="AD31" s="663"/>
      <c r="AE31" s="663"/>
      <c r="AF31" s="663"/>
      <c r="AG31" s="663" t="s">
        <v>2243</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5639</v>
      </c>
      <c r="C32" s="660" t="s">
        <v>1813</v>
      </c>
      <c r="D32" s="681" t="s">
        <v>1813</v>
      </c>
      <c r="E32" s="663"/>
      <c r="F32" s="663"/>
      <c r="G32" s="663"/>
      <c r="H32" s="663"/>
      <c r="I32" s="663"/>
      <c r="J32" s="663"/>
      <c r="K32" s="663"/>
      <c r="L32" s="663"/>
      <c r="M32" s="663"/>
      <c r="N32" s="663"/>
      <c r="O32" s="681" t="s">
        <v>542</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5640</v>
      </c>
      <c r="C33" s="660" t="s">
        <v>2074</v>
      </c>
      <c r="D33" s="681" t="s">
        <v>2414</v>
      </c>
      <c r="E33" s="663"/>
      <c r="F33" s="681" t="s">
        <v>2074</v>
      </c>
      <c r="G33" s="663"/>
      <c r="H33" s="663"/>
      <c r="I33" s="663"/>
      <c r="J33" s="663"/>
      <c r="K33" s="663"/>
      <c r="L33" s="663"/>
      <c r="M33" s="663"/>
      <c r="N33" s="663"/>
      <c r="O33" s="681" t="s">
        <v>2013</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5641</v>
      </c>
      <c r="C34" s="660" t="s">
        <v>2414</v>
      </c>
      <c r="D34" s="688" t="str">
        <f>HYPERLINK("https://youtu.be/R9drqtLlI48","40.69")</f>
        <v>40.69</v>
      </c>
      <c r="E34" s="681" t="s">
        <v>2414</v>
      </c>
      <c r="F34" s="664" t="s">
        <v>2233</v>
      </c>
      <c r="G34" s="663"/>
      <c r="H34" s="664"/>
      <c r="I34" s="664"/>
      <c r="J34" s="663"/>
      <c r="K34" s="663"/>
      <c r="L34" s="663"/>
      <c r="M34" s="663"/>
      <c r="N34" s="664"/>
      <c r="O34" s="688" t="s">
        <v>1813</v>
      </c>
      <c r="P34" s="663"/>
      <c r="Q34" s="664"/>
      <c r="R34" s="664"/>
      <c r="S34" s="663" t="s">
        <v>2306</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5642</v>
      </c>
      <c r="C35" s="660" t="s">
        <v>2074</v>
      </c>
      <c r="D35" s="681" t="s">
        <v>2963</v>
      </c>
      <c r="E35" s="664"/>
      <c r="F35" s="681" t="s">
        <v>2074</v>
      </c>
      <c r="G35" s="664" t="s">
        <v>5643</v>
      </c>
      <c r="H35" s="663"/>
      <c r="I35" s="663"/>
      <c r="J35" s="664"/>
      <c r="K35" s="664"/>
      <c r="L35" s="664"/>
      <c r="M35" s="664"/>
      <c r="N35" s="663"/>
      <c r="O35" s="681" t="s">
        <v>5644</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5645</v>
      </c>
      <c r="C36" s="660" t="s">
        <v>1797</v>
      </c>
      <c r="D36" s="661" t="str">
        <f>HYPERLINK("https://clips.twitch.tv/ScrumptiousColdMoonPeanutButterJellyTime","40.22")</f>
        <v>40.22</v>
      </c>
      <c r="E36" s="661" t="s">
        <v>1797</v>
      </c>
      <c r="F36" s="661" t="s">
        <v>5644</v>
      </c>
      <c r="G36" s="663"/>
      <c r="H36" s="689"/>
      <c r="I36" s="663" t="s">
        <v>5646</v>
      </c>
      <c r="J36" s="663"/>
      <c r="K36" s="663"/>
      <c r="L36" s="663"/>
      <c r="M36" s="663"/>
      <c r="N36" s="663"/>
      <c r="O36" s="661" t="s">
        <v>5643</v>
      </c>
      <c r="P36" s="663"/>
      <c r="Q36" s="663"/>
      <c r="R36" s="663" t="s">
        <v>5064</v>
      </c>
      <c r="S36" s="663" t="s">
        <v>2378</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5647</v>
      </c>
      <c r="C37" s="660" t="s">
        <v>3261</v>
      </c>
      <c r="D37" s="661" t="s">
        <v>3261</v>
      </c>
      <c r="E37" s="661" t="s">
        <v>4229</v>
      </c>
      <c r="F37" s="663"/>
      <c r="G37" s="663"/>
      <c r="H37" s="661" t="s">
        <v>1569</v>
      </c>
      <c r="I37" s="661" t="s">
        <v>1569</v>
      </c>
      <c r="J37" s="661" t="s">
        <v>5648</v>
      </c>
      <c r="K37" s="663"/>
      <c r="L37" s="632" t="s">
        <v>3299</v>
      </c>
      <c r="M37" s="661" t="s">
        <v>3261</v>
      </c>
      <c r="N37" s="663"/>
      <c r="O37" s="661" t="s">
        <v>2558</v>
      </c>
      <c r="P37" s="663"/>
      <c r="Q37" s="663"/>
      <c r="R37" s="663"/>
      <c r="S37" s="661" t="str">
        <f>HYPERLINK("https://clips.twitch.tv/AggressiveBigTeaNononoCat","40.26")</f>
        <v>40.26</v>
      </c>
      <c r="T37" s="663"/>
      <c r="U37" s="663"/>
      <c r="V37" s="663"/>
      <c r="W37" s="667"/>
      <c r="X37" s="661" t="s">
        <v>1776</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5584</v>
      </c>
      <c r="B38" s="672" t="s">
        <v>5649</v>
      </c>
      <c r="C38" s="660" t="s">
        <v>3440</v>
      </c>
      <c r="D38" s="661" t="s">
        <v>3440</v>
      </c>
      <c r="E38" s="661" t="s">
        <v>710</v>
      </c>
      <c r="F38" s="663"/>
      <c r="G38" s="663"/>
      <c r="H38" s="663"/>
      <c r="I38" s="663"/>
      <c r="J38" s="661" t="s">
        <v>1031</v>
      </c>
      <c r="K38" s="663"/>
      <c r="L38" s="663"/>
      <c r="M38" s="663"/>
      <c r="N38" s="663"/>
      <c r="O38" s="661" t="s">
        <v>790</v>
      </c>
      <c r="P38" s="663"/>
      <c r="Q38" s="663"/>
      <c r="R38" s="663"/>
      <c r="S38" s="663"/>
      <c r="T38" s="663"/>
      <c r="U38" s="663"/>
      <c r="V38" s="663"/>
      <c r="W38" s="667"/>
      <c r="X38" s="663"/>
      <c r="Y38" s="661" t="s">
        <v>2320</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5650</v>
      </c>
      <c r="C39" s="660" t="s">
        <v>1971</v>
      </c>
      <c r="D39" s="661" t="s">
        <v>5651</v>
      </c>
      <c r="E39" s="661" t="s">
        <v>2535</v>
      </c>
      <c r="F39" s="663"/>
      <c r="G39" s="663"/>
      <c r="H39" s="663"/>
      <c r="I39" s="663"/>
      <c r="J39" s="661" t="s">
        <v>1799</v>
      </c>
      <c r="K39" s="663"/>
      <c r="L39" s="663"/>
      <c r="M39" s="663"/>
      <c r="N39" s="663"/>
      <c r="O39" s="663"/>
      <c r="P39" s="661" t="s">
        <v>4511</v>
      </c>
      <c r="Q39" s="663"/>
      <c r="R39" s="663"/>
      <c r="S39" s="663"/>
      <c r="T39" s="663"/>
      <c r="U39" s="663"/>
      <c r="V39" s="663"/>
      <c r="W39" s="667"/>
      <c r="X39" s="663"/>
      <c r="Y39" s="667"/>
      <c r="Z39" s="663"/>
      <c r="AA39" s="663"/>
      <c r="AB39" s="663"/>
      <c r="AC39" s="663"/>
      <c r="AD39" s="663"/>
      <c r="AE39" s="663"/>
      <c r="AF39" s="663"/>
      <c r="AG39" s="663"/>
      <c r="AH39" s="663"/>
      <c r="AI39" s="663"/>
      <c r="AJ39" s="663"/>
      <c r="AK39" s="661" t="s">
        <v>1971</v>
      </c>
      <c r="AL39" s="668"/>
      <c r="AM39" s="663"/>
      <c r="AN39" s="663"/>
      <c r="AO39" s="663"/>
      <c r="AP39" s="663"/>
      <c r="AQ39" s="663"/>
      <c r="AR39" s="663"/>
      <c r="AS39" s="663"/>
      <c r="AT39" s="663"/>
      <c r="AU39" s="663"/>
      <c r="AV39" s="663"/>
      <c r="AW39" s="663"/>
      <c r="AX39" s="663"/>
      <c r="AY39" s="663"/>
      <c r="AZ39" s="663"/>
      <c r="BA39" s="663"/>
      <c r="BB39" s="663"/>
    </row>
    <row r="40" ht="15.75" customHeight="1">
      <c r="A40" s="671" t="s">
        <v>5596</v>
      </c>
      <c r="B40" s="672" t="s">
        <v>5597</v>
      </c>
      <c r="C40" s="660" t="s">
        <v>1771</v>
      </c>
      <c r="D40" s="681" t="str">
        <f>HYPERLINK("https://clips.twitch.tv/StylishVivaciousAirGuitarNotLikeThis","50.47")</f>
        <v>50.47</v>
      </c>
      <c r="E40" s="681" t="s">
        <v>1771</v>
      </c>
      <c r="F40" s="663" t="s">
        <v>758</v>
      </c>
      <c r="G40" s="663" t="s">
        <v>808</v>
      </c>
      <c r="H40" s="663"/>
      <c r="I40" s="681" t="s">
        <v>1771</v>
      </c>
      <c r="J40" s="663"/>
      <c r="K40" s="681" t="str">
        <f>HYPERLINK("https://youtu.be/Z3lDpXDeu-A","48.50")</f>
        <v>48.50</v>
      </c>
      <c r="L40" s="663"/>
      <c r="M40" s="663"/>
      <c r="N40" s="663"/>
      <c r="O40" s="681" t="s">
        <v>5652</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5653</v>
      </c>
      <c r="C41" s="660" t="s">
        <v>5654</v>
      </c>
      <c r="D41" s="663"/>
      <c r="E41" s="663"/>
      <c r="F41" s="663"/>
      <c r="G41" s="663"/>
      <c r="H41" s="663"/>
      <c r="I41" s="681" t="s">
        <v>5654</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5655</v>
      </c>
      <c r="C42" s="660" t="s">
        <v>5656</v>
      </c>
      <c r="D42" s="663"/>
      <c r="E42" s="663"/>
      <c r="F42" s="663"/>
      <c r="G42" s="663"/>
      <c r="H42" s="663"/>
      <c r="I42" s="681" t="s">
        <v>5656</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5657</v>
      </c>
      <c r="C43" s="660" t="s">
        <v>4518</v>
      </c>
      <c r="D43" s="663"/>
      <c r="E43" s="663"/>
      <c r="F43" s="663"/>
      <c r="G43" s="663"/>
      <c r="H43" s="663"/>
      <c r="I43" s="681" t="s">
        <v>4518</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5658</v>
      </c>
      <c r="B44" s="659" t="s">
        <v>5659</v>
      </c>
      <c r="C44" s="660" t="s">
        <v>2484</v>
      </c>
      <c r="D44" s="661" t="s">
        <v>3166</v>
      </c>
      <c r="E44" s="663"/>
      <c r="F44" s="663"/>
      <c r="G44" s="663"/>
      <c r="H44" s="676"/>
      <c r="I44" s="661" t="str">
        <f>HYPERLINK("https://youtu.be/WdBDZlWcLa8","16.95")</f>
        <v>16.95</v>
      </c>
      <c r="J44" s="663"/>
      <c r="K44" s="661" t="str">
        <f>HYPERLINK("https://youtu.be/FwtG-kRM0SE","17.64")</f>
        <v>17.64</v>
      </c>
      <c r="L44" s="663"/>
      <c r="M44" s="663"/>
      <c r="N44" s="665" t="s">
        <v>4210</v>
      </c>
      <c r="O44" s="663"/>
      <c r="P44" s="661" t="s">
        <v>2484</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5660</v>
      </c>
      <c r="C45" s="660" t="str">
        <f>HYPERLINK("https://clips.twitch.tv/CautiousAmorphousLlamaDxAbomb","15.96")</f>
        <v>15.96</v>
      </c>
      <c r="D45" s="661" t="s">
        <v>539</v>
      </c>
      <c r="E45" s="661" t="s">
        <v>2442</v>
      </c>
      <c r="F45" s="661" t="s">
        <v>107</v>
      </c>
      <c r="G45" s="661" t="s">
        <v>539</v>
      </c>
      <c r="H45" s="661" t="s">
        <v>539</v>
      </c>
      <c r="I45" s="661" t="s">
        <v>107</v>
      </c>
      <c r="J45" s="661" t="s">
        <v>1498</v>
      </c>
      <c r="K45" s="663" t="s">
        <v>347</v>
      </c>
      <c r="L45" s="632" t="s">
        <v>539</v>
      </c>
      <c r="M45" s="663"/>
      <c r="N45" s="661" t="s">
        <v>107</v>
      </c>
      <c r="O45" s="661" t="s">
        <v>2559</v>
      </c>
      <c r="P45" s="663"/>
      <c r="Q45" s="663"/>
      <c r="R45" s="663" t="s">
        <v>5661</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5662</v>
      </c>
      <c r="B46" s="659" t="s">
        <v>5663</v>
      </c>
      <c r="C46" s="660" t="s">
        <v>1045</v>
      </c>
      <c r="D46" s="679"/>
      <c r="E46" s="661" t="s">
        <v>1045</v>
      </c>
      <c r="F46" s="691"/>
      <c r="G46" s="663" t="s">
        <v>807</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5566</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5664</v>
      </c>
      <c r="B49" s="698" t="s">
        <v>5665</v>
      </c>
      <c r="C49" s="660" t="s">
        <v>187</v>
      </c>
      <c r="D49" s="661" t="s">
        <v>187</v>
      </c>
      <c r="E49" s="661" t="s">
        <v>1049</v>
      </c>
      <c r="F49" s="661" t="s">
        <v>725</v>
      </c>
      <c r="G49" s="661" t="str">
        <f>HYPERLINK("https://clips.twitch.tv/AltruisticBrightClipsdadWholeWheat","51.57")</f>
        <v>51.57</v>
      </c>
      <c r="H49" s="699"/>
      <c r="I49" s="699" t="s">
        <v>5260</v>
      </c>
      <c r="J49" s="661" t="s">
        <v>1370</v>
      </c>
      <c r="K49" s="700" t="s">
        <v>2601</v>
      </c>
      <c r="L49" s="632" t="s">
        <v>592</v>
      </c>
      <c r="M49" s="699"/>
      <c r="N49" s="679" t="s">
        <v>3070</v>
      </c>
      <c r="O49" s="679" t="s">
        <v>3457</v>
      </c>
      <c r="P49" s="699"/>
      <c r="Q49" s="699"/>
      <c r="R49" s="699" t="s">
        <v>3256</v>
      </c>
      <c r="S49" s="699" t="s">
        <v>5150</v>
      </c>
      <c r="T49" s="699"/>
      <c r="U49" s="699"/>
      <c r="V49" s="699"/>
      <c r="W49" s="699"/>
      <c r="X49" s="700" t="s">
        <v>1564</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5666</v>
      </c>
      <c r="C50" s="660" t="s">
        <v>2576</v>
      </c>
      <c r="D50" s="661" t="s">
        <v>2576</v>
      </c>
      <c r="E50" s="699"/>
      <c r="F50" s="699"/>
      <c r="G50" s="699"/>
      <c r="H50" s="661" t="s">
        <v>292</v>
      </c>
      <c r="I50" s="699"/>
      <c r="J50" s="676"/>
      <c r="K50" s="699"/>
      <c r="L50" s="699"/>
      <c r="M50" s="661" t="s">
        <v>1022</v>
      </c>
      <c r="N50" s="699"/>
      <c r="O50" s="699"/>
      <c r="P50" s="699"/>
      <c r="Q50" s="699"/>
      <c r="R50" s="699"/>
      <c r="S50" s="699" t="s">
        <v>5150</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5667</v>
      </c>
      <c r="C51" s="705"/>
      <c r="D51" s="676"/>
      <c r="E51" s="699"/>
      <c r="F51" s="699"/>
      <c r="G51" s="699"/>
      <c r="H51" s="699"/>
      <c r="I51" s="699"/>
      <c r="J51" s="699"/>
      <c r="K51" s="700" t="s">
        <v>2931</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5668</v>
      </c>
      <c r="C52" s="660" t="s">
        <v>236</v>
      </c>
      <c r="D52" s="661" t="s">
        <v>236</v>
      </c>
      <c r="E52" s="699"/>
      <c r="F52" s="699"/>
      <c r="G52" s="699"/>
      <c r="H52" s="661" t="s">
        <v>1239</v>
      </c>
      <c r="I52" s="699"/>
      <c r="J52" s="661" t="s">
        <v>1501</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5584</v>
      </c>
      <c r="B53" s="707" t="s">
        <v>5665</v>
      </c>
      <c r="C53" s="660" t="s">
        <v>3040</v>
      </c>
      <c r="D53" s="661" t="s">
        <v>4170</v>
      </c>
      <c r="E53" s="661" t="s">
        <v>3040</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5666</v>
      </c>
      <c r="C54" s="660" t="s">
        <v>1510</v>
      </c>
      <c r="D54" s="661" t="s">
        <v>1510</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969</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5667</v>
      </c>
      <c r="C55" s="660" t="s">
        <v>1159</v>
      </c>
      <c r="D55" s="676"/>
      <c r="E55" s="661" t="s">
        <v>1159</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5668</v>
      </c>
      <c r="C56" s="673" t="s">
        <v>2078</v>
      </c>
      <c r="D56" s="661" t="s">
        <v>5669</v>
      </c>
      <c r="E56" s="699"/>
      <c r="F56" s="699"/>
      <c r="G56" s="699"/>
      <c r="H56" s="699"/>
      <c r="I56" s="699"/>
      <c r="J56" s="661" t="s">
        <v>1014</v>
      </c>
      <c r="K56" s="700"/>
      <c r="L56" s="699"/>
      <c r="M56" s="699"/>
      <c r="N56" s="699"/>
      <c r="O56" s="699"/>
      <c r="P56" s="699"/>
      <c r="Q56" s="699"/>
      <c r="R56" s="699"/>
      <c r="S56" s="699"/>
      <c r="T56" s="699"/>
      <c r="U56" s="679" t="s">
        <v>5670</v>
      </c>
      <c r="V56" s="699"/>
      <c r="W56" s="661" t="s">
        <v>741</v>
      </c>
      <c r="X56" s="699"/>
      <c r="Y56" s="699"/>
      <c r="Z56" s="661" t="s">
        <v>2078</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5671</v>
      </c>
      <c r="B57" s="698" t="s">
        <v>5672</v>
      </c>
      <c r="C57" s="660" t="str">
        <f>HYPERLINK("https://youtu.be/WV5J-Ci9wPU","16.74")</f>
        <v>16.74</v>
      </c>
      <c r="D57" s="679" t="s">
        <v>2489</v>
      </c>
      <c r="E57" s="699"/>
      <c r="F57" s="700" t="s">
        <v>4758</v>
      </c>
      <c r="G57" s="699"/>
      <c r="H57" s="699"/>
      <c r="I57" s="699"/>
      <c r="J57" s="699"/>
      <c r="K57" s="699" t="s">
        <v>5673</v>
      </c>
      <c r="L57" s="699"/>
      <c r="M57" s="699"/>
      <c r="N57" s="679" t="s">
        <v>5261</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5584</v>
      </c>
      <c r="B58" s="709" t="s">
        <v>5674</v>
      </c>
      <c r="C58" s="673" t="s">
        <v>1671</v>
      </c>
      <c r="D58" s="663"/>
      <c r="E58" s="661" t="s">
        <v>1671</v>
      </c>
      <c r="F58" s="663"/>
      <c r="G58" s="667"/>
      <c r="H58" s="667"/>
      <c r="I58" s="667"/>
      <c r="J58" s="663"/>
      <c r="K58" s="667"/>
      <c r="L58" s="661" t="s">
        <v>5675</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5676</v>
      </c>
      <c r="C59" s="660" t="s">
        <v>5677</v>
      </c>
      <c r="D59" s="661" t="s">
        <v>4220</v>
      </c>
      <c r="E59" s="699"/>
      <c r="F59" s="661" t="s">
        <v>4220</v>
      </c>
      <c r="G59" s="699"/>
      <c r="H59" s="699"/>
      <c r="I59" s="699"/>
      <c r="J59" s="676"/>
      <c r="K59" s="699"/>
      <c r="L59" s="699"/>
      <c r="M59" s="661" t="s">
        <v>5677</v>
      </c>
      <c r="N59" s="699"/>
      <c r="O59" s="699"/>
      <c r="P59" s="699"/>
      <c r="Q59" s="679" t="s">
        <v>3194</v>
      </c>
      <c r="R59" s="699"/>
      <c r="S59" s="699"/>
      <c r="T59" s="699"/>
      <c r="U59" s="679" t="s">
        <v>5678</v>
      </c>
      <c r="V59" s="699"/>
      <c r="W59" s="661" t="s">
        <v>3040</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5679</v>
      </c>
      <c r="B60" s="698" t="s">
        <v>5680</v>
      </c>
      <c r="C60" s="660" t="str">
        <f>HYPERLINK("https://youtu.be/4OqNmNgyDyw","16.24")</f>
        <v>16.24</v>
      </c>
      <c r="D60" s="711" t="s">
        <v>1388</v>
      </c>
      <c r="E60" s="699"/>
      <c r="F60" s="699"/>
      <c r="G60" s="699"/>
      <c r="H60" s="699"/>
      <c r="I60" s="699"/>
      <c r="J60" s="699"/>
      <c r="K60" s="662" t="str">
        <f>HYPERLINK("https://youtu.be/4OqNmNgyDyw","16.24")</f>
        <v>16.24</v>
      </c>
      <c r="L60" s="699"/>
      <c r="M60" s="699"/>
      <c r="N60" s="699"/>
      <c r="O60" s="699"/>
      <c r="P60" s="699"/>
      <c r="Q60" s="699"/>
      <c r="R60" s="699" t="s">
        <v>2932</v>
      </c>
      <c r="S60" s="662" t="str">
        <f>HYPERLINK("https://clips.twitch.tv/ThankfulSpoopyHerdWOOP","16.58")</f>
        <v>16.58</v>
      </c>
      <c r="T60" s="699"/>
      <c r="U60" s="699"/>
      <c r="V60" s="699"/>
      <c r="W60" s="699"/>
      <c r="X60" s="699"/>
      <c r="Y60" s="679" t="s">
        <v>5681</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5682</v>
      </c>
      <c r="C61" s="660" t="str">
        <f>HYPERLINK("https://youtu.be/fZ3PjrGMczo", "14.91")</f>
        <v>14.91</v>
      </c>
      <c r="D61" s="661" t="s">
        <v>2727</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5683</v>
      </c>
      <c r="C62" s="660" t="s">
        <v>5684</v>
      </c>
      <c r="D62" s="661" t="s">
        <v>5684</v>
      </c>
      <c r="E62" s="699"/>
      <c r="F62" s="699"/>
      <c r="G62" s="699"/>
      <c r="H62" s="699"/>
      <c r="I62" s="661" t="s">
        <v>294</v>
      </c>
      <c r="J62" s="661" t="s">
        <v>135</v>
      </c>
      <c r="K62" s="662" t="str">
        <f>HYPERLINK("https://youtu.be/1clufi5ICPo","15.10")</f>
        <v>15.10</v>
      </c>
      <c r="L62" s="699"/>
      <c r="M62" s="699"/>
      <c r="N62" s="699"/>
      <c r="O62" s="699"/>
      <c r="P62" s="665"/>
      <c r="Q62" s="699"/>
      <c r="R62" s="699" t="s">
        <v>177</v>
      </c>
      <c r="S62" s="699" t="s">
        <v>2084</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5685</v>
      </c>
      <c r="C63" s="660" t="s">
        <v>644</v>
      </c>
      <c r="D63" s="679" t="s">
        <v>809</v>
      </c>
      <c r="E63" s="661" t="s">
        <v>348</v>
      </c>
      <c r="F63" s="661" t="s">
        <v>4780</v>
      </c>
      <c r="G63" s="679" t="s">
        <v>5686</v>
      </c>
      <c r="H63" s="661" t="s">
        <v>1241</v>
      </c>
      <c r="I63" s="700" t="s">
        <v>1126</v>
      </c>
      <c r="J63" s="631" t="s">
        <v>1503</v>
      </c>
      <c r="K63" s="699" t="s">
        <v>244</v>
      </c>
      <c r="L63" s="632" t="s">
        <v>2758</v>
      </c>
      <c r="M63" s="699"/>
      <c r="N63" s="699"/>
      <c r="O63" s="661" t="s">
        <v>2757</v>
      </c>
      <c r="P63" s="661" t="s">
        <v>4292</v>
      </c>
      <c r="Q63" s="699"/>
      <c r="R63" s="699"/>
      <c r="S63" s="699" t="s">
        <v>1301</v>
      </c>
      <c r="T63" s="661" t="s">
        <v>644</v>
      </c>
      <c r="U63" s="699"/>
      <c r="V63" s="699"/>
      <c r="W63" s="699"/>
      <c r="X63" s="700" t="s">
        <v>2727</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5687</v>
      </c>
      <c r="B64" s="698" t="s">
        <v>5688</v>
      </c>
      <c r="C64" s="660" t="s">
        <v>1987</v>
      </c>
      <c r="D64" s="661" t="s">
        <v>1987</v>
      </c>
      <c r="E64" s="661" t="s">
        <v>5689</v>
      </c>
      <c r="F64" s="699"/>
      <c r="G64" s="699"/>
      <c r="H64" s="699"/>
      <c r="I64" s="699" t="s">
        <v>5690</v>
      </c>
      <c r="J64" s="661" t="s">
        <v>979</v>
      </c>
      <c r="K64" s="700" t="s">
        <v>1722</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5691</v>
      </c>
      <c r="C65" s="660" t="s">
        <v>239</v>
      </c>
      <c r="D65" s="661" t="s">
        <v>239</v>
      </c>
      <c r="E65" s="661" t="s">
        <v>5692</v>
      </c>
      <c r="F65" s="661" t="s">
        <v>727</v>
      </c>
      <c r="G65" s="661" t="s">
        <v>810</v>
      </c>
      <c r="H65" s="661" t="s">
        <v>2745</v>
      </c>
      <c r="I65" s="699" t="s">
        <v>1127</v>
      </c>
      <c r="J65" s="661" t="s">
        <v>1504</v>
      </c>
      <c r="K65" s="699" t="s">
        <v>5693</v>
      </c>
      <c r="L65" s="632" t="s">
        <v>961</v>
      </c>
      <c r="M65" s="699"/>
      <c r="N65" s="699"/>
      <c r="O65" s="699"/>
      <c r="P65" s="661" t="s">
        <v>3853</v>
      </c>
      <c r="Q65" s="699"/>
      <c r="R65" s="699"/>
      <c r="S65" s="699" t="s">
        <v>5694</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5579</v>
      </c>
      <c r="B66" s="707" t="s">
        <v>5695</v>
      </c>
      <c r="C66" s="660" t="s">
        <v>240</v>
      </c>
      <c r="D66" s="661" t="s">
        <v>728</v>
      </c>
      <c r="E66" s="661" t="s">
        <v>549</v>
      </c>
      <c r="F66" s="661" t="s">
        <v>728</v>
      </c>
      <c r="G66" s="661" t="s">
        <v>549</v>
      </c>
      <c r="H66" s="661" t="s">
        <v>1242</v>
      </c>
      <c r="I66" s="662" t="str">
        <f>HYPERLINK("https://www.youtube.com/watch?v=Imyo7x5mfG4&amp;feature=youtu.be","30.15")</f>
        <v>30.15</v>
      </c>
      <c r="J66" s="661" t="s">
        <v>1157</v>
      </c>
      <c r="K66" s="699" t="s">
        <v>549</v>
      </c>
      <c r="L66" s="632" t="s">
        <v>5696</v>
      </c>
      <c r="M66" s="699"/>
      <c r="N66" s="679" t="s">
        <v>3422</v>
      </c>
      <c r="O66" s="661" t="s">
        <v>3386</v>
      </c>
      <c r="P66" s="699"/>
      <c r="Q66" s="699"/>
      <c r="R66" s="699" t="s">
        <v>865</v>
      </c>
      <c r="S66" s="699" t="s">
        <v>3422</v>
      </c>
      <c r="T66" s="699"/>
      <c r="U66" s="699"/>
      <c r="V66" s="699"/>
      <c r="W66" s="699"/>
      <c r="X66" s="661" t="s">
        <v>5697</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5584</v>
      </c>
      <c r="B67" s="707" t="s">
        <v>5688</v>
      </c>
      <c r="C67" s="660" t="s">
        <v>4500</v>
      </c>
      <c r="D67" s="661" t="s">
        <v>4500</v>
      </c>
      <c r="E67" s="661" t="s">
        <v>4500</v>
      </c>
      <c r="F67" s="699"/>
      <c r="G67" s="700"/>
      <c r="H67" s="699"/>
      <c r="I67" s="699"/>
      <c r="J67" s="661" t="s">
        <v>1908</v>
      </c>
      <c r="K67" s="704"/>
      <c r="L67" s="699"/>
      <c r="M67" s="699"/>
      <c r="N67" s="699"/>
      <c r="O67" s="699"/>
      <c r="P67" s="699"/>
      <c r="Q67" s="699"/>
      <c r="R67" s="699"/>
      <c r="S67" s="699"/>
      <c r="T67" s="699"/>
      <c r="U67" s="699"/>
      <c r="V67" s="699"/>
      <c r="W67" s="699"/>
      <c r="X67" s="699"/>
      <c r="Y67" s="679" t="s">
        <v>2916</v>
      </c>
      <c r="Z67" s="699"/>
      <c r="AA67" s="699"/>
      <c r="AB67" s="679" t="s">
        <v>1301</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5698</v>
      </c>
      <c r="C68" s="660" t="s">
        <v>1096</v>
      </c>
      <c r="D68" s="661" t="s">
        <v>1096</v>
      </c>
      <c r="E68" s="661" t="s">
        <v>2280</v>
      </c>
      <c r="F68" s="700" t="s">
        <v>5699</v>
      </c>
      <c r="G68" s="700"/>
      <c r="H68" s="699"/>
      <c r="I68" s="699"/>
      <c r="J68" s="661" t="s">
        <v>5700</v>
      </c>
      <c r="K68" s="704"/>
      <c r="L68" s="699"/>
      <c r="M68" s="699"/>
      <c r="N68" s="699"/>
      <c r="O68" s="699"/>
      <c r="P68" s="661" t="s">
        <v>3007</v>
      </c>
      <c r="Q68" s="679" t="s">
        <v>5701</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5702</v>
      </c>
      <c r="C69" s="660" t="s">
        <v>5703</v>
      </c>
      <c r="D69" s="665"/>
      <c r="E69" s="712"/>
      <c r="F69" s="700"/>
      <c r="G69" s="700"/>
      <c r="H69" s="699"/>
      <c r="I69" s="699"/>
      <c r="J69" s="699"/>
      <c r="K69" s="704"/>
      <c r="L69" s="699"/>
      <c r="M69" s="699"/>
      <c r="N69" s="699"/>
      <c r="O69" s="699"/>
      <c r="P69" s="699"/>
      <c r="Q69" s="699"/>
      <c r="R69" s="699"/>
      <c r="S69" s="699"/>
      <c r="T69" s="699"/>
      <c r="U69" s="661" t="s">
        <v>1590</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5596</v>
      </c>
      <c r="B70" s="707" t="s">
        <v>5597</v>
      </c>
      <c r="C70" s="660" t="s">
        <v>5704</v>
      </c>
      <c r="D70" s="661" t="s">
        <v>246</v>
      </c>
      <c r="E70" s="699"/>
      <c r="F70" s="662" t="str">
        <f>HYPERLINK("https://www.youtube.com/watch?v=8BrDAvD-IV4","1:01.54")</f>
        <v>1:01.54</v>
      </c>
      <c r="G70" s="700" t="s">
        <v>1911</v>
      </c>
      <c r="H70" s="699"/>
      <c r="I70" s="699"/>
      <c r="J70" s="699"/>
      <c r="K70" s="661" t="s">
        <v>5705</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5612</v>
      </c>
      <c r="B71" s="698" t="s">
        <v>5706</v>
      </c>
      <c r="C71" s="660" t="s">
        <v>2055</v>
      </c>
      <c r="D71" s="661" t="s">
        <v>2055</v>
      </c>
      <c r="E71" s="700"/>
      <c r="F71" s="699"/>
      <c r="G71" s="712"/>
      <c r="H71" s="699"/>
      <c r="I71" s="699"/>
      <c r="J71" s="661" t="s">
        <v>5707</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5708</v>
      </c>
      <c r="C72" s="660" t="s">
        <v>2315</v>
      </c>
      <c r="D72" s="661" t="s">
        <v>2315</v>
      </c>
      <c r="E72" s="661" t="s">
        <v>5709</v>
      </c>
      <c r="F72" s="699"/>
      <c r="G72" s="661" t="str">
        <f>HYPERLINK("https://clips.twitch.tv/OddYawningDurianWOOP","56.15")</f>
        <v>56.15</v>
      </c>
      <c r="H72" s="699"/>
      <c r="I72" s="699"/>
      <c r="J72" s="699"/>
      <c r="K72" s="662" t="str">
        <f>HYPERLINK("https://youtu.be/HUwmtKe7cOY","56.54")</f>
        <v>56.54</v>
      </c>
      <c r="L72" s="699"/>
      <c r="M72" s="699"/>
      <c r="N72" s="679" t="s">
        <v>2494</v>
      </c>
      <c r="O72" s="661" t="s">
        <v>4244</v>
      </c>
      <c r="P72" s="699"/>
      <c r="Q72" s="699"/>
      <c r="R72" s="699" t="s">
        <v>2728</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5710</v>
      </c>
      <c r="C73" s="660" t="s">
        <v>351</v>
      </c>
      <c r="D73" s="661" t="s">
        <v>4221</v>
      </c>
      <c r="E73" s="699"/>
      <c r="F73" s="676"/>
      <c r="G73" s="699"/>
      <c r="H73" s="661" t="s">
        <v>1237</v>
      </c>
      <c r="I73" s="699" t="s">
        <v>2687</v>
      </c>
      <c r="J73" s="661" t="s">
        <v>1505</v>
      </c>
      <c r="K73" s="662" t="str">
        <f>HYPERLINK("https://youtu.be/vycxuqUj3Q4","56.44")</f>
        <v>56.44</v>
      </c>
      <c r="L73" s="661" t="s">
        <v>5711</v>
      </c>
      <c r="M73" s="661" t="s">
        <v>351</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5712</v>
      </c>
      <c r="B74" s="698" t="s">
        <v>5713</v>
      </c>
      <c r="C74" s="660" t="s">
        <v>5714</v>
      </c>
      <c r="D74" s="661" t="s">
        <v>5715</v>
      </c>
      <c r="E74" s="661" t="s">
        <v>5716</v>
      </c>
      <c r="F74" s="699"/>
      <c r="G74" s="699"/>
      <c r="H74" s="699"/>
      <c r="I74" s="699"/>
      <c r="J74" s="661" t="s">
        <v>4363</v>
      </c>
      <c r="K74" s="699"/>
      <c r="L74" s="699"/>
      <c r="M74" s="699"/>
      <c r="N74" s="699"/>
      <c r="O74" s="699"/>
      <c r="P74" s="699"/>
      <c r="Q74" s="699"/>
      <c r="R74" s="699"/>
      <c r="S74" s="699"/>
      <c r="T74" s="699"/>
      <c r="U74" s="699"/>
      <c r="V74" s="661" t="s">
        <v>5714</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5717</v>
      </c>
      <c r="C75" s="660" t="s">
        <v>5718</v>
      </c>
      <c r="D75" s="676"/>
      <c r="E75" s="661" t="s">
        <v>5718</v>
      </c>
      <c r="F75" s="676"/>
      <c r="G75" s="676"/>
      <c r="H75" s="699"/>
      <c r="I75" s="699"/>
      <c r="J75" s="676"/>
      <c r="K75" s="676"/>
      <c r="L75" s="699"/>
      <c r="M75" s="699"/>
      <c r="N75" s="699"/>
      <c r="O75" s="676"/>
      <c r="P75" s="699"/>
      <c r="Q75" s="661" t="s">
        <v>2083</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5719</v>
      </c>
      <c r="C76" s="660" t="s">
        <v>5427</v>
      </c>
      <c r="D76" s="661" t="s">
        <v>5720</v>
      </c>
      <c r="E76" s="661" t="s">
        <v>1055</v>
      </c>
      <c r="F76" s="661" t="s">
        <v>731</v>
      </c>
      <c r="G76" s="661" t="s">
        <v>731</v>
      </c>
      <c r="H76" s="661" t="s">
        <v>648</v>
      </c>
      <c r="I76" s="699" t="s">
        <v>5721</v>
      </c>
      <c r="J76" s="661" t="s">
        <v>1507</v>
      </c>
      <c r="K76" s="661" t="s">
        <v>5427</v>
      </c>
      <c r="L76" s="699"/>
      <c r="M76" s="699"/>
      <c r="N76" s="679" t="s">
        <v>2083</v>
      </c>
      <c r="O76" s="661" t="s">
        <v>5722</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5658</v>
      </c>
      <c r="B77" s="698" t="s">
        <v>5723</v>
      </c>
      <c r="C77" s="660" t="s">
        <v>4469</v>
      </c>
      <c r="D77" s="661" t="s">
        <v>4469</v>
      </c>
      <c r="E77" s="661" t="s">
        <v>1788</v>
      </c>
      <c r="F77" s="699" t="s">
        <v>2857</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4727</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5724</v>
      </c>
      <c r="C78" s="660" t="s">
        <v>1960</v>
      </c>
      <c r="D78" s="661" t="s">
        <v>1960</v>
      </c>
      <c r="E78" s="699"/>
      <c r="F78" s="661" t="s">
        <v>1960</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5725</v>
      </c>
      <c r="C79" s="660" t="s">
        <v>1666</v>
      </c>
      <c r="D79" s="661" t="s">
        <v>1666</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3268</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5726</v>
      </c>
      <c r="C80" s="660" t="str">
        <f>HYPERLINK("https://clips.twitch.tv/TameArbitraryBurritoYouDontSay","15.00")</f>
        <v>15.00</v>
      </c>
      <c r="D80" s="661" t="s">
        <v>244</v>
      </c>
      <c r="E80" s="661" t="s">
        <v>1129</v>
      </c>
      <c r="F80" s="661" t="s">
        <v>5727</v>
      </c>
      <c r="G80" s="679" t="s">
        <v>812</v>
      </c>
      <c r="H80" s="661" t="s">
        <v>812</v>
      </c>
      <c r="I80" s="699"/>
      <c r="J80" s="631" t="s">
        <v>552</v>
      </c>
      <c r="K80" s="699"/>
      <c r="L80" s="632" t="s">
        <v>5728</v>
      </c>
      <c r="M80" s="699"/>
      <c r="N80" s="679" t="s">
        <v>552</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5662</v>
      </c>
      <c r="B81" s="698" t="s">
        <v>5729</v>
      </c>
      <c r="C81" s="673" t="s">
        <v>245</v>
      </c>
      <c r="D81" s="661" t="s">
        <v>1850</v>
      </c>
      <c r="E81" s="699"/>
      <c r="F81" s="699"/>
      <c r="G81" s="699"/>
      <c r="H81" s="699"/>
      <c r="I81" s="662" t="str">
        <f>HYPERLINK("https://youtu.be/VjOXmvP4h2s","46.37")</f>
        <v>46.37</v>
      </c>
      <c r="J81" s="661" t="s">
        <v>1079</v>
      </c>
      <c r="K81" s="699" t="s">
        <v>3070</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5566</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5494</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5565</v>
      </c>
      <c r="B84" s="717"/>
      <c r="C84" s="660" t="s">
        <v>5730</v>
      </c>
      <c r="D84" s="718" t="s">
        <v>1747</v>
      </c>
      <c r="E84" s="718" t="s">
        <v>5730</v>
      </c>
      <c r="F84" s="719"/>
      <c r="G84" s="718" t="s">
        <v>815</v>
      </c>
      <c r="H84" s="719"/>
      <c r="I84" s="720" t="str">
        <f>HYPERLINK("https://youtu.be/ycBfir2aflI","41.70")</f>
        <v>41.70</v>
      </c>
      <c r="J84" s="632" t="s">
        <v>1509</v>
      </c>
      <c r="K84" s="720" t="str">
        <f>HYPERLINK("https://youtu.be/OxlK2SgEm_U","42.73")</f>
        <v>42.73</v>
      </c>
      <c r="L84" s="632" t="s">
        <v>968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5579</v>
      </c>
      <c r="B85" s="723"/>
      <c r="C85" s="660" t="s">
        <v>735</v>
      </c>
      <c r="D85" s="724"/>
      <c r="E85" s="718" t="s">
        <v>735</v>
      </c>
      <c r="F85" s="718" t="s">
        <v>735</v>
      </c>
      <c r="G85" s="725" t="s">
        <v>816</v>
      </c>
      <c r="H85" s="718" t="s">
        <v>1244</v>
      </c>
      <c r="I85" s="718" t="s">
        <v>4430</v>
      </c>
      <c r="J85" s="632" t="s">
        <v>1510</v>
      </c>
      <c r="K85" s="719" t="s">
        <v>1791</v>
      </c>
      <c r="L85" s="632" t="s">
        <v>969</v>
      </c>
      <c r="M85" s="719"/>
      <c r="N85" s="725" t="s">
        <v>5731</v>
      </c>
      <c r="O85" s="725" t="s">
        <v>5732</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5584</v>
      </c>
      <c r="B86" s="723"/>
      <c r="C86" s="660" t="s">
        <v>1393</v>
      </c>
      <c r="D86" s="724"/>
      <c r="E86" s="718" t="s">
        <v>1393</v>
      </c>
      <c r="F86" s="719"/>
      <c r="G86" s="718" t="s">
        <v>4220</v>
      </c>
      <c r="H86" s="719"/>
      <c r="I86" s="726"/>
      <c r="J86" s="718" t="s">
        <v>5733</v>
      </c>
      <c r="K86" s="719"/>
      <c r="L86" s="719"/>
      <c r="M86" s="718" t="s">
        <v>3379</v>
      </c>
      <c r="N86" s="719"/>
      <c r="O86" s="719"/>
      <c r="P86" s="719"/>
      <c r="Q86" s="719"/>
      <c r="R86" s="719"/>
      <c r="S86" s="719"/>
      <c r="T86" s="719"/>
      <c r="U86" s="719"/>
      <c r="V86" s="719"/>
      <c r="W86" s="719"/>
      <c r="X86" s="719"/>
      <c r="Y86" s="719"/>
      <c r="Z86" s="719"/>
      <c r="AA86" s="719"/>
      <c r="AB86" s="719"/>
      <c r="AC86" s="725" t="s">
        <v>2115</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5734</v>
      </c>
      <c r="B87" s="727" t="s">
        <v>5597</v>
      </c>
      <c r="C87" s="660" t="s">
        <v>5735</v>
      </c>
      <c r="D87" s="724"/>
      <c r="E87" s="718" t="s">
        <v>1066</v>
      </c>
      <c r="F87" s="719"/>
      <c r="G87" s="718" t="s">
        <v>3424</v>
      </c>
      <c r="H87" s="719"/>
      <c r="I87" s="726" t="s">
        <v>3480</v>
      </c>
      <c r="J87" s="719"/>
      <c r="K87" s="719"/>
      <c r="L87" s="719"/>
      <c r="M87" s="719"/>
      <c r="N87" s="719"/>
      <c r="O87" s="725" t="s">
        <v>2349</v>
      </c>
      <c r="P87" s="719"/>
      <c r="Q87" s="719"/>
      <c r="R87" s="719"/>
      <c r="S87" s="719"/>
      <c r="T87" s="718" t="s">
        <v>5735</v>
      </c>
      <c r="U87" s="719"/>
      <c r="V87" s="719"/>
      <c r="W87" s="719"/>
      <c r="X87" s="719"/>
      <c r="Y87" s="719"/>
      <c r="Z87" s="719"/>
      <c r="AA87" s="719"/>
      <c r="AB87" s="719"/>
      <c r="AC87" s="718" t="s">
        <v>5736</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5671</v>
      </c>
      <c r="B88" s="728" t="s">
        <v>5737</v>
      </c>
      <c r="C88" s="660" t="s">
        <v>1184</v>
      </c>
      <c r="D88" s="724"/>
      <c r="E88" s="719"/>
      <c r="F88" s="719"/>
      <c r="G88" s="718" t="s">
        <v>129</v>
      </c>
      <c r="H88" s="719"/>
      <c r="I88" s="719" t="s">
        <v>5738</v>
      </c>
      <c r="J88" s="719"/>
      <c r="K88" s="720" t="str">
        <f>HYPERLINK("https://youtu.be/amAFpVoAKyY","1:57.90")</f>
        <v>1:57.90</v>
      </c>
      <c r="L88" s="632" t="s">
        <v>5739</v>
      </c>
      <c r="M88" s="719"/>
      <c r="N88" s="719"/>
      <c r="O88" s="719"/>
      <c r="P88" s="719"/>
      <c r="Q88" s="719"/>
      <c r="R88" s="719"/>
      <c r="S88" s="719"/>
      <c r="T88" s="719"/>
      <c r="U88" s="718" t="s">
        <v>1184</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5740</v>
      </c>
      <c r="C89" s="731" t="s">
        <v>970</v>
      </c>
      <c r="D89" s="724"/>
      <c r="E89" s="719"/>
      <c r="F89" s="719"/>
      <c r="G89" s="732"/>
      <c r="H89" s="719"/>
      <c r="I89" s="719"/>
      <c r="J89" s="719"/>
      <c r="K89" s="733"/>
      <c r="L89" s="632" t="s">
        <v>970</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5679</v>
      </c>
      <c r="B90" s="728" t="s">
        <v>5741</v>
      </c>
      <c r="C90" s="660" t="s">
        <v>1060</v>
      </c>
      <c r="D90" s="724"/>
      <c r="E90" s="718" t="s">
        <v>1060</v>
      </c>
      <c r="F90" s="719"/>
      <c r="G90" s="719"/>
      <c r="H90" s="719"/>
      <c r="I90" s="719"/>
      <c r="J90" s="720" t="s">
        <v>1511</v>
      </c>
      <c r="K90" s="719"/>
      <c r="L90" s="632" t="s">
        <v>5742</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5687</v>
      </c>
      <c r="B91" s="728" t="s">
        <v>5737</v>
      </c>
      <c r="C91" s="731" t="s">
        <v>5743</v>
      </c>
      <c r="D91" s="724"/>
      <c r="E91" s="719"/>
      <c r="F91" s="719"/>
      <c r="G91" s="725" t="s">
        <v>818</v>
      </c>
      <c r="H91" s="719"/>
      <c r="I91" s="719" t="s">
        <v>5744</v>
      </c>
      <c r="J91" s="719"/>
      <c r="K91" s="719" t="s">
        <v>1939</v>
      </c>
      <c r="L91" s="632" t="s">
        <v>5743</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5745</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5579</v>
      </c>
      <c r="B93" s="735" t="s">
        <v>5737</v>
      </c>
      <c r="C93" s="660" t="s">
        <v>362</v>
      </c>
      <c r="D93" s="718" t="s">
        <v>253</v>
      </c>
      <c r="E93" s="718" t="s">
        <v>1861</v>
      </c>
      <c r="F93" s="719"/>
      <c r="G93" s="719"/>
      <c r="H93" s="719"/>
      <c r="I93" s="719"/>
      <c r="J93" s="719"/>
      <c r="K93" s="720" t="str">
        <f>HYPERLINK("https://youtu.be/fN_8rgua0Xs","36.26")</f>
        <v>36.26</v>
      </c>
      <c r="L93" s="719"/>
      <c r="M93" s="718" t="s">
        <v>362</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5745</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5584</v>
      </c>
      <c r="B95" s="735" t="s">
        <v>5737</v>
      </c>
      <c r="C95" s="660" t="s">
        <v>2346</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5745</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5712</v>
      </c>
      <c r="B97" s="728" t="s">
        <v>5597</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5745</v>
      </c>
      <c r="C98" s="660" t="s">
        <v>2693</v>
      </c>
      <c r="D98" s="724"/>
      <c r="E98" s="719"/>
      <c r="F98" s="719"/>
      <c r="G98" s="718" t="s">
        <v>820</v>
      </c>
      <c r="H98" s="719"/>
      <c r="I98" s="719" t="s">
        <v>5746</v>
      </c>
      <c r="J98" s="719"/>
      <c r="K98" s="719"/>
      <c r="L98" s="632" t="s">
        <v>2394</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5658</v>
      </c>
      <c r="B99" s="728" t="s">
        <v>5659</v>
      </c>
      <c r="C99" s="660" t="s">
        <v>5733</v>
      </c>
      <c r="D99" s="718" t="s">
        <v>5733</v>
      </c>
      <c r="E99" s="718" t="s">
        <v>427</v>
      </c>
      <c r="F99" s="737" t="s">
        <v>2003</v>
      </c>
      <c r="G99" s="719"/>
      <c r="H99" s="719"/>
      <c r="I99" s="720" t="str">
        <f>HYPERLINK("https://youtu.be/NIfI1hsvvFQ","19.73")</f>
        <v>19.73</v>
      </c>
      <c r="J99" s="719"/>
      <c r="K99" s="720" t="str">
        <f>HYPERLINK("https://youtu.be/vlD8b3WQME8","20.08")</f>
        <v>20.08</v>
      </c>
      <c r="L99" s="719"/>
      <c r="M99" s="719"/>
      <c r="N99" s="725" t="s">
        <v>2213</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5660</v>
      </c>
      <c r="C100" s="660" t="s">
        <v>364</v>
      </c>
      <c r="D100" s="718" t="s">
        <v>658</v>
      </c>
      <c r="E100" s="719"/>
      <c r="F100" s="718" t="s">
        <v>741</v>
      </c>
      <c r="G100" s="718" t="s">
        <v>658</v>
      </c>
      <c r="H100" s="718" t="s">
        <v>135</v>
      </c>
      <c r="I100" s="719"/>
      <c r="J100" s="718" t="s">
        <v>1512</v>
      </c>
      <c r="K100" s="719"/>
      <c r="L100" s="632" t="s">
        <v>975</v>
      </c>
      <c r="M100" s="719"/>
      <c r="N100" s="725" t="s">
        <v>466</v>
      </c>
      <c r="O100" s="719"/>
      <c r="P100" s="719"/>
      <c r="Q100" s="719"/>
      <c r="R100" s="719"/>
      <c r="S100" s="719"/>
      <c r="T100" s="718" t="s">
        <v>364</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5662</v>
      </c>
      <c r="B101" s="728" t="s">
        <v>5747</v>
      </c>
      <c r="C101" s="660" t="s">
        <v>2751</v>
      </c>
      <c r="D101" s="724"/>
      <c r="E101" s="718" t="s">
        <v>2751</v>
      </c>
      <c r="F101" s="719"/>
      <c r="G101" s="719"/>
      <c r="H101" s="719"/>
      <c r="I101" s="719"/>
      <c r="J101" s="718" t="s">
        <v>5748</v>
      </c>
      <c r="K101" s="719" t="s">
        <v>3873</v>
      </c>
      <c r="L101" s="719"/>
      <c r="M101" s="719"/>
      <c r="N101" s="719"/>
      <c r="O101" s="718" t="s">
        <v>3270</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5749</v>
      </c>
      <c r="C102" s="660" t="s">
        <v>3038</v>
      </c>
      <c r="D102" s="724"/>
      <c r="E102" s="718" t="s">
        <v>3038</v>
      </c>
      <c r="F102" s="726"/>
      <c r="G102" s="718" t="s">
        <v>497</v>
      </c>
      <c r="H102" s="719"/>
      <c r="I102" s="724"/>
      <c r="J102" s="632" t="s">
        <v>795</v>
      </c>
      <c r="K102" s="719"/>
      <c r="L102" s="719"/>
      <c r="M102" s="719"/>
      <c r="N102" s="719"/>
      <c r="O102" s="718" t="s">
        <v>193</v>
      </c>
      <c r="P102" s="719"/>
      <c r="Q102" s="719"/>
      <c r="R102" s="719" t="s">
        <v>5750</v>
      </c>
      <c r="S102" s="719" t="s">
        <v>2120</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5751</v>
      </c>
      <c r="C103" s="660" t="s">
        <v>5752</v>
      </c>
      <c r="D103" s="718" t="s">
        <v>5752</v>
      </c>
      <c r="E103" s="725" t="s">
        <v>323</v>
      </c>
      <c r="F103" s="718" t="s">
        <v>742</v>
      </c>
      <c r="G103" s="719"/>
      <c r="H103" s="718" t="s">
        <v>5753</v>
      </c>
      <c r="I103" s="718" t="s">
        <v>467</v>
      </c>
      <c r="J103" s="719"/>
      <c r="K103" s="719"/>
      <c r="L103" s="632" t="s">
        <v>5754</v>
      </c>
      <c r="M103" s="718" t="s">
        <v>5755</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5756</v>
      </c>
      <c r="C104" s="660" t="s">
        <v>5757</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5758</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5759</v>
      </c>
      <c r="B106" s="717"/>
      <c r="C106" s="660" t="s">
        <v>1395</v>
      </c>
      <c r="D106" s="724"/>
      <c r="E106" s="718" t="s">
        <v>296</v>
      </c>
      <c r="F106" s="718" t="s">
        <v>743</v>
      </c>
      <c r="G106" s="725" t="s">
        <v>3386</v>
      </c>
      <c r="H106" s="718" t="s">
        <v>1970</v>
      </c>
      <c r="I106" s="720" t="str">
        <f>HYPERLINK("https://youtu.be/JiJPMQx9xwU","31.85")</f>
        <v>31.85</v>
      </c>
      <c r="J106" s="632" t="s">
        <v>1513</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2696</v>
      </c>
      <c r="D107" s="724"/>
      <c r="E107" s="719"/>
      <c r="F107" s="719"/>
      <c r="G107" s="725" t="s">
        <v>823</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5760</v>
      </c>
      <c r="B109" s="742"/>
      <c r="C109" s="660" t="s">
        <v>5761</v>
      </c>
      <c r="D109" s="718" t="s">
        <v>5761</v>
      </c>
      <c r="E109" s="719"/>
      <c r="F109" s="737"/>
      <c r="G109" s="718" t="s">
        <v>5761</v>
      </c>
      <c r="H109" s="719"/>
      <c r="I109" s="719"/>
      <c r="J109" s="719"/>
      <c r="K109" s="719"/>
      <c r="L109" s="719"/>
      <c r="M109" s="719"/>
      <c r="N109" s="725" t="s">
        <v>5762</v>
      </c>
      <c r="O109" s="719"/>
      <c r="P109" s="725" t="s">
        <v>5763</v>
      </c>
      <c r="Q109" s="725" t="s">
        <v>5762</v>
      </c>
      <c r="R109" s="719"/>
      <c r="S109" s="719"/>
      <c r="T109" s="719"/>
      <c r="U109" s="725" t="s">
        <v>5764</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5565</v>
      </c>
      <c r="B110" s="743" t="s">
        <v>5765</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5766</v>
      </c>
      <c r="C111" s="660"/>
      <c r="D111" s="724"/>
      <c r="E111" s="732"/>
      <c r="F111" s="732"/>
      <c r="G111" s="732"/>
      <c r="H111" s="732"/>
      <c r="I111" s="733"/>
      <c r="J111" s="718" t="s">
        <v>2119</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5767</v>
      </c>
      <c r="C112" s="660" t="s">
        <v>1068</v>
      </c>
      <c r="D112" s="724"/>
      <c r="E112" s="732"/>
      <c r="F112" s="732"/>
      <c r="G112" s="732"/>
      <c r="H112" s="732"/>
      <c r="I112" s="733"/>
      <c r="J112" s="718" t="s">
        <v>5768</v>
      </c>
      <c r="K112" s="719"/>
      <c r="L112" s="632" t="s">
        <v>2568</v>
      </c>
      <c r="M112" s="719"/>
      <c r="N112" s="719"/>
      <c r="O112" s="718" t="s">
        <v>5769</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5770</v>
      </c>
      <c r="C113" s="660" t="s">
        <v>1396</v>
      </c>
      <c r="D113" s="724"/>
      <c r="E113" s="732"/>
      <c r="F113" s="732"/>
      <c r="G113" s="732"/>
      <c r="H113" s="718" t="s">
        <v>1248</v>
      </c>
      <c r="I113" s="733"/>
      <c r="J113" s="718" t="s">
        <v>1514</v>
      </c>
      <c r="K113" s="719"/>
      <c r="L113" s="633"/>
      <c r="M113" s="719"/>
      <c r="N113" s="719"/>
      <c r="O113" s="725"/>
      <c r="P113" s="718" t="s">
        <v>2503</v>
      </c>
      <c r="Q113" s="719"/>
      <c r="R113" s="719"/>
      <c r="S113" s="719"/>
      <c r="T113" s="719"/>
      <c r="U113" s="719"/>
      <c r="V113" s="719"/>
      <c r="W113" s="718" t="s">
        <v>1396</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5584</v>
      </c>
      <c r="B114" s="748" t="s">
        <v>5566</v>
      </c>
      <c r="C114" s="660"/>
      <c r="D114" s="724"/>
      <c r="E114" s="732"/>
      <c r="F114" s="732"/>
      <c r="G114" s="732"/>
      <c r="H114" s="732"/>
      <c r="I114" s="733"/>
      <c r="J114" s="718" t="s">
        <v>5771</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5569</v>
      </c>
      <c r="B115" s="742"/>
      <c r="C115" s="660" t="s">
        <v>747</v>
      </c>
      <c r="D115" s="724"/>
      <c r="E115" s="718" t="s">
        <v>980</v>
      </c>
      <c r="F115" s="718" t="s">
        <v>747</v>
      </c>
      <c r="G115" s="718" t="s">
        <v>825</v>
      </c>
      <c r="H115" s="718" t="s">
        <v>1249</v>
      </c>
      <c r="I115" s="720" t="str">
        <f>HYPERLINK("https://youtu.be/6f5dBhAmU1g","42.10")</f>
        <v>42.10</v>
      </c>
      <c r="J115" s="718" t="s">
        <v>1515</v>
      </c>
      <c r="K115" s="719" t="s">
        <v>2731</v>
      </c>
      <c r="L115" s="632" t="s">
        <v>1203</v>
      </c>
      <c r="M115" s="719"/>
      <c r="N115" s="725" t="s">
        <v>5772</v>
      </c>
      <c r="O115" s="725" t="s">
        <v>2826</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1280</v>
      </c>
      <c r="AQ115" s="719"/>
      <c r="AR115" s="719"/>
      <c r="AS115" s="719"/>
      <c r="AT115" s="719"/>
      <c r="AU115" s="719"/>
      <c r="AV115" s="719"/>
      <c r="AW115" s="719"/>
      <c r="AX115" s="719"/>
      <c r="AY115" s="719"/>
      <c r="AZ115" s="719"/>
      <c r="BA115" s="719"/>
      <c r="BB115" s="719"/>
    </row>
    <row r="116" ht="15.75" customHeight="1">
      <c r="A116" s="747" t="s">
        <v>5579</v>
      </c>
      <c r="B116" s="749"/>
      <c r="C116" s="660" t="str">
        <f>HYPERLINK("https://youtu.be/BhEMFzn21Zg","28.57")</f>
        <v>28.57</v>
      </c>
      <c r="D116" s="724"/>
      <c r="E116" s="718" t="s">
        <v>3171</v>
      </c>
      <c r="F116" s="718" t="s">
        <v>370</v>
      </c>
      <c r="G116" s="718" t="s">
        <v>143</v>
      </c>
      <c r="H116" s="718" t="s">
        <v>467</v>
      </c>
      <c r="I116" s="719" t="s">
        <v>1139</v>
      </c>
      <c r="J116" s="718" t="s">
        <v>1516</v>
      </c>
      <c r="K116" s="719" t="s">
        <v>1857</v>
      </c>
      <c r="L116" s="632" t="s">
        <v>981</v>
      </c>
      <c r="M116" s="719"/>
      <c r="N116" s="725" t="s">
        <v>567</v>
      </c>
      <c r="O116" s="725" t="s">
        <v>296</v>
      </c>
      <c r="P116" s="718" t="s">
        <v>1516</v>
      </c>
      <c r="Q116" s="719"/>
      <c r="R116" s="719" t="s">
        <v>403</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5584</v>
      </c>
      <c r="B117" s="749"/>
      <c r="C117" s="660" t="s">
        <v>151</v>
      </c>
      <c r="D117" s="718" t="s">
        <v>5773</v>
      </c>
      <c r="E117" s="718" t="s">
        <v>1221</v>
      </c>
      <c r="F117" s="718" t="s">
        <v>5774</v>
      </c>
      <c r="G117" s="718" t="s">
        <v>2631</v>
      </c>
      <c r="H117" s="718" t="s">
        <v>151</v>
      </c>
      <c r="I117" s="719"/>
      <c r="J117" s="718" t="s">
        <v>5775</v>
      </c>
      <c r="K117" s="724"/>
      <c r="L117" s="719"/>
      <c r="M117" s="719"/>
      <c r="N117" s="725" t="s">
        <v>476</v>
      </c>
      <c r="O117" s="719"/>
      <c r="P117" s="718" t="s">
        <v>1268</v>
      </c>
      <c r="Q117" s="719"/>
      <c r="R117" s="719"/>
      <c r="S117" s="719"/>
      <c r="T117" s="719"/>
      <c r="U117" s="719"/>
      <c r="V117" s="719"/>
      <c r="W117" s="718" t="s">
        <v>5776</v>
      </c>
      <c r="X117" s="719"/>
      <c r="Y117" s="719"/>
      <c r="Z117" s="719"/>
      <c r="AA117" s="719"/>
      <c r="AB117" s="719"/>
      <c r="AC117" s="719"/>
      <c r="AD117" s="719"/>
      <c r="AE117" s="718" t="s">
        <v>5777</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5596</v>
      </c>
      <c r="B118" s="749" t="s">
        <v>5778</v>
      </c>
      <c r="C118" s="660" t="s">
        <v>5779</v>
      </c>
      <c r="D118" s="724"/>
      <c r="E118" s="718" t="s">
        <v>5779</v>
      </c>
      <c r="F118" s="719"/>
      <c r="G118" s="719"/>
      <c r="H118" s="719"/>
      <c r="I118" s="719"/>
      <c r="J118" s="719"/>
      <c r="K118" s="720" t="str">
        <f>HYPERLINK("https://youtu.be/tXG5xCfHZ2E","35.72")</f>
        <v>35.72</v>
      </c>
      <c r="L118" s="719"/>
      <c r="M118" s="719"/>
      <c r="N118" s="719"/>
      <c r="O118" s="725" t="s">
        <v>4795</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5780</v>
      </c>
      <c r="C119" s="660" t="s">
        <v>832</v>
      </c>
      <c r="D119" s="724"/>
      <c r="E119" s="719"/>
      <c r="F119" s="732"/>
      <c r="G119" s="718" t="s">
        <v>832</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5679</v>
      </c>
      <c r="B120" s="743" t="s">
        <v>5781</v>
      </c>
      <c r="C120" s="660" t="s">
        <v>5782</v>
      </c>
      <c r="D120" s="724"/>
      <c r="E120" s="719"/>
      <c r="F120" s="719"/>
      <c r="G120" s="719"/>
      <c r="H120" s="719"/>
      <c r="I120" s="724"/>
      <c r="J120" s="718" t="s">
        <v>4396</v>
      </c>
      <c r="K120" s="719"/>
      <c r="L120" s="719"/>
      <c r="M120" s="719"/>
      <c r="N120" s="719"/>
      <c r="O120" s="718" t="s">
        <v>4594</v>
      </c>
      <c r="P120" s="719"/>
      <c r="Q120" s="719"/>
      <c r="R120" s="719"/>
      <c r="S120" s="719"/>
      <c r="T120" s="719"/>
      <c r="U120" s="719"/>
      <c r="V120" s="719"/>
      <c r="W120" s="719"/>
      <c r="X120" s="719"/>
      <c r="Y120" s="725" t="s">
        <v>5783</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5784</v>
      </c>
      <c r="C121" s="660" t="s">
        <v>5373</v>
      </c>
      <c r="D121" s="724"/>
      <c r="E121" s="718" t="s">
        <v>5785</v>
      </c>
      <c r="F121" s="719"/>
      <c r="G121" s="719"/>
      <c r="H121" s="719"/>
      <c r="I121" s="719"/>
      <c r="J121" s="719"/>
      <c r="K121" s="724"/>
      <c r="L121" s="719"/>
      <c r="M121" s="719"/>
      <c r="N121" s="719"/>
      <c r="O121" s="750" t="s">
        <v>2844</v>
      </c>
      <c r="P121" s="719"/>
      <c r="Q121" s="719"/>
      <c r="R121" s="719"/>
      <c r="S121" s="719"/>
      <c r="T121" s="719"/>
      <c r="U121" s="718" t="s">
        <v>5373</v>
      </c>
      <c r="V121" s="719"/>
      <c r="W121" s="719"/>
      <c r="X121" s="719"/>
      <c r="Y121" s="718" t="s">
        <v>2890</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5786</v>
      </c>
      <c r="C122" s="660" t="s">
        <v>2820</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2820</v>
      </c>
      <c r="AA122" s="719"/>
      <c r="AB122" s="719"/>
      <c r="AC122" s="719"/>
      <c r="AD122" s="719"/>
      <c r="AE122" s="719"/>
      <c r="AF122" s="719"/>
      <c r="AG122" s="719"/>
      <c r="AH122" s="719"/>
      <c r="AI122" s="719"/>
      <c r="AJ122" s="719"/>
      <c r="AK122" s="719"/>
      <c r="AL122" s="721"/>
      <c r="AM122" s="719"/>
      <c r="AN122" s="719"/>
      <c r="AO122" s="725" t="s">
        <v>5787</v>
      </c>
      <c r="AP122" s="719"/>
      <c r="AQ122" s="719"/>
      <c r="AR122" s="719"/>
      <c r="AS122" s="719"/>
      <c r="AT122" s="719"/>
      <c r="AU122" s="719"/>
      <c r="AV122" s="719"/>
      <c r="AW122" s="719"/>
      <c r="AX122" s="719"/>
      <c r="AY122" s="719"/>
      <c r="AZ122" s="719"/>
      <c r="BA122" s="719"/>
      <c r="BB122" s="719"/>
    </row>
    <row r="123" ht="15.75" customHeight="1">
      <c r="A123" s="744"/>
      <c r="B123" s="745" t="s">
        <v>5788</v>
      </c>
      <c r="C123" s="660" t="s">
        <v>263</v>
      </c>
      <c r="D123" s="718" t="s">
        <v>263</v>
      </c>
      <c r="E123" s="719"/>
      <c r="F123" s="718" t="s">
        <v>5789</v>
      </c>
      <c r="G123" s="718" t="s">
        <v>826</v>
      </c>
      <c r="H123" s="718" t="s">
        <v>1250</v>
      </c>
      <c r="I123" s="718" t="s">
        <v>4551</v>
      </c>
      <c r="J123" s="718" t="s">
        <v>1517</v>
      </c>
      <c r="K123" s="724"/>
      <c r="L123" s="719"/>
      <c r="M123" s="719"/>
      <c r="N123" s="719"/>
      <c r="O123" s="719"/>
      <c r="P123" s="719"/>
      <c r="Q123" s="719"/>
      <c r="R123" s="719"/>
      <c r="S123" s="719"/>
      <c r="T123" s="719"/>
      <c r="U123" s="718" t="s">
        <v>1189</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5600</v>
      </c>
      <c r="B124" s="743" t="s">
        <v>5790</v>
      </c>
      <c r="C124" s="660" t="s">
        <v>2267</v>
      </c>
      <c r="D124" s="724"/>
      <c r="E124" s="718" t="s">
        <v>2264</v>
      </c>
      <c r="F124" s="719"/>
      <c r="G124" s="719"/>
      <c r="H124" s="718" t="s">
        <v>5791</v>
      </c>
      <c r="I124" s="719"/>
      <c r="J124" s="719"/>
      <c r="K124" s="720" t="str">
        <f>HYPERLINK("https://youtu.be/wzsts4r5VHY","56.24")</f>
        <v>56.24</v>
      </c>
      <c r="L124" s="718" t="s">
        <v>4954</v>
      </c>
      <c r="M124" s="719"/>
      <c r="N124" s="719"/>
      <c r="O124" s="718" t="s">
        <v>3306</v>
      </c>
      <c r="P124" s="718" t="s">
        <v>2506</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5792</v>
      </c>
      <c r="C125" s="660" t="s">
        <v>453</v>
      </c>
      <c r="D125" s="732"/>
      <c r="E125" s="719"/>
      <c r="F125" s="732"/>
      <c r="G125" s="732"/>
      <c r="H125" s="732"/>
      <c r="I125" s="719"/>
      <c r="J125" s="732"/>
      <c r="K125" s="719"/>
      <c r="L125" s="718" t="s">
        <v>453</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5793</v>
      </c>
      <c r="C126" s="660" t="s">
        <v>5794</v>
      </c>
      <c r="D126" s="718" t="s">
        <v>749</v>
      </c>
      <c r="E126" s="719"/>
      <c r="F126" s="718" t="s">
        <v>4321</v>
      </c>
      <c r="G126" s="718" t="s">
        <v>827</v>
      </c>
      <c r="H126" s="718" t="s">
        <v>1251</v>
      </c>
      <c r="I126" s="719" t="s">
        <v>395</v>
      </c>
      <c r="J126" s="718" t="s">
        <v>818</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1596</v>
      </c>
      <c r="AO126" s="719"/>
      <c r="AP126" s="719"/>
      <c r="AQ126" s="719"/>
      <c r="AR126" s="719"/>
      <c r="AS126" s="719"/>
      <c r="AT126" s="719"/>
      <c r="AU126" s="719"/>
      <c r="AV126" s="719"/>
      <c r="AW126" s="719"/>
      <c r="AX126" s="719"/>
      <c r="AY126" s="719"/>
      <c r="AZ126" s="719"/>
      <c r="BA126" s="719"/>
      <c r="BB126" s="719"/>
    </row>
    <row r="127" ht="15.75" customHeight="1">
      <c r="A127" s="741" t="s">
        <v>5612</v>
      </c>
      <c r="B127" s="743" t="s">
        <v>5795</v>
      </c>
      <c r="C127" s="660" t="s">
        <v>5796</v>
      </c>
      <c r="D127" s="724"/>
      <c r="E127" s="718" t="s">
        <v>5796</v>
      </c>
      <c r="F127" s="719"/>
      <c r="G127" s="719"/>
      <c r="H127" s="732"/>
      <c r="I127" s="719"/>
      <c r="J127" s="719"/>
      <c r="K127" s="719"/>
      <c r="L127" s="725"/>
      <c r="M127" s="719"/>
      <c r="N127" s="719"/>
      <c r="O127" s="725" t="s">
        <v>1886</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5797</v>
      </c>
      <c r="C128" s="660" t="s">
        <v>5608</v>
      </c>
      <c r="D128" s="724"/>
      <c r="E128" s="718" t="s">
        <v>5608</v>
      </c>
      <c r="F128" s="719"/>
      <c r="G128" s="725" t="s">
        <v>828</v>
      </c>
      <c r="H128" s="718" t="s">
        <v>4969</v>
      </c>
      <c r="I128" s="719"/>
      <c r="J128" s="632" t="s">
        <v>1518</v>
      </c>
      <c r="K128" s="719"/>
      <c r="L128" s="632" t="s">
        <v>5610</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5616</v>
      </c>
      <c r="B129" s="743" t="s">
        <v>5798</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5799</v>
      </c>
      <c r="C130" s="660"/>
      <c r="D130" s="724"/>
      <c r="E130" s="719"/>
      <c r="F130" s="719"/>
      <c r="G130" s="719"/>
      <c r="H130" s="719"/>
      <c r="I130" s="719"/>
      <c r="J130" s="718" t="s">
        <v>1519</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5579</v>
      </c>
      <c r="B131" s="749" t="s">
        <v>5798</v>
      </c>
      <c r="C131" s="660" t="s">
        <v>5800</v>
      </c>
      <c r="D131" s="718" t="s">
        <v>5800</v>
      </c>
      <c r="E131" s="718" t="s">
        <v>2400</v>
      </c>
      <c r="F131" s="718" t="s">
        <v>2265</v>
      </c>
      <c r="G131" s="719"/>
      <c r="H131" s="719"/>
      <c r="I131" s="719"/>
      <c r="J131" s="718" t="s">
        <v>2686</v>
      </c>
      <c r="K131" s="719" t="s">
        <v>3109</v>
      </c>
      <c r="L131" s="719"/>
      <c r="M131" s="719"/>
      <c r="N131" s="719"/>
      <c r="O131" s="718" t="s">
        <v>366</v>
      </c>
      <c r="P131" s="719"/>
      <c r="Q131" s="719"/>
      <c r="R131" s="719"/>
      <c r="S131" s="719"/>
      <c r="T131" s="719"/>
      <c r="U131" s="719"/>
      <c r="V131" s="719"/>
      <c r="W131" s="718" t="s">
        <v>497</v>
      </c>
      <c r="X131" s="719"/>
      <c r="Y131" s="725" t="s">
        <v>2165</v>
      </c>
      <c r="Z131" s="719"/>
      <c r="AA131" s="719"/>
      <c r="AB131" s="719"/>
      <c r="AC131" s="719"/>
      <c r="AD131" s="719"/>
      <c r="AE131" s="719"/>
      <c r="AF131" s="719"/>
      <c r="AG131" s="719"/>
      <c r="AH131" s="719"/>
      <c r="AI131" s="719"/>
      <c r="AJ131" s="719"/>
      <c r="AK131" s="719"/>
      <c r="AL131" s="721"/>
      <c r="AM131" s="719"/>
      <c r="AN131" s="718" t="s">
        <v>830</v>
      </c>
      <c r="AO131" s="719"/>
      <c r="AP131" s="719"/>
      <c r="AQ131" s="719"/>
      <c r="AR131" s="719"/>
      <c r="AS131" s="719"/>
      <c r="AT131" s="719"/>
      <c r="AU131" s="719"/>
      <c r="AV131" s="719"/>
      <c r="AW131" s="719"/>
      <c r="AX131" s="719"/>
      <c r="AY131" s="719"/>
      <c r="AZ131" s="719"/>
      <c r="BA131" s="719"/>
      <c r="BB131" s="719"/>
    </row>
    <row r="132" ht="15.75" customHeight="1">
      <c r="A132" s="744"/>
      <c r="B132" s="745" t="s">
        <v>5799</v>
      </c>
      <c r="C132" s="660" t="s">
        <v>1467</v>
      </c>
      <c r="D132" s="718" t="s">
        <v>1467</v>
      </c>
      <c r="E132" s="718" t="s">
        <v>1071</v>
      </c>
      <c r="F132" s="718" t="s">
        <v>1467</v>
      </c>
      <c r="G132" s="719"/>
      <c r="H132" s="718" t="s">
        <v>1253</v>
      </c>
      <c r="I132" s="720" t="str">
        <f>HYPERLINK("https://youtu.be/NPrbRwZDn1I","27.54")</f>
        <v>27.54</v>
      </c>
      <c r="J132" s="631" t="s">
        <v>1520</v>
      </c>
      <c r="K132" s="720" t="str">
        <f>HYPERLINK("https://youtu.be/gwRV1gD1ndo","27.79")</f>
        <v>27.79</v>
      </c>
      <c r="L132" s="632" t="s">
        <v>396</v>
      </c>
      <c r="M132" s="719"/>
      <c r="N132" s="725" t="s">
        <v>845</v>
      </c>
      <c r="O132" s="718" t="s">
        <v>1668</v>
      </c>
      <c r="P132" s="718" t="s">
        <v>1971</v>
      </c>
      <c r="Q132" s="719"/>
      <c r="R132" s="719" t="s">
        <v>2252</v>
      </c>
      <c r="S132" s="719" t="s">
        <v>301</v>
      </c>
      <c r="T132" s="737" t="s">
        <v>3503</v>
      </c>
      <c r="U132" s="719"/>
      <c r="V132" s="719"/>
      <c r="W132" s="719"/>
      <c r="X132" s="719"/>
      <c r="Y132" s="725" t="s">
        <v>1516</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5584</v>
      </c>
      <c r="B133" s="748" t="s">
        <v>5566</v>
      </c>
      <c r="C133" s="660" t="s">
        <v>2326</v>
      </c>
      <c r="D133" s="732"/>
      <c r="E133" s="737"/>
      <c r="F133" s="719"/>
      <c r="G133" s="732"/>
      <c r="H133" s="752"/>
      <c r="I133" s="737"/>
      <c r="J133" s="718" t="s">
        <v>2593</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5801</v>
      </c>
      <c r="B134" s="748" t="s">
        <v>5802</v>
      </c>
      <c r="C134" s="660" t="s">
        <v>5803</v>
      </c>
      <c r="D134" s="718" t="s">
        <v>5803</v>
      </c>
      <c r="E134" s="737"/>
      <c r="F134" s="719"/>
      <c r="G134" s="718" t="s">
        <v>5804</v>
      </c>
      <c r="H134" s="752"/>
      <c r="I134" s="737" t="s">
        <v>5805</v>
      </c>
      <c r="J134" s="719"/>
      <c r="K134" s="737" t="s">
        <v>5806</v>
      </c>
      <c r="L134" s="632" t="s">
        <v>3157</v>
      </c>
      <c r="M134" s="719" t="s">
        <v>5807</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5808</v>
      </c>
      <c r="AH134" s="719"/>
      <c r="AI134" s="719"/>
      <c r="AJ134" s="737" t="s">
        <v>5809</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5810</v>
      </c>
      <c r="C135" s="660" t="s">
        <v>5811</v>
      </c>
      <c r="D135" s="724"/>
      <c r="E135" s="718" t="s">
        <v>1072</v>
      </c>
      <c r="F135" s="751"/>
      <c r="G135" s="719"/>
      <c r="H135" s="718" t="s">
        <v>5811</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5812</v>
      </c>
      <c r="C136" s="660" t="s">
        <v>5813</v>
      </c>
      <c r="D136" s="718" t="s">
        <v>269</v>
      </c>
      <c r="E136" s="719"/>
      <c r="F136" s="751"/>
      <c r="G136" s="719"/>
      <c r="H136" s="752"/>
      <c r="I136" s="718" t="s">
        <v>572</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5814</v>
      </c>
      <c r="C137" s="660" t="s">
        <v>1141</v>
      </c>
      <c r="D137" s="724"/>
      <c r="E137" s="719"/>
      <c r="F137" s="718" t="s">
        <v>5815</v>
      </c>
      <c r="G137" s="719"/>
      <c r="H137" s="718" t="s">
        <v>1254</v>
      </c>
      <c r="I137" s="751"/>
      <c r="J137" s="718" t="s">
        <v>1521</v>
      </c>
      <c r="K137" s="719"/>
      <c r="L137" s="719"/>
      <c r="M137" s="719"/>
      <c r="N137" s="719"/>
      <c r="O137" s="719"/>
      <c r="P137" s="718" t="s">
        <v>2509</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5816</v>
      </c>
      <c r="B138" s="748" t="s">
        <v>5802</v>
      </c>
      <c r="C138" s="660" t="s">
        <v>2183</v>
      </c>
      <c r="D138" s="718" t="s">
        <v>2183</v>
      </c>
      <c r="E138" s="751"/>
      <c r="F138" s="719"/>
      <c r="G138" s="719"/>
      <c r="H138" s="719"/>
      <c r="I138" s="718" t="s">
        <v>749</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5810</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5812</v>
      </c>
      <c r="C140" s="660" t="s">
        <v>5029</v>
      </c>
      <c r="D140" s="751"/>
      <c r="E140" s="751"/>
      <c r="F140" s="719"/>
      <c r="G140" s="719"/>
      <c r="H140" s="719"/>
      <c r="I140" s="718" t="s">
        <v>5029</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5814</v>
      </c>
      <c r="C141" s="660" t="s">
        <v>5380</v>
      </c>
      <c r="D141" s="751"/>
      <c r="E141" s="751"/>
      <c r="F141" s="718" t="s">
        <v>1635</v>
      </c>
      <c r="G141" s="719"/>
      <c r="H141" s="719"/>
      <c r="I141" s="718" t="s">
        <v>5380</v>
      </c>
      <c r="J141" s="718" t="s">
        <v>5817</v>
      </c>
      <c r="K141" s="719"/>
      <c r="L141" s="719"/>
      <c r="M141" s="751"/>
      <c r="N141" s="719"/>
      <c r="O141" s="719"/>
      <c r="P141" s="718" t="s">
        <v>2609</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5818</v>
      </c>
      <c r="B142" s="748" t="s">
        <v>5819</v>
      </c>
      <c r="C142" s="660" t="s">
        <v>5820</v>
      </c>
      <c r="D142" s="751"/>
      <c r="E142" s="718" t="s">
        <v>5820</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5821</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5822</v>
      </c>
      <c r="B144" s="748" t="s">
        <v>5823</v>
      </c>
      <c r="C144" s="660" t="s">
        <v>5824</v>
      </c>
      <c r="D144" s="751"/>
      <c r="E144" s="751"/>
      <c r="F144" s="718" t="s">
        <v>1544</v>
      </c>
      <c r="G144" s="719"/>
      <c r="H144" s="719"/>
      <c r="I144" s="718" t="s">
        <v>5825</v>
      </c>
      <c r="J144" s="718" t="s">
        <v>5826</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5827</v>
      </c>
      <c r="C145" s="660" t="s">
        <v>866</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5828</v>
      </c>
      <c r="C146" s="660" t="s">
        <v>866</v>
      </c>
      <c r="D146" s="751"/>
      <c r="E146" s="751"/>
      <c r="F146" s="719"/>
      <c r="G146" s="719"/>
      <c r="H146" s="719"/>
      <c r="I146" s="718" t="s">
        <v>5509</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866</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5829</v>
      </c>
      <c r="C147" s="660" t="s">
        <v>5378</v>
      </c>
      <c r="D147" s="751"/>
      <c r="E147" s="751"/>
      <c r="F147" s="718" t="s">
        <v>5830</v>
      </c>
      <c r="G147" s="719"/>
      <c r="H147" s="718"/>
      <c r="I147" s="719"/>
      <c r="J147" s="719"/>
      <c r="K147" s="719"/>
      <c r="L147" s="719"/>
      <c r="M147" s="751"/>
      <c r="N147" s="718"/>
      <c r="O147" s="719"/>
      <c r="P147" s="719"/>
      <c r="Q147" s="718" t="s">
        <v>5378</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5596</v>
      </c>
      <c r="B148" s="748"/>
      <c r="C148" s="660" t="s">
        <v>1195</v>
      </c>
      <c r="D148" s="718" t="s">
        <v>5831</v>
      </c>
      <c r="E148" s="718" t="s">
        <v>5832</v>
      </c>
      <c r="F148" s="719"/>
      <c r="G148" s="719"/>
      <c r="H148" s="719"/>
      <c r="I148" s="719"/>
      <c r="J148" s="719"/>
      <c r="K148" s="719"/>
      <c r="L148" s="719"/>
      <c r="M148" s="751"/>
      <c r="N148" s="719"/>
      <c r="O148" s="725" t="s">
        <v>3472</v>
      </c>
      <c r="P148" s="719"/>
      <c r="Q148" s="719"/>
      <c r="R148" s="719"/>
      <c r="S148" s="719"/>
      <c r="T148" s="719"/>
      <c r="U148" s="718" t="s">
        <v>1195</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5658</v>
      </c>
      <c r="B149" s="753" t="s">
        <v>5833</v>
      </c>
      <c r="C149" s="660" t="s">
        <v>2510</v>
      </c>
      <c r="D149" s="724"/>
      <c r="E149" s="718" t="s">
        <v>2510</v>
      </c>
      <c r="F149" s="719"/>
      <c r="G149" s="719"/>
      <c r="H149" s="718" t="s">
        <v>2510</v>
      </c>
      <c r="I149" s="719"/>
      <c r="J149" s="718" t="s">
        <v>4192</v>
      </c>
      <c r="K149" s="719"/>
      <c r="L149" s="719"/>
      <c r="M149" s="719"/>
      <c r="N149" s="719"/>
      <c r="O149" s="737" t="s">
        <v>4632</v>
      </c>
      <c r="P149" s="718" t="s">
        <v>2510</v>
      </c>
      <c r="Q149" s="719"/>
      <c r="R149" s="719"/>
      <c r="S149" s="719"/>
      <c r="T149" s="719"/>
      <c r="U149" s="719"/>
      <c r="V149" s="719"/>
      <c r="W149" s="718" t="s">
        <v>2510</v>
      </c>
      <c r="X149" s="719"/>
      <c r="Y149" s="719"/>
      <c r="Z149" s="719"/>
      <c r="AA149" s="719"/>
      <c r="AB149" s="719"/>
      <c r="AC149" s="719"/>
      <c r="AD149" s="718" t="s">
        <v>4734</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5834</v>
      </c>
      <c r="C150" s="660" t="s">
        <v>151</v>
      </c>
      <c r="D150" s="718" t="s">
        <v>5835</v>
      </c>
      <c r="E150" s="718" t="s">
        <v>691</v>
      </c>
      <c r="F150" s="719"/>
      <c r="G150" s="719"/>
      <c r="H150" s="718" t="s">
        <v>1480</v>
      </c>
      <c r="I150" s="719"/>
      <c r="J150" s="719"/>
      <c r="K150" s="719"/>
      <c r="L150" s="632" t="s">
        <v>501</v>
      </c>
      <c r="M150" s="719"/>
      <c r="N150" s="725" t="s">
        <v>476</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5662</v>
      </c>
      <c r="B151" s="742"/>
      <c r="C151" s="660" t="s">
        <v>5836</v>
      </c>
      <c r="D151" s="724"/>
      <c r="E151" s="719"/>
      <c r="F151" s="719"/>
      <c r="G151" s="725" t="s">
        <v>831</v>
      </c>
      <c r="H151" s="719"/>
      <c r="I151" s="732"/>
      <c r="J151" s="719"/>
      <c r="K151" s="719"/>
      <c r="L151" s="718" t="s">
        <v>5836</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5837</v>
      </c>
      <c r="C152" s="660" t="s">
        <v>1144</v>
      </c>
      <c r="D152" s="724"/>
      <c r="E152" s="719"/>
      <c r="F152" s="719"/>
      <c r="G152" s="718" t="s">
        <v>834</v>
      </c>
      <c r="H152" s="719"/>
      <c r="I152" s="718" t="s">
        <v>1144</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5838</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5839</v>
      </c>
      <c r="B155" s="759" t="s">
        <v>5840</v>
      </c>
      <c r="C155" s="660" t="s">
        <v>5841</v>
      </c>
      <c r="D155" s="661" t="s">
        <v>5841</v>
      </c>
      <c r="E155" s="661" t="s">
        <v>5842</v>
      </c>
      <c r="F155" s="661" t="s">
        <v>5842</v>
      </c>
      <c r="G155" s="661" t="s">
        <v>5842</v>
      </c>
      <c r="H155" s="699"/>
      <c r="I155" s="699"/>
      <c r="J155" s="661" t="s">
        <v>5843</v>
      </c>
      <c r="K155" s="700"/>
      <c r="L155" s="661" t="s">
        <v>5842</v>
      </c>
      <c r="M155" s="699"/>
      <c r="N155" s="679" t="s">
        <v>5844</v>
      </c>
      <c r="O155" s="699"/>
      <c r="P155" s="661" t="s">
        <v>5845</v>
      </c>
      <c r="Q155" s="699"/>
      <c r="R155" s="699"/>
      <c r="S155" s="699"/>
      <c r="T155" s="699"/>
      <c r="U155" s="699"/>
      <c r="V155" s="679" t="s">
        <v>270</v>
      </c>
      <c r="W155" s="699"/>
      <c r="X155" s="699"/>
      <c r="Y155" s="699"/>
      <c r="Z155" s="699"/>
      <c r="AA155" s="699"/>
      <c r="AB155" s="679" t="s">
        <v>5843</v>
      </c>
      <c r="AC155" s="679" t="s">
        <v>5846</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5847</v>
      </c>
      <c r="C156" s="660" t="s">
        <v>5848</v>
      </c>
      <c r="D156" s="661" t="s">
        <v>5848</v>
      </c>
      <c r="E156" s="699"/>
      <c r="F156" s="699"/>
      <c r="G156" s="699"/>
      <c r="H156" s="699"/>
      <c r="I156" s="699"/>
      <c r="J156" s="665"/>
      <c r="K156" s="700"/>
      <c r="L156" s="699"/>
      <c r="M156" s="661" t="s">
        <v>5848</v>
      </c>
      <c r="N156" s="699"/>
      <c r="O156" s="699"/>
      <c r="P156" s="699"/>
      <c r="Q156" s="699"/>
      <c r="R156" s="699"/>
      <c r="S156" s="699"/>
      <c r="T156" s="699"/>
      <c r="U156" s="661" t="s">
        <v>5841</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5849</v>
      </c>
      <c r="B157" s="759" t="s">
        <v>5566</v>
      </c>
      <c r="C157" s="660" t="s">
        <v>5850</v>
      </c>
      <c r="D157" s="661" t="s">
        <v>5850</v>
      </c>
      <c r="E157" s="699"/>
      <c r="F157" s="699"/>
      <c r="G157" s="661" t="s">
        <v>4824</v>
      </c>
      <c r="H157" s="699"/>
      <c r="I157" s="699"/>
      <c r="J157" s="661" t="s">
        <v>2234</v>
      </c>
      <c r="K157" s="700"/>
      <c r="L157" s="699"/>
      <c r="M157" s="661" t="s">
        <v>2679</v>
      </c>
      <c r="N157" s="699"/>
      <c r="O157" s="699"/>
      <c r="P157" s="661" t="s">
        <v>3307</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5851</v>
      </c>
      <c r="B158" s="763" t="s">
        <v>5566</v>
      </c>
      <c r="C158" s="660" t="s">
        <v>5852</v>
      </c>
      <c r="D158" s="661" t="s">
        <v>5511</v>
      </c>
      <c r="E158" s="661" t="s">
        <v>5852</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5569</v>
      </c>
      <c r="B159" s="764" t="s">
        <v>5853</v>
      </c>
      <c r="C159" s="660" t="s">
        <v>5854</v>
      </c>
      <c r="D159" s="704"/>
      <c r="E159" s="699"/>
      <c r="F159" s="699"/>
      <c r="G159" s="665"/>
      <c r="H159" s="679"/>
      <c r="I159" s="699"/>
      <c r="J159" s="699"/>
      <c r="K159" s="700"/>
      <c r="L159" s="661" t="s">
        <v>5854</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5855</v>
      </c>
      <c r="C160" s="660" t="s">
        <v>4033</v>
      </c>
      <c r="D160" s="661" t="s">
        <v>4033</v>
      </c>
      <c r="E160" s="661" t="s">
        <v>5856</v>
      </c>
      <c r="F160" s="699"/>
      <c r="G160" s="699"/>
      <c r="H160" s="661" t="s">
        <v>157</v>
      </c>
      <c r="I160" s="699"/>
      <c r="J160" s="632" t="s">
        <v>1526</v>
      </c>
      <c r="K160" s="700" t="s">
        <v>1416</v>
      </c>
      <c r="L160" s="632" t="s">
        <v>592</v>
      </c>
      <c r="M160" s="699"/>
      <c r="N160" s="699"/>
      <c r="O160" s="661" t="s">
        <v>241</v>
      </c>
      <c r="P160" s="661" t="s">
        <v>2516</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5579</v>
      </c>
      <c r="B161" s="766" t="s">
        <v>5857</v>
      </c>
      <c r="C161" s="660" t="s">
        <v>5858</v>
      </c>
      <c r="D161" s="665"/>
      <c r="E161" s="661" t="s">
        <v>5858</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5859</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5860</v>
      </c>
      <c r="C162" s="660" t="s">
        <v>5861</v>
      </c>
      <c r="D162" s="661" t="s">
        <v>5861</v>
      </c>
      <c r="E162" s="661" t="s">
        <v>1078</v>
      </c>
      <c r="F162" s="661" t="s">
        <v>5100</v>
      </c>
      <c r="G162" s="661" t="s">
        <v>5862</v>
      </c>
      <c r="H162" s="661" t="s">
        <v>1258</v>
      </c>
      <c r="I162" s="699" t="s">
        <v>5137</v>
      </c>
      <c r="J162" s="632" t="s">
        <v>1527</v>
      </c>
      <c r="K162" s="699" t="s">
        <v>1333</v>
      </c>
      <c r="L162" s="632" t="s">
        <v>3251</v>
      </c>
      <c r="M162" s="699"/>
      <c r="N162" s="699"/>
      <c r="O162" s="661" t="s">
        <v>2235</v>
      </c>
      <c r="P162" s="699"/>
      <c r="Q162" s="699"/>
      <c r="R162" s="699" t="s">
        <v>5863</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5864</v>
      </c>
      <c r="C163" s="660" t="s">
        <v>2502</v>
      </c>
      <c r="D163" s="662" t="str">
        <f>HYPERLINK("https://youtu.be/mULl021u2oE","33.61")</f>
        <v>33.61</v>
      </c>
      <c r="E163" s="699"/>
      <c r="F163" s="661" t="s">
        <v>5865</v>
      </c>
      <c r="G163" s="699"/>
      <c r="H163" s="699"/>
      <c r="I163" s="699" t="s">
        <v>2897</v>
      </c>
      <c r="J163" s="699"/>
      <c r="K163" s="699" t="s">
        <v>2184</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5866</v>
      </c>
      <c r="B164" s="766" t="s">
        <v>5680</v>
      </c>
      <c r="C164" s="660" t="s">
        <v>3713</v>
      </c>
      <c r="D164" s="704"/>
      <c r="E164" s="661" t="s">
        <v>3713</v>
      </c>
      <c r="F164" s="700"/>
      <c r="G164" s="661" t="s">
        <v>5867</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5868</v>
      </c>
      <c r="C165" s="660" t="s">
        <v>2294</v>
      </c>
      <c r="D165" s="661" t="s">
        <v>2294</v>
      </c>
      <c r="E165" s="699"/>
      <c r="F165" s="700"/>
      <c r="G165" s="699"/>
      <c r="H165" s="699"/>
      <c r="I165" s="700"/>
      <c r="J165" s="661" t="s">
        <v>199</v>
      </c>
      <c r="K165" s="699"/>
      <c r="L165" s="699"/>
      <c r="M165" s="699"/>
      <c r="N165" s="699"/>
      <c r="O165" s="699"/>
      <c r="P165" s="661" t="s">
        <v>1947</v>
      </c>
      <c r="Q165" s="699"/>
      <c r="R165" s="699"/>
      <c r="S165" s="699"/>
      <c r="T165" s="699"/>
      <c r="U165" s="679" t="s">
        <v>2152</v>
      </c>
      <c r="V165" s="699"/>
      <c r="W165" s="699"/>
      <c r="X165" s="699"/>
      <c r="Y165" s="699"/>
      <c r="Z165" s="699"/>
      <c r="AA165" s="699"/>
      <c r="AB165" s="699"/>
      <c r="AC165" s="699"/>
      <c r="AD165" s="699"/>
      <c r="AE165" s="661" t="s">
        <v>1998</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5869</v>
      </c>
      <c r="B166" s="766" t="s">
        <v>5680</v>
      </c>
      <c r="C166" s="660" t="s">
        <v>5870</v>
      </c>
      <c r="D166" s="704"/>
      <c r="E166" s="661" t="s">
        <v>5870</v>
      </c>
      <c r="F166" s="700"/>
      <c r="G166" s="676"/>
      <c r="H166" s="699"/>
      <c r="I166" s="700"/>
      <c r="J166" s="699"/>
      <c r="K166" s="699"/>
      <c r="L166" s="661" t="s">
        <v>5871</v>
      </c>
      <c r="M166" s="699"/>
      <c r="N166" s="699"/>
      <c r="O166" s="699"/>
      <c r="P166" s="699"/>
      <c r="Q166" s="699"/>
      <c r="R166" s="699"/>
      <c r="S166" s="699"/>
      <c r="T166" s="699"/>
      <c r="U166" s="699"/>
      <c r="V166" s="699"/>
      <c r="W166" s="699"/>
      <c r="X166" s="699"/>
      <c r="Y166" s="679" t="s">
        <v>5872</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5868</v>
      </c>
      <c r="C167" s="660" t="s">
        <v>5873</v>
      </c>
      <c r="D167" s="661" t="s">
        <v>5873</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5873</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5596</v>
      </c>
      <c r="B168" s="766" t="s">
        <v>5566</v>
      </c>
      <c r="C168" s="660" t="str">
        <f>HYPERLINK("https://www.youtube.com/watch?v=_HQgQjbTLjM","1:11.32")</f>
        <v>1:11.32</v>
      </c>
      <c r="D168" s="704"/>
      <c r="E168" s="699"/>
      <c r="F168" s="770" t="str">
        <f>HYPERLINK("https://www.youtube.com/watch?v=_HQgQjbTLjM","1:11.32")</f>
        <v>1:11.32</v>
      </c>
      <c r="G168" s="679" t="s">
        <v>843</v>
      </c>
      <c r="H168" s="699"/>
      <c r="I168" s="700" t="s">
        <v>1158</v>
      </c>
      <c r="J168" s="632" t="s">
        <v>1533</v>
      </c>
      <c r="K168" s="699"/>
      <c r="L168" s="632" t="s">
        <v>5874</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5585</v>
      </c>
      <c r="B169" s="764" t="s">
        <v>5875</v>
      </c>
      <c r="C169" s="660"/>
      <c r="D169" s="704"/>
      <c r="E169" s="699"/>
      <c r="F169" s="699"/>
      <c r="G169" s="699"/>
      <c r="H169" s="699"/>
      <c r="I169" s="699"/>
      <c r="J169" s="699"/>
      <c r="K169" s="700" t="s">
        <v>3792</v>
      </c>
      <c r="L169" s="699"/>
      <c r="M169" s="699"/>
      <c r="N169" s="699"/>
      <c r="O169" s="699"/>
      <c r="P169" s="699"/>
      <c r="Q169" s="699"/>
      <c r="R169" s="699" t="s">
        <v>467</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5876</v>
      </c>
      <c r="C170" s="660" t="s">
        <v>5877</v>
      </c>
      <c r="D170" s="704"/>
      <c r="E170" s="699"/>
      <c r="F170" s="699"/>
      <c r="G170" s="699"/>
      <c r="H170" s="699"/>
      <c r="I170" s="665"/>
      <c r="J170" s="661" t="s">
        <v>5112</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5878</v>
      </c>
      <c r="C171" s="660" t="s">
        <v>201</v>
      </c>
      <c r="D171" s="704"/>
      <c r="E171" s="661" t="s">
        <v>201</v>
      </c>
      <c r="F171" s="699"/>
      <c r="G171" s="699"/>
      <c r="H171" s="699"/>
      <c r="I171" s="661" t="str">
        <f>HYPERLINK("https://clips.twitch.tv/WealthyNiceSalamanderOpieOP","24.62")</f>
        <v>24.62</v>
      </c>
      <c r="J171" s="699"/>
      <c r="K171" s="700" t="s">
        <v>5879</v>
      </c>
      <c r="L171" s="699"/>
      <c r="M171" s="699"/>
      <c r="N171" s="699"/>
      <c r="O171" s="661" t="s">
        <v>3177</v>
      </c>
      <c r="P171" s="699"/>
      <c r="Q171" s="699"/>
      <c r="R171" s="699"/>
      <c r="S171" s="699"/>
      <c r="T171" s="699"/>
      <c r="U171" s="699"/>
      <c r="V171" s="699"/>
      <c r="W171" s="699"/>
      <c r="X171" s="699"/>
      <c r="Y171" s="699"/>
      <c r="Z171" s="699"/>
      <c r="AA171" s="699"/>
      <c r="AB171" s="699"/>
      <c r="AC171" s="699"/>
      <c r="AD171" s="699"/>
      <c r="AE171" s="699"/>
      <c r="AF171" s="699"/>
      <c r="AG171" s="699"/>
      <c r="AH171" s="679" t="s">
        <v>2883</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5880</v>
      </c>
      <c r="C172" s="660" t="s">
        <v>385</v>
      </c>
      <c r="D172" s="704"/>
      <c r="E172" s="699"/>
      <c r="F172" s="699"/>
      <c r="G172" s="661" t="s">
        <v>836</v>
      </c>
      <c r="H172" s="661" t="s">
        <v>201</v>
      </c>
      <c r="I172" s="699"/>
      <c r="J172" s="632" t="s">
        <v>610</v>
      </c>
      <c r="K172" s="699"/>
      <c r="L172" s="632" t="s">
        <v>5881</v>
      </c>
      <c r="M172" s="661" t="s">
        <v>385</v>
      </c>
      <c r="N172" s="699"/>
      <c r="O172" s="699"/>
      <c r="P172" s="699"/>
      <c r="Q172" s="699"/>
      <c r="R172" s="699" t="s">
        <v>571</v>
      </c>
      <c r="S172" s="699"/>
      <c r="T172" s="699"/>
      <c r="U172" s="661" t="s">
        <v>1197</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5579</v>
      </c>
      <c r="B173" s="766" t="s">
        <v>5875</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5876</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5878</v>
      </c>
      <c r="C175" s="660" t="s">
        <v>1522</v>
      </c>
      <c r="D175" s="704"/>
      <c r="E175" s="661" t="s">
        <v>1522</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1590</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5880</v>
      </c>
      <c r="C176" s="660" t="s">
        <v>5882</v>
      </c>
      <c r="D176" s="704"/>
      <c r="E176" s="699"/>
      <c r="F176" s="699"/>
      <c r="G176" s="676"/>
      <c r="H176" s="699"/>
      <c r="I176" s="699"/>
      <c r="J176" s="699"/>
      <c r="K176" s="699"/>
      <c r="L176" s="699"/>
      <c r="M176" s="661" t="s">
        <v>5882</v>
      </c>
      <c r="N176" s="699"/>
      <c r="O176" s="699"/>
      <c r="P176" s="699"/>
      <c r="Q176" s="699"/>
      <c r="R176" s="699"/>
      <c r="S176" s="699"/>
      <c r="T176" s="699"/>
      <c r="U176" s="665" t="s">
        <v>670</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5687</v>
      </c>
      <c r="B177" s="771" t="s">
        <v>5883</v>
      </c>
      <c r="C177" s="660" t="s">
        <v>4713</v>
      </c>
      <c r="D177" s="704"/>
      <c r="E177" s="699"/>
      <c r="F177" s="699"/>
      <c r="G177" s="712"/>
      <c r="H177" s="699"/>
      <c r="I177" s="699"/>
      <c r="J177" s="661" t="s">
        <v>4713</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5884</v>
      </c>
      <c r="C178" s="660" t="s">
        <v>2538</v>
      </c>
      <c r="D178" s="704"/>
      <c r="E178" s="661" t="s">
        <v>2538</v>
      </c>
      <c r="F178" s="699"/>
      <c r="G178" s="661" t="str">
        <f>HYPERLINK("https://clips.twitch.tv/FamousDarkDadKappa","52.10")</f>
        <v>52.10</v>
      </c>
      <c r="H178" s="699"/>
      <c r="I178" s="699"/>
      <c r="J178" s="661" t="s">
        <v>2584</v>
      </c>
      <c r="K178" s="700" t="s">
        <v>3907</v>
      </c>
      <c r="L178" s="699"/>
      <c r="M178" s="661" t="s">
        <v>4539</v>
      </c>
      <c r="N178" s="699"/>
      <c r="O178" s="661" t="s">
        <v>3475</v>
      </c>
      <c r="P178" s="699"/>
      <c r="Q178" s="699"/>
      <c r="R178" s="699" t="s">
        <v>5885</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5886</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5887</v>
      </c>
      <c r="C180" s="660" t="s">
        <v>252</v>
      </c>
      <c r="D180" s="661" t="s">
        <v>252</v>
      </c>
      <c r="E180" s="699"/>
      <c r="F180" s="699"/>
      <c r="G180" s="699"/>
      <c r="H180" s="699"/>
      <c r="I180" s="699"/>
      <c r="J180" s="699"/>
      <c r="K180" s="699"/>
      <c r="L180" s="632" t="s">
        <v>1717</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5579</v>
      </c>
      <c r="B181" s="766" t="s">
        <v>5883</v>
      </c>
      <c r="C181" s="660" t="s">
        <v>4226</v>
      </c>
      <c r="D181" s="679"/>
      <c r="E181" s="665" t="s">
        <v>5381</v>
      </c>
      <c r="F181" s="699"/>
      <c r="G181" s="700"/>
      <c r="H181" s="699"/>
      <c r="I181" s="699"/>
      <c r="J181" s="665"/>
      <c r="K181" s="699"/>
      <c r="L181" s="661" t="s">
        <v>5110</v>
      </c>
      <c r="M181" s="699"/>
      <c r="N181" s="699"/>
      <c r="O181" s="699"/>
      <c r="P181" s="699"/>
      <c r="Q181" s="699"/>
      <c r="R181" s="699"/>
      <c r="S181" s="699"/>
      <c r="T181" s="699"/>
      <c r="U181" s="699"/>
      <c r="V181" s="699"/>
      <c r="W181" s="699"/>
      <c r="X181" s="699"/>
      <c r="Y181" s="661" t="s">
        <v>5888</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5884</v>
      </c>
      <c r="C182" s="660" t="s">
        <v>5889</v>
      </c>
      <c r="D182" s="679" t="s">
        <v>3034</v>
      </c>
      <c r="E182" s="661" t="s">
        <v>5889</v>
      </c>
      <c r="F182" s="699"/>
      <c r="G182" s="700" t="s">
        <v>3034</v>
      </c>
      <c r="H182" s="699"/>
      <c r="I182" s="699" t="s">
        <v>5890</v>
      </c>
      <c r="J182" s="661" t="s">
        <v>5891</v>
      </c>
      <c r="K182" s="699" t="s">
        <v>5892</v>
      </c>
      <c r="L182" s="699"/>
      <c r="M182" s="699"/>
      <c r="N182" s="679" t="s">
        <v>2976</v>
      </c>
      <c r="O182" s="699"/>
      <c r="P182" s="699"/>
      <c r="Q182" s="699"/>
      <c r="R182" s="699" t="s">
        <v>2409</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5886</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3399</v>
      </c>
      <c r="Z183" s="699"/>
      <c r="AA183" s="699"/>
      <c r="AB183" s="679" t="s">
        <v>428</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5887</v>
      </c>
      <c r="C184" s="660" t="s">
        <v>2131</v>
      </c>
      <c r="D184" s="661" t="s">
        <v>2131</v>
      </c>
      <c r="E184" s="699"/>
      <c r="F184" s="661" t="s">
        <v>5893</v>
      </c>
      <c r="G184" s="704"/>
      <c r="H184" s="661" t="s">
        <v>3891</v>
      </c>
      <c r="I184" s="699" t="s">
        <v>1147</v>
      </c>
      <c r="J184" s="699"/>
      <c r="K184" s="699" t="s">
        <v>4794</v>
      </c>
      <c r="L184" s="661" t="s">
        <v>5894</v>
      </c>
      <c r="M184" s="699"/>
      <c r="N184" s="679" t="s">
        <v>2884</v>
      </c>
      <c r="O184" s="661" t="s">
        <v>3369</v>
      </c>
      <c r="P184" s="699"/>
      <c r="Q184" s="679" t="s">
        <v>1961</v>
      </c>
      <c r="R184" s="699"/>
      <c r="S184" s="699"/>
      <c r="T184" s="699"/>
      <c r="U184" s="699"/>
      <c r="V184" s="699"/>
      <c r="W184" s="699"/>
      <c r="X184" s="661" t="s">
        <v>3891</v>
      </c>
      <c r="Y184" s="679" t="s">
        <v>5895</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5866</v>
      </c>
      <c r="B185" s="766" t="s">
        <v>5566</v>
      </c>
      <c r="C185" s="660" t="s">
        <v>267</v>
      </c>
      <c r="D185" s="661" t="s">
        <v>267</v>
      </c>
      <c r="E185" s="661" t="s">
        <v>5896</v>
      </c>
      <c r="F185" s="699"/>
      <c r="G185" s="661" t="s">
        <v>5897</v>
      </c>
      <c r="H185" s="699"/>
      <c r="I185" s="699"/>
      <c r="J185" s="661" t="s">
        <v>5898</v>
      </c>
      <c r="K185" s="704"/>
      <c r="L185" s="699"/>
      <c r="M185" s="699"/>
      <c r="N185" s="699"/>
      <c r="O185" s="699"/>
      <c r="P185" s="699"/>
      <c r="Q185" s="679" t="s">
        <v>5899</v>
      </c>
      <c r="R185" s="699"/>
      <c r="S185" s="699"/>
      <c r="T185" s="699"/>
      <c r="U185" s="661" t="s">
        <v>5899</v>
      </c>
      <c r="V185" s="679" t="s">
        <v>5900</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5901</v>
      </c>
      <c r="B186" s="772" t="s">
        <v>5566</v>
      </c>
      <c r="C186" s="660" t="s">
        <v>5902</v>
      </c>
      <c r="D186" s="661" t="s">
        <v>5902</v>
      </c>
      <c r="E186" s="661" t="s">
        <v>5903</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5596</v>
      </c>
      <c r="B187" s="766" t="s">
        <v>5566</v>
      </c>
      <c r="C187" s="660" t="s">
        <v>511</v>
      </c>
      <c r="D187" s="661" t="s">
        <v>511</v>
      </c>
      <c r="E187" s="661" t="s">
        <v>511</v>
      </c>
      <c r="F187" s="699"/>
      <c r="G187" s="679" t="s">
        <v>5772</v>
      </c>
      <c r="H187" s="699"/>
      <c r="I187" s="699"/>
      <c r="J187" s="699"/>
      <c r="K187" s="662" t="str">
        <f>HYPERLINK("https://youtu.be/YAmVWTPAJZs","42.49")</f>
        <v>42.49</v>
      </c>
      <c r="L187" s="632" t="s">
        <v>569</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5904</v>
      </c>
      <c r="B188" s="764" t="s">
        <v>5905</v>
      </c>
      <c r="C188" s="660" t="s">
        <v>5906</v>
      </c>
      <c r="D188" s="661" t="s">
        <v>5906</v>
      </c>
      <c r="E188" s="661" t="s">
        <v>1080</v>
      </c>
      <c r="F188" s="699"/>
      <c r="G188" s="700"/>
      <c r="H188" s="699"/>
      <c r="I188" s="699"/>
      <c r="J188" s="632" t="s">
        <v>1530</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5584</v>
      </c>
      <c r="B189" s="766" t="s">
        <v>5566</v>
      </c>
      <c r="C189" s="660" t="s">
        <v>5907</v>
      </c>
      <c r="D189" s="661" t="s">
        <v>5907</v>
      </c>
      <c r="E189" s="699"/>
      <c r="F189" s="699"/>
      <c r="G189" s="700" t="s">
        <v>514</v>
      </c>
      <c r="H189" s="676"/>
      <c r="I189" s="699"/>
      <c r="J189" s="661" t="s">
        <v>2704</v>
      </c>
      <c r="K189" s="699"/>
      <c r="L189" s="699"/>
      <c r="M189" s="699"/>
      <c r="N189" s="699"/>
      <c r="O189" s="699"/>
      <c r="P189" s="661" t="s">
        <v>5908</v>
      </c>
      <c r="Q189" s="661" t="s">
        <v>5909</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5658</v>
      </c>
      <c r="B190" s="764" t="s">
        <v>5723</v>
      </c>
      <c r="C190" s="660" t="s">
        <v>1674</v>
      </c>
      <c r="D190" s="704"/>
      <c r="E190" s="661" t="s">
        <v>1674</v>
      </c>
      <c r="F190" s="699"/>
      <c r="G190" s="699"/>
      <c r="H190" s="661" t="s">
        <v>5910</v>
      </c>
      <c r="I190" s="699"/>
      <c r="J190" s="661" t="s">
        <v>5911</v>
      </c>
      <c r="K190" s="699" t="s">
        <v>5912</v>
      </c>
      <c r="L190" s="699"/>
      <c r="M190" s="699"/>
      <c r="N190" s="699"/>
      <c r="O190" s="679" t="s">
        <v>1034</v>
      </c>
      <c r="P190" s="661" t="s">
        <v>5913</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5914</v>
      </c>
      <c r="C191" s="660" t="s">
        <v>391</v>
      </c>
      <c r="D191" s="704"/>
      <c r="E191" s="699"/>
      <c r="F191" s="661" t="s">
        <v>764</v>
      </c>
      <c r="G191" s="661" t="s">
        <v>841</v>
      </c>
      <c r="H191" s="661" t="s">
        <v>1263</v>
      </c>
      <c r="I191" s="699"/>
      <c r="J191" s="661" t="s">
        <v>278</v>
      </c>
      <c r="K191" s="699"/>
      <c r="L191" s="699"/>
      <c r="M191" s="661" t="s">
        <v>5593</v>
      </c>
      <c r="N191" s="679" t="s">
        <v>2313</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5662</v>
      </c>
      <c r="B192" s="764" t="s">
        <v>5915</v>
      </c>
      <c r="C192" s="660" t="s">
        <v>1150</v>
      </c>
      <c r="D192" s="704"/>
      <c r="E192" s="661" t="s">
        <v>1084</v>
      </c>
      <c r="F192" s="699"/>
      <c r="G192" s="699"/>
      <c r="H192" s="699"/>
      <c r="I192" s="661" t="s">
        <v>1150</v>
      </c>
      <c r="J192" s="679"/>
      <c r="K192" s="699"/>
      <c r="L192" s="632" t="s">
        <v>998</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5916</v>
      </c>
      <c r="C193" s="660" t="s">
        <v>1151</v>
      </c>
      <c r="D193" s="704"/>
      <c r="E193" s="699"/>
      <c r="F193" s="699"/>
      <c r="G193" s="661" t="str">
        <f>HYPERLINK("https://www.twitch.tv/videos/527836634","2:12.90")</f>
        <v>2:12.90</v>
      </c>
      <c r="H193" s="699"/>
      <c r="I193" s="661" t="s">
        <v>1151</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5495</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5565</v>
      </c>
      <c r="B195" s="779" t="s">
        <v>5566</v>
      </c>
      <c r="C195" s="660" t="s">
        <v>395</v>
      </c>
      <c r="D195" s="724"/>
      <c r="E195" s="718" t="s">
        <v>241</v>
      </c>
      <c r="F195" s="718" t="s">
        <v>465</v>
      </c>
      <c r="G195" s="718" t="s">
        <v>844</v>
      </c>
      <c r="H195" s="718" t="s">
        <v>1265</v>
      </c>
      <c r="I195" s="719" t="s">
        <v>5917</v>
      </c>
      <c r="J195" s="632" t="s">
        <v>1535</v>
      </c>
      <c r="K195" s="737" t="s">
        <v>5711</v>
      </c>
      <c r="L195" s="632" t="s">
        <v>1869</v>
      </c>
      <c r="M195" s="719"/>
      <c r="N195" s="725" t="s">
        <v>5918</v>
      </c>
      <c r="O195" s="718" t="s">
        <v>1778</v>
      </c>
      <c r="P195" s="719"/>
      <c r="Q195" s="719"/>
      <c r="R195" s="719" t="s">
        <v>2999</v>
      </c>
      <c r="S195" s="719"/>
      <c r="T195" s="719"/>
      <c r="U195" s="718" t="s">
        <v>395</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5671</v>
      </c>
      <c r="B196" s="779" t="s">
        <v>5919</v>
      </c>
      <c r="C196" s="660" t="s">
        <v>1071</v>
      </c>
      <c r="D196" s="718" t="s">
        <v>1071</v>
      </c>
      <c r="E196" s="718" t="s">
        <v>2431</v>
      </c>
      <c r="F196" s="718" t="s">
        <v>1413</v>
      </c>
      <c r="G196" s="718" t="s">
        <v>845</v>
      </c>
      <c r="H196" s="718" t="s">
        <v>2132</v>
      </c>
      <c r="I196" s="718" t="s">
        <v>1001</v>
      </c>
      <c r="J196" s="632" t="s">
        <v>1536</v>
      </c>
      <c r="K196" s="719" t="s">
        <v>370</v>
      </c>
      <c r="L196" s="719"/>
      <c r="M196" s="719"/>
      <c r="N196" s="725" t="s">
        <v>2192</v>
      </c>
      <c r="O196" s="718" t="s">
        <v>5750</v>
      </c>
      <c r="P196" s="719"/>
      <c r="Q196" s="719"/>
      <c r="R196" s="719" t="s">
        <v>2265</v>
      </c>
      <c r="S196" s="719" t="s">
        <v>3150</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5679</v>
      </c>
      <c r="B197" s="779" t="s">
        <v>5566</v>
      </c>
      <c r="C197" s="660" t="str">
        <f>HYPERLINK("https://www.youtube.com/watch?v=aWzlUqH0LaM","41.87")</f>
        <v>41.87</v>
      </c>
      <c r="D197" s="724"/>
      <c r="E197" s="725" t="s">
        <v>1089</v>
      </c>
      <c r="F197" s="718" t="str">
        <f>HYPERLINK("https://www.youtube.com/watch?v=aWzlUqH0LaM","41.87")</f>
        <v>41.87</v>
      </c>
      <c r="G197" s="718" t="s">
        <v>846</v>
      </c>
      <c r="H197" s="718" t="s">
        <v>172</v>
      </c>
      <c r="I197" s="718" t="s">
        <v>123</v>
      </c>
      <c r="J197" s="632" t="s">
        <v>1537</v>
      </c>
      <c r="K197" s="719" t="s">
        <v>5920</v>
      </c>
      <c r="L197" s="719"/>
      <c r="M197" s="719"/>
      <c r="N197" s="725" t="s">
        <v>2317</v>
      </c>
      <c r="O197" s="718" t="s">
        <v>5440</v>
      </c>
      <c r="P197" s="719"/>
      <c r="Q197" s="719"/>
      <c r="R197" s="719" t="s">
        <v>5921</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5687</v>
      </c>
      <c r="B198" s="779" t="s">
        <v>5922</v>
      </c>
      <c r="C198" s="660"/>
      <c r="D198" s="724"/>
      <c r="E198" s="732"/>
      <c r="F198" s="732"/>
      <c r="G198" s="725"/>
      <c r="H198" s="719"/>
      <c r="I198" s="719"/>
      <c r="J198" s="632" t="s">
        <v>5923</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5924</v>
      </c>
      <c r="C199" s="660" t="s">
        <v>5925</v>
      </c>
      <c r="D199" s="724"/>
      <c r="E199" s="718" t="s">
        <v>5926</v>
      </c>
      <c r="F199" s="718" t="s">
        <v>768</v>
      </c>
      <c r="G199" s="725" t="s">
        <v>847</v>
      </c>
      <c r="H199" s="719"/>
      <c r="I199" s="719"/>
      <c r="J199" s="632" t="s">
        <v>1538</v>
      </c>
      <c r="K199" s="719"/>
      <c r="L199" s="632" t="s">
        <v>1003</v>
      </c>
      <c r="M199" s="718" t="s">
        <v>5925</v>
      </c>
      <c r="N199" s="719"/>
      <c r="O199" s="719"/>
      <c r="P199" s="719"/>
      <c r="Q199" s="719"/>
      <c r="R199" s="719" t="s">
        <v>5927</v>
      </c>
      <c r="S199" s="719"/>
      <c r="T199" s="719"/>
      <c r="U199" s="719"/>
      <c r="V199" s="752" t="s">
        <v>5928</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5929</v>
      </c>
      <c r="C200" s="660" t="s">
        <v>5930</v>
      </c>
      <c r="D200" s="724"/>
      <c r="E200" s="719"/>
      <c r="F200" s="719"/>
      <c r="G200" s="719"/>
      <c r="H200" s="719"/>
      <c r="I200" s="719"/>
      <c r="J200" s="719"/>
      <c r="K200" s="719"/>
      <c r="L200" s="719"/>
      <c r="M200" s="719"/>
      <c r="N200" s="719"/>
      <c r="O200" s="719"/>
      <c r="P200" s="719"/>
      <c r="Q200" s="719"/>
      <c r="R200" s="719"/>
      <c r="S200" s="719"/>
      <c r="T200" s="719"/>
      <c r="U200" s="719"/>
      <c r="V200" s="718" t="s">
        <v>1871</v>
      </c>
      <c r="W200" s="719"/>
      <c r="X200" s="719"/>
      <c r="Y200" s="719"/>
      <c r="Z200" s="719"/>
      <c r="AA200" s="719"/>
      <c r="AB200" s="719"/>
      <c r="AC200" s="719"/>
      <c r="AD200" s="719"/>
      <c r="AE200" s="719"/>
      <c r="AF200" s="718" t="s">
        <v>5930</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5931</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5579</v>
      </c>
      <c r="B202" s="784" t="s">
        <v>5922</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5924</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5932</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5929</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5931</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5584</v>
      </c>
      <c r="B206" s="784" t="s">
        <v>5933</v>
      </c>
      <c r="C206" s="660" t="s">
        <v>2280</v>
      </c>
      <c r="E206" s="718" t="s">
        <v>5934</v>
      </c>
      <c r="F206" s="719"/>
      <c r="H206" s="719"/>
      <c r="I206" s="719"/>
      <c r="J206" s="718" t="s">
        <v>4632</v>
      </c>
      <c r="K206" s="719"/>
      <c r="L206" s="719"/>
      <c r="M206" s="719"/>
      <c r="N206" s="719"/>
      <c r="O206" s="719"/>
      <c r="Q206" s="718" t="s">
        <v>2510</v>
      </c>
      <c r="R206" s="719"/>
      <c r="S206" s="719"/>
      <c r="T206" s="719"/>
      <c r="U206" s="719"/>
      <c r="V206" s="718" t="s">
        <v>2280</v>
      </c>
      <c r="W206" s="719"/>
      <c r="X206" s="719"/>
      <c r="Y206" s="719"/>
      <c r="Z206" s="719"/>
      <c r="AA206" s="719"/>
      <c r="AB206" s="719"/>
      <c r="AC206" s="725" t="s">
        <v>5935</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5936</v>
      </c>
      <c r="C207" s="660" t="s">
        <v>476</v>
      </c>
      <c r="D207" s="718" t="s">
        <v>476</v>
      </c>
      <c r="E207" s="732"/>
      <c r="F207" s="719"/>
      <c r="G207" s="718" t="s">
        <v>5937</v>
      </c>
      <c r="H207" s="719"/>
      <c r="I207" s="719"/>
      <c r="J207" s="718" t="s">
        <v>5938</v>
      </c>
      <c r="K207" s="719"/>
      <c r="L207" s="719"/>
      <c r="M207" s="719"/>
      <c r="N207" s="719"/>
      <c r="O207" s="719"/>
      <c r="P207" s="718" t="s">
        <v>1096</v>
      </c>
      <c r="Q207" s="719"/>
      <c r="R207" s="719"/>
      <c r="S207" s="719"/>
      <c r="T207" s="719"/>
      <c r="U207" s="719"/>
      <c r="V207" s="725" t="s">
        <v>596</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5612</v>
      </c>
      <c r="B208" s="779" t="s">
        <v>5672</v>
      </c>
      <c r="C208" s="660" t="s">
        <v>5939</v>
      </c>
      <c r="D208" s="724"/>
      <c r="E208" s="719"/>
      <c r="F208" s="719"/>
      <c r="G208" s="719"/>
      <c r="H208" s="719"/>
      <c r="I208" s="719" t="s">
        <v>5940</v>
      </c>
      <c r="J208" s="719"/>
      <c r="K208" s="719" t="s">
        <v>3837</v>
      </c>
      <c r="L208" s="718" t="s">
        <v>5939</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5616</v>
      </c>
      <c r="B209" s="779" t="s">
        <v>5941</v>
      </c>
      <c r="C209" s="660" t="s">
        <v>5942</v>
      </c>
      <c r="D209" s="724"/>
      <c r="E209" s="718" t="s">
        <v>5942</v>
      </c>
      <c r="F209" s="719"/>
      <c r="G209" s="719"/>
      <c r="H209" s="719"/>
      <c r="I209" s="719"/>
      <c r="J209" s="719"/>
      <c r="K209" s="719"/>
      <c r="L209" s="719"/>
      <c r="M209" s="719"/>
      <c r="N209" s="719"/>
      <c r="O209" s="718" t="s">
        <v>3485</v>
      </c>
      <c r="P209" s="718" t="s">
        <v>1855</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5943</v>
      </c>
      <c r="C210" s="660" t="s">
        <v>3008</v>
      </c>
      <c r="D210" s="724"/>
      <c r="E210" s="752" t="s">
        <v>175</v>
      </c>
      <c r="F210" s="719"/>
      <c r="G210" s="719"/>
      <c r="H210" s="718" t="s">
        <v>1540</v>
      </c>
      <c r="I210" s="719" t="s">
        <v>5109</v>
      </c>
      <c r="J210" s="718" t="s">
        <v>1540</v>
      </c>
      <c r="K210" s="719" t="s">
        <v>3439</v>
      </c>
      <c r="L210" s="632" t="s">
        <v>5944</v>
      </c>
      <c r="M210" s="718" t="s">
        <v>3008</v>
      </c>
      <c r="N210" s="719"/>
      <c r="O210" s="719"/>
      <c r="P210" s="718" t="s">
        <v>2527</v>
      </c>
      <c r="Q210" s="719"/>
      <c r="R210" s="719" t="s">
        <v>5438</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5945</v>
      </c>
      <c r="C211" s="660" t="s">
        <v>292</v>
      </c>
      <c r="D211" s="718" t="s">
        <v>292</v>
      </c>
      <c r="E211" s="719"/>
      <c r="F211" s="718" t="str">
        <f>HYPERLINK("https://youtu.be/gxCMrXIu1MU","52.20")</f>
        <v>52.20</v>
      </c>
      <c r="G211" s="725" t="s">
        <v>848</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5579</v>
      </c>
      <c r="B212" s="786" t="s">
        <v>5946</v>
      </c>
      <c r="C212" s="660" t="s">
        <v>5362</v>
      </c>
      <c r="D212" s="724"/>
      <c r="E212" s="718" t="s">
        <v>5362</v>
      </c>
      <c r="F212" s="719"/>
      <c r="G212" s="719"/>
      <c r="H212" s="719"/>
      <c r="I212" s="719"/>
      <c r="J212" s="719"/>
      <c r="K212" s="719"/>
      <c r="L212" s="719"/>
      <c r="M212" s="719"/>
      <c r="N212" s="719"/>
      <c r="O212" s="737" t="s">
        <v>5947</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5948</v>
      </c>
      <c r="C213" s="660" t="s">
        <v>3364</v>
      </c>
      <c r="D213" s="718" t="s">
        <v>3364</v>
      </c>
      <c r="E213" s="718" t="s">
        <v>4904</v>
      </c>
      <c r="F213" s="719"/>
      <c r="G213" s="719"/>
      <c r="H213" s="719"/>
      <c r="I213" s="719"/>
      <c r="J213" s="719"/>
      <c r="K213" s="719"/>
      <c r="L213" s="719"/>
      <c r="M213" s="719"/>
      <c r="N213" s="719"/>
      <c r="O213" s="719"/>
      <c r="P213" s="719"/>
      <c r="Q213" s="719"/>
      <c r="R213" s="719"/>
      <c r="S213" s="699"/>
      <c r="T213" s="719"/>
      <c r="U213" s="719"/>
      <c r="V213" s="719"/>
      <c r="W213" s="719"/>
      <c r="X213" s="719"/>
      <c r="Y213" s="751" t="s">
        <v>3286</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5949</v>
      </c>
      <c r="C214" s="660" t="s">
        <v>4605</v>
      </c>
      <c r="D214" s="724"/>
      <c r="E214" s="718" t="s">
        <v>4605</v>
      </c>
      <c r="F214" s="719"/>
      <c r="G214" s="719"/>
      <c r="H214" s="732"/>
      <c r="I214" s="719" t="s">
        <v>2465</v>
      </c>
      <c r="J214" s="718" t="s">
        <v>1541</v>
      </c>
      <c r="K214" s="719" t="s">
        <v>5950</v>
      </c>
      <c r="L214" s="719"/>
      <c r="M214" s="719"/>
      <c r="N214" s="719"/>
      <c r="O214" s="718" t="s">
        <v>3422</v>
      </c>
      <c r="P214" s="719"/>
      <c r="Q214" s="719"/>
      <c r="R214" s="719" t="s">
        <v>2219</v>
      </c>
      <c r="S214" s="699"/>
      <c r="T214" s="719"/>
      <c r="U214" s="719"/>
      <c r="V214" s="719"/>
      <c r="W214" s="719"/>
      <c r="X214" s="719"/>
      <c r="Y214" s="719"/>
      <c r="Z214" s="718" t="s">
        <v>316</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5951</v>
      </c>
      <c r="C215" s="660" t="s">
        <v>5952</v>
      </c>
      <c r="D215" s="724"/>
      <c r="E215" s="719"/>
      <c r="F215" s="718" t="s">
        <v>257</v>
      </c>
      <c r="G215" s="718" t="s">
        <v>5953</v>
      </c>
      <c r="H215" s="718" t="s">
        <v>1031</v>
      </c>
      <c r="I215" s="719"/>
      <c r="J215" s="719"/>
      <c r="K215" s="719"/>
      <c r="L215" s="632" t="s">
        <v>4605</v>
      </c>
      <c r="M215" s="719"/>
      <c r="N215" s="719"/>
      <c r="O215" s="719"/>
      <c r="P215" s="719"/>
      <c r="Q215" s="719"/>
      <c r="R215" s="719"/>
      <c r="S215" s="719" t="s">
        <v>5954</v>
      </c>
      <c r="T215" s="718" t="s">
        <v>5952</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5584</v>
      </c>
      <c r="B216" s="786" t="s">
        <v>5955</v>
      </c>
      <c r="C216" s="660" t="s">
        <v>5956</v>
      </c>
      <c r="D216" s="718" t="s">
        <v>5956</v>
      </c>
      <c r="E216" s="718" t="s">
        <v>5957</v>
      </c>
      <c r="F216" s="719"/>
      <c r="G216" s="751"/>
      <c r="H216" s="719"/>
      <c r="I216" s="719"/>
      <c r="J216" s="719"/>
      <c r="K216" s="737"/>
      <c r="L216" s="719"/>
      <c r="M216" s="719"/>
      <c r="N216" s="719"/>
      <c r="O216" s="719"/>
      <c r="P216" s="719"/>
      <c r="Q216" s="719"/>
      <c r="R216" s="719"/>
      <c r="S216" s="719"/>
      <c r="T216" s="719"/>
      <c r="U216" s="719"/>
      <c r="V216" s="719"/>
      <c r="W216" s="719"/>
      <c r="X216" s="719"/>
      <c r="Y216" s="718" t="s">
        <v>798</v>
      </c>
      <c r="Z216" s="751"/>
      <c r="AA216" s="719"/>
      <c r="AB216" s="725" t="s">
        <v>2027</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5958</v>
      </c>
      <c r="C217" s="660" t="s">
        <v>1557</v>
      </c>
      <c r="D217" s="718" t="s">
        <v>1557</v>
      </c>
      <c r="E217" s="718" t="s">
        <v>4881</v>
      </c>
      <c r="F217" s="719"/>
      <c r="G217" s="718" t="s">
        <v>418</v>
      </c>
      <c r="H217" s="719"/>
      <c r="I217" s="719"/>
      <c r="J217" s="718" t="s">
        <v>5398</v>
      </c>
      <c r="K217" s="719"/>
      <c r="L217" s="718" t="s">
        <v>1962</v>
      </c>
      <c r="M217" s="719"/>
      <c r="N217" s="719"/>
      <c r="O217" s="719"/>
      <c r="P217" s="751" t="s">
        <v>786</v>
      </c>
      <c r="Q217" s="718" t="s">
        <v>5907</v>
      </c>
      <c r="R217" s="719"/>
      <c r="S217" s="719"/>
      <c r="T217" s="719"/>
      <c r="U217" s="719"/>
      <c r="V217" s="719"/>
      <c r="W217" s="719"/>
      <c r="X217" s="719"/>
      <c r="Y217" s="719"/>
      <c r="Z217" s="718" t="s">
        <v>1025</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5596</v>
      </c>
      <c r="B218" s="788" t="s">
        <v>5597</v>
      </c>
      <c r="C218" s="789" t="str">
        <f>HYPERLINK("https://youtu.be/AxEHpGTONpA","1:09.12")</f>
        <v>1:09.12</v>
      </c>
      <c r="D218" s="724"/>
      <c r="E218" s="718" t="s">
        <v>1094</v>
      </c>
      <c r="F218" s="719"/>
      <c r="G218" s="725" t="s">
        <v>5959</v>
      </c>
      <c r="H218" s="719"/>
      <c r="I218" s="719" t="s">
        <v>1719</v>
      </c>
      <c r="J218" s="719"/>
      <c r="K218" s="719"/>
      <c r="L218" s="632" t="s">
        <v>1008</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5658</v>
      </c>
      <c r="B219" s="779" t="s">
        <v>5723</v>
      </c>
      <c r="C219" s="660" t="s">
        <v>2500</v>
      </c>
      <c r="D219" s="718" t="s">
        <v>2500</v>
      </c>
      <c r="E219" s="787"/>
      <c r="F219" s="719"/>
      <c r="G219" s="719"/>
      <c r="H219" s="718" t="s">
        <v>3971</v>
      </c>
      <c r="I219" s="787"/>
      <c r="J219" s="719"/>
      <c r="K219" s="719" t="s">
        <v>2159</v>
      </c>
      <c r="L219" s="719"/>
      <c r="M219" s="787"/>
      <c r="N219" s="719"/>
      <c r="O219" s="718" t="s">
        <v>2365</v>
      </c>
      <c r="P219" s="719"/>
      <c r="Q219" s="719"/>
      <c r="R219" s="719" t="s">
        <v>3515</v>
      </c>
      <c r="S219" s="719"/>
      <c r="T219" s="719"/>
      <c r="U219" s="719"/>
      <c r="V219" s="719"/>
      <c r="W219" s="719"/>
      <c r="X219" s="719"/>
      <c r="Y219" s="719"/>
      <c r="Z219" s="719"/>
      <c r="AA219" s="719"/>
      <c r="AB219" s="719"/>
      <c r="AC219" s="719"/>
      <c r="AD219" s="718" t="s">
        <v>2213</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5724</v>
      </c>
      <c r="C220" s="660" t="s">
        <v>2276</v>
      </c>
      <c r="D220" s="718" t="s">
        <v>1393</v>
      </c>
      <c r="E220" s="719"/>
      <c r="F220" s="719"/>
      <c r="G220" s="719"/>
      <c r="H220" s="719"/>
      <c r="I220" s="720" t="str">
        <f>HYPERLINK("https://youtu.be/yGR2akJEjQQ","19.18")</f>
        <v>19.18</v>
      </c>
      <c r="J220" s="719"/>
      <c r="K220" s="719"/>
      <c r="L220" s="719"/>
      <c r="M220" s="718" t="s">
        <v>2276</v>
      </c>
      <c r="N220" s="719"/>
      <c r="O220" s="719"/>
      <c r="P220" s="719"/>
      <c r="Q220" s="725" t="s">
        <v>2649</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5960</v>
      </c>
      <c r="C221" s="660" t="s">
        <v>816</v>
      </c>
      <c r="D221" s="718" t="s">
        <v>816</v>
      </c>
      <c r="E221" s="718" t="s">
        <v>5961</v>
      </c>
      <c r="F221" s="719"/>
      <c r="G221" s="719"/>
      <c r="H221" s="732"/>
      <c r="I221" s="719"/>
      <c r="J221" s="719"/>
      <c r="K221" s="719"/>
      <c r="L221" s="719"/>
      <c r="M221" s="718" t="s">
        <v>816</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5726</v>
      </c>
      <c r="C222" s="660" t="s">
        <v>294</v>
      </c>
      <c r="D222" s="718" t="s">
        <v>294</v>
      </c>
      <c r="E222" s="719"/>
      <c r="F222" s="719"/>
      <c r="G222" s="718" t="s">
        <v>401</v>
      </c>
      <c r="H222" s="718" t="s">
        <v>1270</v>
      </c>
      <c r="I222" s="718" t="s">
        <v>294</v>
      </c>
      <c r="J222" s="718" t="s">
        <v>1417</v>
      </c>
      <c r="K222" s="719"/>
      <c r="L222" s="719"/>
      <c r="M222" s="719"/>
      <c r="N222" s="725" t="s">
        <v>1947</v>
      </c>
      <c r="O222" s="718" t="s">
        <v>2269</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5962</v>
      </c>
      <c r="B223" s="779" t="s">
        <v>5566</v>
      </c>
      <c r="C223" s="660" t="s">
        <v>849</v>
      </c>
      <c r="D223" s="724"/>
      <c r="E223" s="724"/>
      <c r="F223" s="718" t="s">
        <v>772</v>
      </c>
      <c r="G223" s="718" t="s">
        <v>849</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5963</v>
      </c>
      <c r="C224" s="660" t="s">
        <v>5964</v>
      </c>
      <c r="D224" s="718" t="s">
        <v>5964</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5965</v>
      </c>
      <c r="C225" s="660" t="s">
        <v>497</v>
      </c>
      <c r="D225" s="718" t="s">
        <v>296</v>
      </c>
      <c r="E225" s="719"/>
      <c r="F225" s="718" t="s">
        <v>773</v>
      </c>
      <c r="G225" s="725" t="s">
        <v>3077</v>
      </c>
      <c r="H225" s="718" t="s">
        <v>1271</v>
      </c>
      <c r="I225" s="719"/>
      <c r="J225" s="632" t="s">
        <v>1542</v>
      </c>
      <c r="K225" s="719"/>
      <c r="L225" s="632" t="s">
        <v>240</v>
      </c>
      <c r="M225" s="718" t="s">
        <v>407</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5566</v>
      </c>
      <c r="C226" s="660" t="s">
        <v>405</v>
      </c>
      <c r="D226" s="724"/>
      <c r="E226" s="719"/>
      <c r="F226" s="719"/>
      <c r="G226" s="718" t="s">
        <v>852</v>
      </c>
      <c r="H226" s="719"/>
      <c r="I226" s="719"/>
      <c r="J226" s="719"/>
      <c r="K226" s="719"/>
      <c r="L226" s="719"/>
      <c r="M226" s="718" t="s">
        <v>405</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5496</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5565</v>
      </c>
      <c r="B228" s="795" t="s">
        <v>5966</v>
      </c>
      <c r="C228" s="660" t="s">
        <v>1275</v>
      </c>
      <c r="D228" s="724"/>
      <c r="E228" s="718" t="s">
        <v>1275</v>
      </c>
      <c r="F228" s="719"/>
      <c r="G228" s="719"/>
      <c r="H228" s="719"/>
      <c r="I228" s="724"/>
      <c r="J228" s="719"/>
      <c r="K228" s="719"/>
      <c r="L228" s="718" t="s">
        <v>2293</v>
      </c>
      <c r="M228" s="719"/>
      <c r="N228" s="719"/>
      <c r="O228" s="719"/>
      <c r="P228" s="719"/>
      <c r="Q228" s="719"/>
      <c r="R228" s="719"/>
      <c r="S228" s="719"/>
      <c r="T228" s="719"/>
      <c r="U228" s="719"/>
      <c r="V228" s="719"/>
      <c r="W228" s="719"/>
      <c r="X228" s="719"/>
      <c r="Y228" s="725" t="s">
        <v>5967</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5968</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5969</v>
      </c>
      <c r="C230" s="660" t="s">
        <v>4015</v>
      </c>
      <c r="D230" s="724"/>
      <c r="E230" s="719"/>
      <c r="F230" s="719"/>
      <c r="G230" s="719"/>
      <c r="H230" s="719"/>
      <c r="I230" s="719" t="s">
        <v>3189</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5970</v>
      </c>
      <c r="C231" s="660" t="s">
        <v>3188</v>
      </c>
      <c r="D231" s="724"/>
      <c r="E231" s="718" t="s">
        <v>3188</v>
      </c>
      <c r="F231" s="719"/>
      <c r="G231" s="719"/>
      <c r="H231" s="719"/>
      <c r="I231" s="720" t="str">
        <f>HYPERLINK("https://youtu.be/kMOGrk3P1Fc","45.34")</f>
        <v>45.34</v>
      </c>
      <c r="J231" s="720" t="s">
        <v>5391</v>
      </c>
      <c r="K231" s="719"/>
      <c r="L231" s="719"/>
      <c r="M231" s="719"/>
      <c r="N231" s="719"/>
      <c r="O231" s="719"/>
      <c r="P231" s="719"/>
      <c r="Q231" s="719"/>
      <c r="R231" s="719"/>
      <c r="S231" s="719" t="s">
        <v>553</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5971</v>
      </c>
      <c r="C232" s="660" t="s">
        <v>172</v>
      </c>
      <c r="D232" s="718" t="s">
        <v>172</v>
      </c>
      <c r="E232" s="718" t="s">
        <v>775</v>
      </c>
      <c r="F232" s="719"/>
      <c r="G232" s="725" t="s">
        <v>5972</v>
      </c>
      <c r="H232" s="718" t="s">
        <v>5973</v>
      </c>
      <c r="I232" s="724"/>
      <c r="J232" s="719"/>
      <c r="K232" s="719"/>
      <c r="L232" s="632" t="s">
        <v>3747</v>
      </c>
      <c r="M232" s="718" t="s">
        <v>5011</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5974</v>
      </c>
      <c r="C233" s="660" t="s">
        <v>3747</v>
      </c>
      <c r="D233" s="718" t="s">
        <v>3747</v>
      </c>
      <c r="E233" s="719"/>
      <c r="F233" s="719"/>
      <c r="G233" s="719"/>
      <c r="I233" s="724"/>
      <c r="J233" s="719"/>
      <c r="K233" s="719"/>
      <c r="L233" s="719"/>
      <c r="M233" s="732"/>
      <c r="N233" s="719"/>
      <c r="O233" s="719"/>
      <c r="P233" s="719"/>
      <c r="Q233" s="725" t="s">
        <v>1875</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5975</v>
      </c>
      <c r="C234" s="660" t="s">
        <v>775</v>
      </c>
      <c r="D234" s="718" t="s">
        <v>775</v>
      </c>
      <c r="E234" s="719"/>
      <c r="F234" s="719"/>
      <c r="G234" s="719"/>
      <c r="H234" s="718" t="s">
        <v>4700</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5976</v>
      </c>
      <c r="C235" s="660" t="s">
        <v>4245</v>
      </c>
      <c r="D235" s="718" t="s">
        <v>4245</v>
      </c>
      <c r="E235" s="719"/>
      <c r="F235" s="719"/>
      <c r="G235" s="719"/>
      <c r="H235" s="632" t="s">
        <v>1272</v>
      </c>
      <c r="I235" s="724"/>
      <c r="J235" s="718" t="s">
        <v>1543</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5679</v>
      </c>
      <c r="B236" s="795" t="s">
        <v>5977</v>
      </c>
      <c r="C236" s="660" t="s">
        <v>2981</v>
      </c>
      <c r="D236" s="724"/>
      <c r="E236" s="718" t="s">
        <v>2654</v>
      </c>
      <c r="F236" s="718" t="s">
        <v>2981</v>
      </c>
      <c r="G236" s="719"/>
      <c r="H236" s="719"/>
      <c r="I236" s="720" t="str">
        <f>HYPERLINK("https://youtu.be/_GZXmZdCc5s","31.80")</f>
        <v>31.80</v>
      </c>
      <c r="J236" s="718" t="s">
        <v>5051</v>
      </c>
      <c r="K236" s="720" t="str">
        <f>HYPERLINK("https://youtu.be/kUsh0nBBuMY","32.45")</f>
        <v>32.45</v>
      </c>
      <c r="L236" s="719"/>
      <c r="M236" s="719"/>
      <c r="N236" s="725" t="s">
        <v>263</v>
      </c>
      <c r="O236" s="725" t="s">
        <v>675</v>
      </c>
      <c r="P236" s="719"/>
      <c r="Q236" s="719"/>
      <c r="R236" s="719" t="s">
        <v>792</v>
      </c>
      <c r="S236" s="719"/>
      <c r="T236" s="719"/>
      <c r="U236" s="719"/>
      <c r="V236" s="719"/>
      <c r="W236" s="719"/>
      <c r="X236" s="719"/>
      <c r="Y236" s="719"/>
      <c r="Z236" s="719"/>
      <c r="AA236" s="719"/>
      <c r="AB236" s="719"/>
      <c r="AC236" s="719"/>
      <c r="AD236" s="719"/>
      <c r="AE236" s="719"/>
      <c r="AF236" s="719"/>
      <c r="AG236" s="719"/>
      <c r="AH236" s="725" t="s">
        <v>5978</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5979</v>
      </c>
      <c r="C237" s="660" t="s">
        <v>350</v>
      </c>
      <c r="D237" s="724"/>
      <c r="E237" s="719"/>
      <c r="F237" s="719"/>
      <c r="G237" s="719"/>
      <c r="H237" s="719"/>
      <c r="I237" s="719"/>
      <c r="J237" s="719"/>
      <c r="K237" s="737"/>
      <c r="L237" s="719"/>
      <c r="M237" s="718" t="s">
        <v>350</v>
      </c>
      <c r="N237" s="719"/>
      <c r="O237" s="719"/>
      <c r="P237" s="719"/>
      <c r="Q237" s="719"/>
      <c r="R237" s="700" t="s">
        <v>3422</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5980</v>
      </c>
      <c r="C238" s="660" t="s">
        <v>5981</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5982</v>
      </c>
      <c r="C239" s="660" t="s">
        <v>1857</v>
      </c>
      <c r="D239" s="718" t="s">
        <v>1857</v>
      </c>
      <c r="E239" s="718" t="s">
        <v>2830</v>
      </c>
      <c r="F239" s="718" t="s">
        <v>5983</v>
      </c>
      <c r="G239" s="725" t="s">
        <v>811</v>
      </c>
      <c r="H239" s="718" t="s">
        <v>1187</v>
      </c>
      <c r="I239" s="719" t="s">
        <v>2268</v>
      </c>
      <c r="J239" s="632" t="s">
        <v>452</v>
      </c>
      <c r="K239" s="737" t="s">
        <v>5031</v>
      </c>
      <c r="L239" s="632" t="s">
        <v>1007</v>
      </c>
      <c r="M239" s="719"/>
      <c r="N239" s="725" t="s">
        <v>316</v>
      </c>
      <c r="O239" s="719"/>
      <c r="P239" s="719"/>
      <c r="Q239" s="719"/>
      <c r="R239" s="700" t="s">
        <v>1282</v>
      </c>
      <c r="S239" s="737" t="s">
        <v>3422</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5600</v>
      </c>
      <c r="B240" s="795" t="s">
        <v>5984</v>
      </c>
      <c r="C240" s="660" t="s">
        <v>5985</v>
      </c>
      <c r="D240" s="718" t="s">
        <v>5986</v>
      </c>
      <c r="E240" s="719"/>
      <c r="F240" s="737" t="s">
        <v>5987</v>
      </c>
      <c r="G240" s="718" t="str">
        <f>HYPERLINK("https://clips.twitch.tv/ArbitrarySuccessfulGarageSuperVinlin","46.83")</f>
        <v>46.83</v>
      </c>
      <c r="H240" s="719"/>
      <c r="I240" s="720" t="str">
        <f>HYPERLINK("https://youtu.be/fNmQmNF7N9I","46.93")</f>
        <v>46.93</v>
      </c>
      <c r="J240" s="718" t="s">
        <v>5988</v>
      </c>
      <c r="K240" s="719"/>
      <c r="L240" s="633"/>
      <c r="M240" s="718" t="s">
        <v>3189</v>
      </c>
      <c r="N240" s="719"/>
      <c r="O240" s="718" t="s">
        <v>421</v>
      </c>
      <c r="P240" s="737" t="s">
        <v>3246</v>
      </c>
      <c r="Q240" s="725" t="s">
        <v>5072</v>
      </c>
      <c r="R240" s="719" t="s">
        <v>5989</v>
      </c>
      <c r="S240" s="719"/>
      <c r="T240" s="719"/>
      <c r="U240" s="719"/>
      <c r="V240" s="725" t="s">
        <v>5074</v>
      </c>
      <c r="W240" s="719"/>
      <c r="X240" s="719"/>
      <c r="Y240" s="719"/>
      <c r="Z240" s="719"/>
      <c r="AA240" s="718" t="s">
        <v>5985</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5990</v>
      </c>
      <c r="C241" s="660" t="s">
        <v>553</v>
      </c>
      <c r="D241" s="718" t="s">
        <v>3078</v>
      </c>
      <c r="E241" s="719"/>
      <c r="F241" s="737" t="s">
        <v>2415</v>
      </c>
      <c r="G241" s="718" t="str">
        <f>HYPERLINK("https://clips.twitch.tv/AltruisticResoluteWolverineRlyTho","45.70")</f>
        <v>45.70</v>
      </c>
      <c r="H241" s="718" t="s">
        <v>3005</v>
      </c>
      <c r="I241" s="720" t="str">
        <f>HYPERLINK(" https://youtu.be/dsDcBzsPA5s","45.74")</f>
        <v>45.74</v>
      </c>
      <c r="J241" s="718" t="s">
        <v>5991</v>
      </c>
      <c r="K241" s="737" t="s">
        <v>1609</v>
      </c>
      <c r="L241" s="719"/>
      <c r="M241" s="726" t="s">
        <v>5380</v>
      </c>
      <c r="N241" s="719"/>
      <c r="O241" s="718" t="s">
        <v>3489</v>
      </c>
      <c r="P241" s="737" t="s">
        <v>3272</v>
      </c>
      <c r="Q241" s="725" t="s">
        <v>679</v>
      </c>
      <c r="R241" s="719" t="s">
        <v>3871</v>
      </c>
      <c r="S241" s="719"/>
      <c r="T241" s="719"/>
      <c r="U241" s="719"/>
      <c r="V241" s="725" t="s">
        <v>5072</v>
      </c>
      <c r="W241" s="719"/>
      <c r="X241" s="719"/>
      <c r="Y241" s="719"/>
      <c r="Z241" s="719"/>
      <c r="AA241" s="718" t="s">
        <v>553</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5992</v>
      </c>
      <c r="C242" s="660" t="s">
        <v>302</v>
      </c>
      <c r="D242" s="718" t="s">
        <v>302</v>
      </c>
      <c r="E242" s="719"/>
      <c r="F242" s="750" t="s">
        <v>5692</v>
      </c>
      <c r="G242" s="737" t="s">
        <v>853</v>
      </c>
      <c r="H242" s="718" t="s">
        <v>186</v>
      </c>
      <c r="I242" s="720" t="str">
        <f>HYPERLINK("https://youtu.be/9O9oqhlyCxY","45.20")</f>
        <v>45.20</v>
      </c>
      <c r="J242" s="718" t="s">
        <v>2933</v>
      </c>
      <c r="K242" s="700" t="s">
        <v>5993</v>
      </c>
      <c r="L242" s="632" t="s">
        <v>2174</v>
      </c>
      <c r="M242" s="737" t="s">
        <v>408</v>
      </c>
      <c r="N242" s="719"/>
      <c r="O242" s="718" t="s">
        <v>1222</v>
      </c>
      <c r="P242" s="737" t="s">
        <v>319</v>
      </c>
      <c r="Q242" s="718" t="s">
        <v>598</v>
      </c>
      <c r="R242" s="719"/>
      <c r="S242" s="719"/>
      <c r="T242" s="719"/>
      <c r="U242" s="719"/>
      <c r="V242" s="725" t="s">
        <v>5994</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5995</v>
      </c>
      <c r="B243" s="798"/>
      <c r="C243" s="660" t="s">
        <v>4982</v>
      </c>
      <c r="D243" s="718" t="s">
        <v>2691</v>
      </c>
      <c r="E243" s="718" t="s">
        <v>4950</v>
      </c>
      <c r="F243" s="719"/>
      <c r="G243" s="737" t="s">
        <v>5996</v>
      </c>
      <c r="H243" s="718" t="s">
        <v>3001</v>
      </c>
      <c r="I243" s="751"/>
      <c r="J243" s="718" t="s">
        <v>312</v>
      </c>
      <c r="K243" s="719"/>
      <c r="L243" s="719"/>
      <c r="M243" s="718" t="s">
        <v>4982</v>
      </c>
      <c r="N243" s="719"/>
      <c r="O243" s="719"/>
      <c r="P243" s="719"/>
      <c r="Q243" s="718" t="s">
        <v>3971</v>
      </c>
      <c r="R243" s="719"/>
      <c r="S243" s="719"/>
      <c r="T243" s="719"/>
      <c r="U243" s="725" t="s">
        <v>5997</v>
      </c>
      <c r="V243" s="719"/>
      <c r="W243" s="718" t="s">
        <v>3310</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5712</v>
      </c>
      <c r="B244" s="799" t="s">
        <v>5998</v>
      </c>
      <c r="C244" s="660" t="s">
        <v>411</v>
      </c>
      <c r="D244" s="718" t="s">
        <v>5999</v>
      </c>
      <c r="E244" s="718" t="s">
        <v>6000</v>
      </c>
      <c r="F244" s="719"/>
      <c r="G244" s="725" t="s">
        <v>856</v>
      </c>
      <c r="H244" s="718" t="s">
        <v>1421</v>
      </c>
      <c r="I244" s="718" t="s">
        <v>6001</v>
      </c>
      <c r="J244" s="632" t="s">
        <v>1547</v>
      </c>
      <c r="K244" s="719"/>
      <c r="L244" s="632" t="s">
        <v>3043</v>
      </c>
      <c r="M244" s="718" t="s">
        <v>411</v>
      </c>
      <c r="N244" s="719"/>
      <c r="O244" s="719"/>
      <c r="P244" s="719"/>
      <c r="Q244" s="719"/>
      <c r="R244" s="719"/>
      <c r="S244" s="719"/>
      <c r="T244" s="719"/>
      <c r="U244" s="719"/>
      <c r="V244" s="719"/>
      <c r="W244" s="719"/>
      <c r="X244" s="719"/>
      <c r="Y244" s="719"/>
      <c r="Z244" s="718" t="s">
        <v>6002</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5658</v>
      </c>
      <c r="B245" s="795" t="s">
        <v>6003</v>
      </c>
      <c r="C245" s="660" t="s">
        <v>3427</v>
      </c>
      <c r="D245" s="718" t="s">
        <v>3427</v>
      </c>
      <c r="E245" s="725" t="s">
        <v>3379</v>
      </c>
      <c r="F245" s="719"/>
      <c r="G245" s="719"/>
      <c r="H245" s="719"/>
      <c r="I245" s="719"/>
      <c r="J245" s="718" t="s">
        <v>6004</v>
      </c>
      <c r="K245" s="719" t="s">
        <v>1579</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6005</v>
      </c>
      <c r="C246" s="660" t="s">
        <v>3620</v>
      </c>
      <c r="D246" s="718" t="s">
        <v>2122</v>
      </c>
      <c r="E246" s="718" t="s">
        <v>3599</v>
      </c>
      <c r="F246" s="719"/>
      <c r="G246" s="719"/>
      <c r="H246" s="732"/>
      <c r="I246" s="719"/>
      <c r="J246" s="719"/>
      <c r="K246" s="719"/>
      <c r="L246" s="719"/>
      <c r="M246" s="718" t="s">
        <v>3620</v>
      </c>
      <c r="N246" s="725" t="s">
        <v>4352</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6006</v>
      </c>
      <c r="C247" s="660" t="s">
        <v>602</v>
      </c>
      <c r="D247" s="718" t="s">
        <v>255</v>
      </c>
      <c r="E247" s="718" t="s">
        <v>741</v>
      </c>
      <c r="F247" s="718" t="s">
        <v>932</v>
      </c>
      <c r="G247" s="719"/>
      <c r="H247" s="718" t="s">
        <v>3029</v>
      </c>
      <c r="I247" s="719"/>
      <c r="J247" s="719"/>
      <c r="K247" s="719"/>
      <c r="L247" s="632" t="s">
        <v>1244</v>
      </c>
      <c r="M247" s="718" t="s">
        <v>255</v>
      </c>
      <c r="N247" s="725" t="s">
        <v>2326</v>
      </c>
      <c r="O247" s="719"/>
      <c r="P247" s="719"/>
      <c r="Q247" s="718" t="s">
        <v>602</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5662</v>
      </c>
      <c r="B248" s="795" t="s">
        <v>5566</v>
      </c>
      <c r="C248" s="660" t="s">
        <v>6007</v>
      </c>
      <c r="D248" s="724"/>
      <c r="E248" s="719"/>
      <c r="F248" s="719"/>
      <c r="G248" s="725" t="s">
        <v>858</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5759</v>
      </c>
      <c r="B249" s="795" t="s">
        <v>6008</v>
      </c>
      <c r="C249" s="660" t="s">
        <v>2539</v>
      </c>
      <c r="D249" s="724"/>
      <c r="E249" s="719"/>
      <c r="F249" s="719"/>
      <c r="G249" s="719"/>
      <c r="H249" s="719"/>
      <c r="I249" s="718" t="s">
        <v>3296</v>
      </c>
      <c r="J249" s="719"/>
      <c r="K249" s="720" t="str">
        <f>HYPERLINK("https://youtu.be/iPAXLOnqzFM","41.13")</f>
        <v>41.13</v>
      </c>
      <c r="L249" s="719"/>
      <c r="M249" s="719"/>
      <c r="N249" s="719"/>
      <c r="O249" s="719"/>
      <c r="P249" s="718" t="s">
        <v>2539</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6009</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5566</v>
      </c>
      <c r="C251" s="660" t="s">
        <v>606</v>
      </c>
      <c r="D251" s="724"/>
      <c r="E251" s="719"/>
      <c r="F251" s="719"/>
      <c r="G251" s="718" t="s">
        <v>6010</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6011</v>
      </c>
      <c r="C253" s="660" t="s">
        <v>6012</v>
      </c>
      <c r="D253" s="718" t="s">
        <v>6012</v>
      </c>
      <c r="E253" s="718" t="s">
        <v>6013</v>
      </c>
      <c r="F253" s="719"/>
      <c r="G253" s="719"/>
      <c r="H253" s="719"/>
      <c r="I253" s="719"/>
      <c r="J253" s="718" t="s">
        <v>4026</v>
      </c>
      <c r="K253" s="719"/>
      <c r="L253" s="719"/>
      <c r="M253" s="719"/>
      <c r="N253" s="719"/>
      <c r="O253" s="725" t="s">
        <v>6014</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6015</v>
      </c>
      <c r="C254" s="660" t="s">
        <v>315</v>
      </c>
      <c r="D254" s="718" t="s">
        <v>315</v>
      </c>
      <c r="E254" s="718" t="s">
        <v>1107</v>
      </c>
      <c r="F254" s="737" t="s">
        <v>6016</v>
      </c>
      <c r="G254" s="725" t="s">
        <v>204</v>
      </c>
      <c r="H254" s="718" t="s">
        <v>6017</v>
      </c>
      <c r="I254" s="720" t="str">
        <f>HYPERLINK("https://youtu.be/ZpzmhXUsVhA","1:19.38")</f>
        <v>1:19.38</v>
      </c>
      <c r="J254" s="632" t="s">
        <v>1553</v>
      </c>
      <c r="K254" s="737" t="s">
        <v>2304</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6018</v>
      </c>
      <c r="B255" s="808" t="s">
        <v>6011</v>
      </c>
      <c r="C255" s="660" t="s">
        <v>4566</v>
      </c>
      <c r="D255" s="718" t="s">
        <v>5215</v>
      </c>
      <c r="E255" s="718" t="s">
        <v>4566</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6015</v>
      </c>
      <c r="C256" s="660" t="s">
        <v>1238</v>
      </c>
      <c r="D256" s="718" t="s">
        <v>1238</v>
      </c>
      <c r="E256" s="718" t="s">
        <v>822</v>
      </c>
      <c r="F256" s="737"/>
      <c r="G256" s="725"/>
      <c r="H256" s="732"/>
      <c r="I256" s="733"/>
      <c r="J256" s="632" t="s">
        <v>1860</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6019</v>
      </c>
      <c r="B257" s="809" t="s">
        <v>6020</v>
      </c>
      <c r="C257" s="660" t="s">
        <v>1487</v>
      </c>
      <c r="D257" s="718" t="s">
        <v>1487</v>
      </c>
      <c r="E257" s="718" t="s">
        <v>1108</v>
      </c>
      <c r="F257" s="737"/>
      <c r="G257" s="737"/>
      <c r="H257" s="719"/>
      <c r="I257" s="719"/>
      <c r="J257" s="719"/>
      <c r="K257" s="719"/>
      <c r="L257" s="719"/>
      <c r="M257" s="737"/>
      <c r="N257" s="719"/>
      <c r="O257" s="719"/>
      <c r="P257" s="737" t="s">
        <v>2302</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6021</v>
      </c>
      <c r="C258" s="660" t="s">
        <v>316</v>
      </c>
      <c r="D258" s="718" t="s">
        <v>316</v>
      </c>
      <c r="E258" s="751"/>
      <c r="F258" s="737" t="s">
        <v>790</v>
      </c>
      <c r="G258" s="718" t="s">
        <v>865</v>
      </c>
      <c r="H258" s="718" t="s">
        <v>1282</v>
      </c>
      <c r="I258" s="719"/>
      <c r="J258" s="631" t="s">
        <v>1554</v>
      </c>
      <c r="K258" s="719"/>
      <c r="L258" s="719"/>
      <c r="M258" s="725" t="s">
        <v>1946</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6022</v>
      </c>
      <c r="B259" s="810" t="s">
        <v>6023</v>
      </c>
      <c r="C259" s="660" t="s">
        <v>5775</v>
      </c>
      <c r="D259" s="718" t="s">
        <v>5775</v>
      </c>
      <c r="E259" s="719"/>
      <c r="F259" s="719"/>
      <c r="G259" s="719"/>
      <c r="H259" s="719"/>
      <c r="I259" s="718" t="s">
        <v>5937</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6024</v>
      </c>
      <c r="C260" s="660" t="s">
        <v>6025</v>
      </c>
      <c r="D260" s="718" t="s">
        <v>6026</v>
      </c>
      <c r="E260" s="719"/>
      <c r="F260" s="719"/>
      <c r="G260" s="719"/>
      <c r="H260" s="719"/>
      <c r="I260" s="718" t="s">
        <v>6025</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6027</v>
      </c>
      <c r="B261" s="813" t="s">
        <v>6028</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3267</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6029</v>
      </c>
      <c r="C262" s="660" t="s">
        <v>728</v>
      </c>
      <c r="D262" s="718" t="s">
        <v>728</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6030</v>
      </c>
      <c r="C263" s="660" t="s">
        <v>350</v>
      </c>
      <c r="D263" s="814"/>
      <c r="E263" s="718" t="s">
        <v>5697</v>
      </c>
      <c r="F263" s="815"/>
      <c r="G263" s="815"/>
      <c r="H263" s="718" t="s">
        <v>350</v>
      </c>
      <c r="I263" s="814"/>
      <c r="J263" s="815"/>
      <c r="K263" s="815"/>
      <c r="L263" s="815"/>
      <c r="M263" s="815"/>
      <c r="N263" s="815"/>
      <c r="O263" s="815"/>
      <c r="P263" s="815"/>
      <c r="Q263" s="815"/>
      <c r="R263" s="815"/>
      <c r="S263" s="815"/>
      <c r="T263" s="815"/>
      <c r="U263" s="815"/>
      <c r="V263" s="815"/>
      <c r="W263" s="815"/>
      <c r="X263" s="815"/>
      <c r="Y263" s="725" t="s">
        <v>940</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6031</v>
      </c>
      <c r="B264" s="805" t="s">
        <v>5672</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6032</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6033</v>
      </c>
      <c r="B266" s="805" t="s">
        <v>6034</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6035</v>
      </c>
      <c r="C267" s="660"/>
      <c r="D267" s="751"/>
      <c r="E267" s="719"/>
      <c r="F267" s="719"/>
      <c r="G267" s="719"/>
      <c r="H267" s="719"/>
      <c r="I267" s="719" t="s">
        <v>2510</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6036</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493</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6037</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5579</v>
      </c>
      <c r="B270" s="809"/>
      <c r="C270" s="660" t="s">
        <v>2718</v>
      </c>
      <c r="D270" s="724"/>
      <c r="E270" s="719"/>
      <c r="F270" s="719"/>
      <c r="G270" s="725" t="s">
        <v>871</v>
      </c>
      <c r="H270" s="719"/>
      <c r="I270" s="718" t="s">
        <v>1165</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6038</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5579</v>
      </c>
      <c r="B272" s="809"/>
      <c r="C272" s="660" t="s">
        <v>209</v>
      </c>
      <c r="D272" s="724"/>
      <c r="E272" s="719"/>
      <c r="F272" s="719"/>
      <c r="G272" s="718" t="s">
        <v>209</v>
      </c>
      <c r="H272" s="719"/>
      <c r="I272" s="720" t="str">
        <f>HYPERLINK("https://youtu.be/sgOTHqRQcwI","23.00")</f>
        <v>23.00</v>
      </c>
      <c r="J272" s="632" t="s">
        <v>617</v>
      </c>
      <c r="K272" s="719" t="s">
        <v>863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6039</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5579</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5584</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6040</v>
      </c>
      <c r="B276" s="805" t="s">
        <v>6041</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6042</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5579</v>
      </c>
      <c r="B278" s="809"/>
      <c r="C278" s="660" t="s">
        <v>2219</v>
      </c>
      <c r="D278" s="718" t="s">
        <v>2219</v>
      </c>
      <c r="E278" s="719"/>
      <c r="F278" s="719"/>
      <c r="G278" s="719"/>
      <c r="H278" s="719"/>
      <c r="I278" s="719" t="s">
        <v>6043</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6044</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6045</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6046</v>
      </c>
      <c r="B282" s="809" t="s">
        <v>6047</v>
      </c>
      <c r="C282" s="660" t="s">
        <v>806</v>
      </c>
      <c r="D282" s="724"/>
      <c r="E282" s="719"/>
      <c r="F282" s="719"/>
      <c r="G282" s="719"/>
      <c r="H282" s="719"/>
      <c r="I282" s="718" t="s">
        <v>806</v>
      </c>
      <c r="J282" s="719"/>
      <c r="K282" s="719"/>
      <c r="L282" s="719"/>
      <c r="M282" s="719"/>
      <c r="N282" s="719"/>
      <c r="O282" s="719"/>
      <c r="P282" s="719"/>
      <c r="Q282" s="719"/>
      <c r="R282" s="719"/>
      <c r="S282" s="719"/>
      <c r="T282" s="719"/>
      <c r="U282" s="719"/>
      <c r="V282" s="719"/>
      <c r="W282" s="719"/>
      <c r="X282" s="719"/>
      <c r="Y282" s="725" t="s">
        <v>1960</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6048</v>
      </c>
      <c r="C283" s="660" t="s">
        <v>3739</v>
      </c>
      <c r="D283" s="752" t="s">
        <v>3307</v>
      </c>
      <c r="E283" s="719"/>
      <c r="F283" s="820" t="s">
        <v>6049</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6050</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6051</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6052</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6053</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6054</v>
      </c>
      <c r="B288" s="805" t="s">
        <v>5570</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6055</v>
      </c>
      <c r="C289" s="660"/>
      <c r="D289" s="724"/>
      <c r="E289" s="719"/>
      <c r="F289" s="719"/>
      <c r="G289" s="732"/>
      <c r="H289" s="719"/>
      <c r="I289" s="733"/>
      <c r="J289" s="719"/>
      <c r="K289" s="719" t="s">
        <v>6056</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5672</v>
      </c>
      <c r="C290" s="660" t="s">
        <v>201</v>
      </c>
      <c r="D290" s="724"/>
      <c r="E290" s="719"/>
      <c r="F290" s="719"/>
      <c r="G290" s="719"/>
      <c r="H290" s="719"/>
      <c r="I290" s="737" t="s">
        <v>278</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5672</v>
      </c>
      <c r="C291" s="660" t="s">
        <v>6057</v>
      </c>
      <c r="D291" s="724"/>
      <c r="E291" s="719"/>
      <c r="F291" s="719"/>
      <c r="G291" s="719"/>
      <c r="H291" s="719"/>
      <c r="I291" s="718" t="s">
        <v>6057</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6058</v>
      </c>
      <c r="B292" s="810" t="s">
        <v>5570</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6059</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6060</v>
      </c>
      <c r="C294" s="660" t="s">
        <v>2430</v>
      </c>
      <c r="D294" s="718" t="s">
        <v>1419</v>
      </c>
      <c r="E294" s="719"/>
      <c r="F294" s="719"/>
      <c r="G294" s="719"/>
      <c r="H294" s="719"/>
      <c r="I294" s="719"/>
      <c r="J294" s="719"/>
      <c r="K294" s="719"/>
      <c r="L294" s="719"/>
      <c r="M294" s="718" t="s">
        <v>2430</v>
      </c>
      <c r="N294" s="719"/>
      <c r="O294" s="719"/>
      <c r="P294" s="719"/>
      <c r="Q294" s="719"/>
      <c r="R294" s="719"/>
      <c r="S294" s="719"/>
      <c r="T294" s="719"/>
      <c r="U294" s="719"/>
      <c r="V294" s="719"/>
      <c r="W294" s="719"/>
      <c r="X294" s="719"/>
      <c r="Y294" s="719"/>
      <c r="Z294" s="719"/>
      <c r="AA294" s="718" t="s">
        <v>1007</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6061</v>
      </c>
      <c r="B295" s="810" t="s">
        <v>5659</v>
      </c>
      <c r="C295" s="660" t="s">
        <v>6062</v>
      </c>
      <c r="D295" s="718" t="s">
        <v>6062</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5660</v>
      </c>
      <c r="C296" s="660" t="s">
        <v>6063</v>
      </c>
      <c r="D296" s="718" t="s">
        <v>1647</v>
      </c>
      <c r="E296" s="719"/>
      <c r="F296" s="719"/>
      <c r="G296" s="719"/>
      <c r="H296" s="719"/>
      <c r="I296" s="719"/>
      <c r="J296" s="719"/>
      <c r="K296" s="719"/>
      <c r="L296" s="719"/>
      <c r="M296" s="719"/>
      <c r="N296" s="719"/>
      <c r="O296" s="719"/>
      <c r="P296" s="719"/>
      <c r="Q296" s="718" t="s">
        <v>6063</v>
      </c>
      <c r="R296" s="719"/>
      <c r="S296" s="719"/>
      <c r="T296" s="719"/>
      <c r="U296" s="719"/>
      <c r="V296" s="719"/>
      <c r="W296" s="719"/>
      <c r="X296" s="719"/>
      <c r="Y296" s="719"/>
      <c r="Z296" s="719"/>
      <c r="AA296" s="718" t="s">
        <v>1250</v>
      </c>
      <c r="AB296" s="719"/>
      <c r="AC296" s="719"/>
      <c r="AD296" s="719"/>
      <c r="AE296" s="718" t="s">
        <v>384</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6064</v>
      </c>
      <c r="B297" s="810" t="s">
        <v>5570</v>
      </c>
      <c r="C297" s="660" t="s">
        <v>1056</v>
      </c>
      <c r="D297" s="718" t="s">
        <v>1056</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6065</v>
      </c>
      <c r="C298" s="660" t="s">
        <v>6066</v>
      </c>
      <c r="D298" s="718" t="s">
        <v>6066</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2689</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6067</v>
      </c>
      <c r="B299" s="810" t="s">
        <v>6068</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6069</v>
      </c>
      <c r="C300" s="660" t="s">
        <v>1011</v>
      </c>
      <c r="D300" s="718" t="s">
        <v>1011</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6070</v>
      </c>
      <c r="C301" s="660" t="s">
        <v>6071</v>
      </c>
      <c r="D301" s="718" t="s">
        <v>6071</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6072</v>
      </c>
      <c r="C302" s="660" t="s">
        <v>1004</v>
      </c>
      <c r="D302" s="718" t="s">
        <v>1004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6073</v>
      </c>
      <c r="C303" s="660" t="s">
        <v>6074</v>
      </c>
      <c r="D303" s="718" t="s">
        <v>6074</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6075</v>
      </c>
      <c r="C304" s="660" t="s">
        <v>6076</v>
      </c>
      <c r="D304" s="718" t="s">
        <v>6076</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1004</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6077</v>
      </c>
      <c r="C305" s="660" t="s">
        <v>6078</v>
      </c>
      <c r="D305" s="724"/>
      <c r="E305" s="719"/>
      <c r="F305" s="719"/>
      <c r="G305" s="719"/>
      <c r="H305" s="719"/>
      <c r="I305" s="719"/>
      <c r="J305" s="719"/>
      <c r="K305" s="719"/>
      <c r="L305" s="719"/>
      <c r="M305" s="718" t="s">
        <v>6078</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6079</v>
      </c>
      <c r="B306" s="810" t="s">
        <v>5570</v>
      </c>
      <c r="C306" s="660" t="s">
        <v>759</v>
      </c>
      <c r="D306" s="724"/>
      <c r="E306" s="719"/>
      <c r="F306" s="719"/>
      <c r="G306" s="719"/>
      <c r="H306" s="719"/>
      <c r="I306" s="719"/>
      <c r="J306" s="719"/>
      <c r="K306" s="719"/>
      <c r="L306" s="718" t="s">
        <v>4899</v>
      </c>
      <c r="M306" s="719"/>
      <c r="N306" s="719"/>
      <c r="O306" s="719"/>
      <c r="P306" s="719"/>
      <c r="Q306" s="725" t="s">
        <v>6080</v>
      </c>
      <c r="R306" s="719"/>
      <c r="S306" s="719"/>
      <c r="T306" s="719"/>
      <c r="U306" s="719"/>
      <c r="V306" s="719"/>
      <c r="W306" s="719"/>
      <c r="X306" s="719"/>
      <c r="Y306" s="719"/>
      <c r="Z306" s="719"/>
      <c r="AA306" s="719"/>
      <c r="AB306" s="718" t="s">
        <v>6081</v>
      </c>
      <c r="AC306" s="719"/>
      <c r="AD306" s="719"/>
      <c r="AE306" s="719"/>
      <c r="AF306" s="719"/>
      <c r="AG306" s="718" t="s">
        <v>759</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6082</v>
      </c>
      <c r="B307" s="810" t="s">
        <v>6083</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6084</v>
      </c>
      <c r="C308" s="660" t="s">
        <v>6085</v>
      </c>
      <c r="D308" s="718" t="s">
        <v>6085</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6086</v>
      </c>
      <c r="C309" s="660" t="s">
        <v>819</v>
      </c>
      <c r="D309" s="718" t="s">
        <v>819</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6087</v>
      </c>
      <c r="C310" s="660" t="s">
        <v>6088</v>
      </c>
      <c r="D310" s="718" t="s">
        <v>6088</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6089</v>
      </c>
      <c r="B311" s="805" t="s">
        <v>6090</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6091</v>
      </c>
      <c r="C312" s="660" t="s">
        <v>6092</v>
      </c>
      <c r="D312" s="718" t="s">
        <v>6092</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1263</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6093</v>
      </c>
      <c r="B313" s="810" t="s">
        <v>5570</v>
      </c>
      <c r="C313" s="660" t="s">
        <v>6094</v>
      </c>
      <c r="D313" s="732"/>
      <c r="E313" s="823"/>
      <c r="F313" s="718" t="s">
        <v>6094</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6095</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6096</v>
      </c>
      <c r="H2" s="830" t="s">
        <v>47</v>
      </c>
      <c r="I2" s="830" t="s">
        <v>48</v>
      </c>
      <c r="J2" s="830" t="s">
        <v>6097</v>
      </c>
      <c r="K2" s="830" t="s">
        <v>54</v>
      </c>
      <c r="N2" s="830" t="s">
        <v>6098</v>
      </c>
      <c r="P2" s="831"/>
      <c r="Q2" s="832" t="s">
        <v>47</v>
      </c>
      <c r="R2" s="832" t="s">
        <v>6099</v>
      </c>
      <c r="S2" s="832" t="s">
        <v>52</v>
      </c>
      <c r="T2" s="832" t="s">
        <v>53</v>
      </c>
      <c r="U2" s="832" t="s">
        <v>54</v>
      </c>
      <c r="V2" s="832" t="s">
        <v>6100</v>
      </c>
      <c r="W2" s="831"/>
      <c r="X2" s="833" t="s">
        <v>47</v>
      </c>
      <c r="Y2" s="833" t="s">
        <v>48</v>
      </c>
      <c r="Z2" s="833" t="s">
        <v>49</v>
      </c>
      <c r="AA2" s="833" t="s">
        <v>50</v>
      </c>
      <c r="AC2" s="833" t="s">
        <v>52</v>
      </c>
      <c r="AD2" s="833" t="s">
        <v>53</v>
      </c>
      <c r="AE2" s="833" t="s">
        <v>54</v>
      </c>
      <c r="AF2" s="833" t="s">
        <v>6098</v>
      </c>
      <c r="AH2" s="831"/>
      <c r="AI2" s="834" t="s">
        <v>48</v>
      </c>
      <c r="AK2" s="834" t="s">
        <v>49</v>
      </c>
      <c r="AN2" s="834" t="s">
        <v>51</v>
      </c>
      <c r="AP2" s="834" t="s">
        <v>52</v>
      </c>
      <c r="AT2" s="834" t="s">
        <v>52</v>
      </c>
      <c r="AU2" s="834" t="s">
        <v>53</v>
      </c>
      <c r="AV2" s="834" t="s">
        <v>6100</v>
      </c>
      <c r="AX2" s="835"/>
      <c r="AY2" s="836" t="s">
        <v>47</v>
      </c>
      <c r="AZ2" s="836" t="s">
        <v>52</v>
      </c>
      <c r="BA2" s="836" t="s">
        <v>53</v>
      </c>
      <c r="BB2" s="836" t="s">
        <v>6098</v>
      </c>
      <c r="BD2" s="835"/>
      <c r="BE2" s="837" t="s">
        <v>47</v>
      </c>
      <c r="BF2" s="837" t="s">
        <v>48</v>
      </c>
      <c r="BG2" s="837" t="s">
        <v>50</v>
      </c>
      <c r="BI2" s="837" t="s">
        <v>52</v>
      </c>
      <c r="BJ2" s="837" t="s">
        <v>6098</v>
      </c>
      <c r="BL2" s="831"/>
      <c r="BM2" s="838" t="s">
        <v>49</v>
      </c>
      <c r="BN2" s="838" t="s">
        <v>50</v>
      </c>
      <c r="BO2" s="838" t="s">
        <v>51</v>
      </c>
      <c r="BP2" s="838" t="s">
        <v>52</v>
      </c>
      <c r="BR2" s="838" t="s">
        <v>53</v>
      </c>
      <c r="BS2" s="838" t="s">
        <v>54</v>
      </c>
      <c r="BU2" s="838" t="s">
        <v>6100</v>
      </c>
      <c r="BV2" s="835"/>
      <c r="BW2" s="839" t="s">
        <v>6044</v>
      </c>
      <c r="BX2" s="840" t="s">
        <v>75</v>
      </c>
      <c r="BY2" s="839" t="s">
        <v>80</v>
      </c>
      <c r="CA2" s="839" t="s">
        <v>77</v>
      </c>
      <c r="CB2" s="839" t="s">
        <v>6101</v>
      </c>
      <c r="CC2" s="839" t="s">
        <v>6102</v>
      </c>
      <c r="CD2" s="841" t="s">
        <v>68</v>
      </c>
      <c r="CE2" s="839" t="s">
        <v>76</v>
      </c>
      <c r="CF2" s="839" t="s">
        <v>66</v>
      </c>
      <c r="CG2" s="840" t="s">
        <v>78</v>
      </c>
    </row>
    <row r="3" ht="23.25" customHeight="1">
      <c r="J3" s="842" t="s">
        <v>6103</v>
      </c>
      <c r="K3" s="842" t="s">
        <v>6104</v>
      </c>
      <c r="L3" s="843" t="s">
        <v>6105</v>
      </c>
      <c r="M3" s="843" t="s">
        <v>6106</v>
      </c>
      <c r="N3" s="843" t="s">
        <v>6107</v>
      </c>
      <c r="O3" s="842" t="s">
        <v>6108</v>
      </c>
      <c r="P3" s="831"/>
      <c r="W3" s="831"/>
      <c r="AA3" s="844" t="s">
        <v>6109</v>
      </c>
      <c r="AB3" s="844" t="s">
        <v>6110</v>
      </c>
      <c r="AF3" s="844" t="s">
        <v>52</v>
      </c>
      <c r="AG3" s="844" t="s">
        <v>49</v>
      </c>
      <c r="AH3" s="831"/>
      <c r="AI3" s="845" t="s">
        <v>6111</v>
      </c>
      <c r="AJ3" s="845" t="s">
        <v>6112</v>
      </c>
      <c r="AK3" s="846" t="s">
        <v>6107</v>
      </c>
      <c r="AL3" s="846" t="s">
        <v>6113</v>
      </c>
      <c r="AM3" s="846" t="s">
        <v>6114</v>
      </c>
      <c r="AN3" s="846" t="s">
        <v>6107</v>
      </c>
      <c r="AO3" s="847" t="s">
        <v>6115</v>
      </c>
      <c r="AP3" s="846" t="s">
        <v>6116</v>
      </c>
      <c r="AQ3" s="846" t="s">
        <v>6117</v>
      </c>
      <c r="AR3" s="846" t="s">
        <v>6118</v>
      </c>
      <c r="AS3" s="846" t="s">
        <v>6119</v>
      </c>
      <c r="AV3" s="846" t="s">
        <v>6120</v>
      </c>
      <c r="AW3" s="846" t="s">
        <v>6121</v>
      </c>
      <c r="AX3" s="835"/>
      <c r="BB3" s="848" t="s">
        <v>6122</v>
      </c>
      <c r="BC3" s="848" t="s">
        <v>6123</v>
      </c>
      <c r="BD3" s="849"/>
      <c r="BG3" s="837" t="s">
        <v>6124</v>
      </c>
      <c r="BH3" s="837" t="s">
        <v>6125</v>
      </c>
      <c r="BJ3" s="850" t="s">
        <v>6126</v>
      </c>
      <c r="BK3" s="850" t="s">
        <v>6127</v>
      </c>
      <c r="BL3" s="831"/>
      <c r="BP3" s="851" t="s">
        <v>6114</v>
      </c>
      <c r="BQ3" s="851" t="s">
        <v>6128</v>
      </c>
      <c r="BS3" s="851" t="s">
        <v>6107</v>
      </c>
      <c r="BT3" s="851" t="s">
        <v>6114</v>
      </c>
      <c r="BV3" s="835"/>
      <c r="BY3" s="852" t="s">
        <v>6129</v>
      </c>
      <c r="BZ3" s="852" t="s">
        <v>6130</v>
      </c>
    </row>
    <row r="4">
      <c r="A4" s="568" t="s">
        <v>5531</v>
      </c>
      <c r="B4" s="99" t="s">
        <v>6131</v>
      </c>
      <c r="C4" s="100" t="s">
        <v>529</v>
      </c>
      <c r="D4" s="101" t="s">
        <v>331</v>
      </c>
      <c r="E4" s="102" t="s">
        <v>528</v>
      </c>
      <c r="F4" s="103" t="s">
        <v>220</v>
      </c>
      <c r="G4" s="99" t="s">
        <v>4207</v>
      </c>
      <c r="H4" s="853"/>
      <c r="I4" s="854" t="s">
        <v>6132</v>
      </c>
      <c r="J4" s="854"/>
      <c r="K4" s="855" t="s">
        <v>6133</v>
      </c>
      <c r="L4" s="854" t="s">
        <v>6134</v>
      </c>
      <c r="M4" s="853"/>
      <c r="N4" s="853"/>
      <c r="O4" s="856" t="s">
        <v>6135</v>
      </c>
      <c r="P4" s="857"/>
      <c r="Q4" s="858" t="s">
        <v>4654</v>
      </c>
      <c r="R4" s="859"/>
      <c r="S4" s="859"/>
      <c r="T4" s="860" t="s">
        <v>6136</v>
      </c>
      <c r="U4" s="861"/>
      <c r="V4" s="862" t="s">
        <v>6137</v>
      </c>
      <c r="W4" s="857"/>
      <c r="X4" s="863" t="s">
        <v>258</v>
      </c>
      <c r="Y4" s="863" t="s">
        <v>6138</v>
      </c>
      <c r="Z4" s="864" t="s">
        <v>4552</v>
      </c>
      <c r="AA4" s="865" t="s">
        <v>6139</v>
      </c>
      <c r="AB4" s="866" t="s">
        <v>767</v>
      </c>
      <c r="AC4" s="865" t="s">
        <v>498</v>
      </c>
      <c r="AD4" s="864" t="s">
        <v>2090</v>
      </c>
      <c r="AE4" s="866" t="s">
        <v>5490</v>
      </c>
      <c r="AF4" s="864" t="s">
        <v>6140</v>
      </c>
      <c r="AG4" s="867"/>
      <c r="AH4" s="857"/>
      <c r="AI4" s="868" t="s">
        <v>2630</v>
      </c>
      <c r="AJ4" s="869"/>
      <c r="AK4" s="868" t="s">
        <v>3852</v>
      </c>
      <c r="AL4" s="868"/>
      <c r="AM4" s="870" t="s">
        <v>2239</v>
      </c>
      <c r="AN4" s="869"/>
      <c r="AO4" s="871" t="s">
        <v>6141</v>
      </c>
      <c r="AP4" s="868" t="s">
        <v>6142</v>
      </c>
      <c r="AQ4" s="868" t="s">
        <v>6143</v>
      </c>
      <c r="AR4" s="869"/>
      <c r="AS4" s="869"/>
      <c r="AT4" s="869"/>
      <c r="AU4" s="872" t="s">
        <v>6144</v>
      </c>
      <c r="AV4" s="873" t="s">
        <v>3095</v>
      </c>
      <c r="AW4" s="868" t="s">
        <v>6145</v>
      </c>
      <c r="AX4" s="857"/>
      <c r="AY4" s="874"/>
      <c r="AZ4" s="875" t="s">
        <v>6146</v>
      </c>
      <c r="BA4" s="876" t="s">
        <v>6147</v>
      </c>
      <c r="BB4" s="875" t="s">
        <v>6148</v>
      </c>
      <c r="BC4" s="877"/>
      <c r="BD4" s="857"/>
      <c r="BE4" s="878" t="s">
        <v>6149</v>
      </c>
      <c r="BF4" s="879" t="s">
        <v>3906</v>
      </c>
      <c r="BG4" s="879"/>
      <c r="BH4" s="879"/>
      <c r="BI4" s="880" t="s">
        <v>1582</v>
      </c>
      <c r="BJ4" s="881"/>
      <c r="BK4" s="879" t="s">
        <v>6150</v>
      </c>
      <c r="BL4" s="857"/>
      <c r="BM4" s="882" t="s">
        <v>1984</v>
      </c>
      <c r="BN4" s="883"/>
      <c r="BO4" s="883"/>
      <c r="BP4" s="884" t="s">
        <v>6151</v>
      </c>
      <c r="BQ4" s="883"/>
      <c r="BR4" s="885" t="s">
        <v>1071</v>
      </c>
      <c r="BS4" s="883"/>
      <c r="BT4" s="886" t="s">
        <v>2980</v>
      </c>
      <c r="BU4" s="885" t="s">
        <v>6152</v>
      </c>
      <c r="BV4" s="857"/>
      <c r="BW4" s="887" t="s">
        <v>6153</v>
      </c>
      <c r="BX4" s="888" t="s">
        <v>3334</v>
      </c>
      <c r="BY4" s="889"/>
      <c r="BZ4" s="889"/>
      <c r="CA4" s="888" t="s">
        <v>5692</v>
      </c>
      <c r="CB4" s="890" t="s">
        <v>3938</v>
      </c>
      <c r="CC4" s="888" t="s">
        <v>6154</v>
      </c>
      <c r="CD4" s="889"/>
      <c r="CE4" s="889"/>
      <c r="CF4" s="889"/>
      <c r="CG4" s="889"/>
    </row>
    <row r="5">
      <c r="A5" s="78" t="s">
        <v>328</v>
      </c>
      <c r="B5" s="79" t="s">
        <v>6155</v>
      </c>
      <c r="C5" s="80" t="s">
        <v>4592</v>
      </c>
      <c r="D5" s="81" t="s">
        <v>626</v>
      </c>
      <c r="E5" s="82" t="s">
        <v>433</v>
      </c>
      <c r="F5" s="83" t="s">
        <v>4876</v>
      </c>
      <c r="G5" s="79" t="s">
        <v>1168</v>
      </c>
      <c r="H5" s="891" t="str">
        <f>HYPERLINK("https://www.twitch.tv/videos/547050764","52.59")</f>
        <v>52.59</v>
      </c>
      <c r="I5" s="892" t="s">
        <v>6156</v>
      </c>
      <c r="J5" s="856" t="s">
        <v>6157</v>
      </c>
      <c r="K5" s="893" t="s">
        <v>5062</v>
      </c>
      <c r="L5" s="894" t="str">
        <f>HYPERLINK("https://www.twitch.tv/videos/547050207","1:17.06")</f>
        <v>1:17.06</v>
      </c>
      <c r="M5" s="895"/>
      <c r="N5" s="895"/>
      <c r="O5" s="892" t="s">
        <v>6158</v>
      </c>
      <c r="P5" s="896"/>
      <c r="Q5" s="897" t="s">
        <v>6159</v>
      </c>
      <c r="R5" s="897" t="s">
        <v>2589</v>
      </c>
      <c r="S5" s="898"/>
      <c r="T5" s="897" t="s">
        <v>5024</v>
      </c>
      <c r="U5" s="899"/>
      <c r="V5" s="860" t="s">
        <v>6160</v>
      </c>
      <c r="W5" s="896"/>
      <c r="X5" s="865" t="str">
        <f>HYPERLINK("https://clips.twitch.tv/FrozenResoluteAniseHotPokket","42.50")</f>
        <v>42.50</v>
      </c>
      <c r="Y5" s="866" t="s">
        <v>6161</v>
      </c>
      <c r="Z5" s="866" t="str">
        <f>HYPERLINK("https://www.twitch.tv/videos/547053974","1:16.59")</f>
        <v>1:16.59</v>
      </c>
      <c r="AA5" s="900" t="s">
        <v>6162</v>
      </c>
      <c r="AB5" s="863" t="s">
        <v>6163</v>
      </c>
      <c r="AC5" s="900" t="s">
        <v>6164</v>
      </c>
      <c r="AD5" s="864" t="s">
        <v>2090</v>
      </c>
      <c r="AE5" s="865" t="s">
        <v>4390</v>
      </c>
      <c r="AF5" s="901" t="s">
        <v>6165</v>
      </c>
      <c r="AG5" s="902"/>
      <c r="AH5" s="903"/>
      <c r="AI5" s="868" t="s">
        <v>6166</v>
      </c>
      <c r="AJ5" s="904"/>
      <c r="AK5" s="904" t="s">
        <v>1699</v>
      </c>
      <c r="AL5" s="870" t="s">
        <v>2633</v>
      </c>
      <c r="AM5" s="868" t="s">
        <v>6167</v>
      </c>
      <c r="AN5" s="904" t="s">
        <v>1898</v>
      </c>
      <c r="AO5" s="870" t="s">
        <v>1044</v>
      </c>
      <c r="AP5" s="868" t="s">
        <v>6168</v>
      </c>
      <c r="AQ5" s="904"/>
      <c r="AR5" s="870" t="s">
        <v>6169</v>
      </c>
      <c r="AS5" s="904"/>
      <c r="AT5" s="904"/>
      <c r="AU5" s="905" t="s">
        <v>4179</v>
      </c>
      <c r="AV5" s="870" t="s">
        <v>6170</v>
      </c>
      <c r="AW5" s="904"/>
      <c r="AX5" s="896"/>
      <c r="AY5" s="906"/>
      <c r="AZ5" s="876" t="str">
        <f>HYPERLINK("https://www.twitch.tv/videos/548092239","2:03.35")</f>
        <v>2:03.35</v>
      </c>
      <c r="BA5" s="875" t="s">
        <v>1241</v>
      </c>
      <c r="BB5" s="907" t="s">
        <v>6171</v>
      </c>
      <c r="BC5" s="908"/>
      <c r="BD5" s="896"/>
      <c r="BE5" s="880" t="s">
        <v>6172</v>
      </c>
      <c r="BF5" s="878" t="str">
        <f>HYPERLINK("https://clips.twitch.tv/ReliablePluckyGazelleBuddhaBar","34.35")</f>
        <v>34.35</v>
      </c>
      <c r="BG5" s="909" t="s">
        <v>5236</v>
      </c>
      <c r="BH5" s="910"/>
      <c r="BI5" s="911" t="str">
        <f>HYPERLINK("https://www.twitch.tv/videos/548093333","1:15.47")</f>
        <v>1:15.47</v>
      </c>
      <c r="BJ5" s="912"/>
      <c r="BK5" s="879" t="s">
        <v>6173</v>
      </c>
      <c r="BL5" s="896"/>
      <c r="BM5" s="885" t="s">
        <v>6174</v>
      </c>
      <c r="BN5" s="884"/>
      <c r="BO5" s="886" t="s">
        <v>4697</v>
      </c>
      <c r="BP5" s="884" t="s">
        <v>6175</v>
      </c>
      <c r="BQ5" s="913"/>
      <c r="BR5" s="886" t="s">
        <v>6176</v>
      </c>
      <c r="BS5" s="913"/>
      <c r="BT5" s="884" t="s">
        <v>6177</v>
      </c>
      <c r="BU5" s="884" t="s">
        <v>6178</v>
      </c>
      <c r="BV5" s="896"/>
      <c r="BW5" s="914" t="s">
        <v>5323</v>
      </c>
      <c r="BX5" s="888" t="s">
        <v>6179</v>
      </c>
      <c r="BY5" s="915"/>
      <c r="BZ5" s="915"/>
      <c r="CA5" s="915"/>
      <c r="CB5" s="915"/>
      <c r="CC5" s="915"/>
      <c r="CD5" s="915"/>
      <c r="CE5" s="915"/>
      <c r="CF5" s="915"/>
      <c r="CG5" s="915"/>
    </row>
    <row r="6">
      <c r="A6" s="568" t="s">
        <v>6180</v>
      </c>
      <c r="B6" s="99" t="s">
        <v>6181</v>
      </c>
      <c r="C6" s="100" t="s">
        <v>2287</v>
      </c>
      <c r="D6" s="101" t="s">
        <v>331</v>
      </c>
      <c r="E6" s="102" t="s">
        <v>947</v>
      </c>
      <c r="F6" s="103" t="s">
        <v>4342</v>
      </c>
      <c r="G6" s="99" t="s">
        <v>2993</v>
      </c>
      <c r="H6" s="892" t="s">
        <v>2601</v>
      </c>
      <c r="I6" s="895"/>
      <c r="J6" s="892" t="s">
        <v>6182</v>
      </c>
      <c r="K6" s="916" t="s">
        <v>6183</v>
      </c>
      <c r="L6" s="895"/>
      <c r="M6" s="917" t="s">
        <v>152</v>
      </c>
      <c r="N6" s="895"/>
      <c r="O6" s="918" t="s">
        <v>6184</v>
      </c>
      <c r="P6" s="896"/>
      <c r="Q6" s="919" t="s">
        <v>6185</v>
      </c>
      <c r="R6" s="862" t="s">
        <v>5696</v>
      </c>
      <c r="S6" s="858" t="s">
        <v>4662</v>
      </c>
      <c r="T6" s="858" t="s">
        <v>5009</v>
      </c>
      <c r="U6" s="920"/>
      <c r="V6" s="897" t="s">
        <v>6186</v>
      </c>
      <c r="W6" s="896"/>
      <c r="X6" s="921" t="s">
        <v>3193</v>
      </c>
      <c r="Y6" s="864" t="s">
        <v>6187</v>
      </c>
      <c r="Z6" s="865" t="s">
        <v>6188</v>
      </c>
      <c r="AA6" s="864" t="s">
        <v>6189</v>
      </c>
      <c r="AB6" s="864" t="s">
        <v>561</v>
      </c>
      <c r="AC6" s="863" t="s">
        <v>2594</v>
      </c>
      <c r="AD6" s="921" t="s">
        <v>1393</v>
      </c>
      <c r="AE6" s="921" t="s">
        <v>1957</v>
      </c>
      <c r="AF6" s="865" t="s">
        <v>6190</v>
      </c>
      <c r="AG6" s="177"/>
      <c r="AH6" s="896"/>
      <c r="AI6" s="904"/>
      <c r="AJ6" s="904"/>
      <c r="AK6" s="870" t="s">
        <v>6191</v>
      </c>
      <c r="AL6" s="922"/>
      <c r="AM6" s="904"/>
      <c r="AN6" s="905" t="s">
        <v>6192</v>
      </c>
      <c r="AO6" s="904"/>
      <c r="AP6" s="904"/>
      <c r="AQ6" s="904"/>
      <c r="AR6" s="904"/>
      <c r="AS6" s="904"/>
      <c r="AT6" s="904"/>
      <c r="AU6" s="923" t="s">
        <v>3946</v>
      </c>
      <c r="AV6" s="923" t="s">
        <v>6193</v>
      </c>
      <c r="AW6" s="904"/>
      <c r="AX6" s="896"/>
      <c r="AY6" s="875" t="s">
        <v>6194</v>
      </c>
      <c r="AZ6" s="924" t="s">
        <v>6195</v>
      </c>
      <c r="BA6" s="925" t="s">
        <v>3768</v>
      </c>
      <c r="BB6" s="926" t="s">
        <v>6196</v>
      </c>
      <c r="BC6" s="908"/>
      <c r="BD6" s="896"/>
      <c r="BE6" s="911" t="s">
        <v>6197</v>
      </c>
      <c r="BF6" s="880" t="s">
        <v>675</v>
      </c>
      <c r="BG6" s="927" t="s">
        <v>6198</v>
      </c>
      <c r="BH6" s="927" t="s">
        <v>6199</v>
      </c>
      <c r="BI6" s="927" t="s">
        <v>6200</v>
      </c>
      <c r="BJ6" s="912"/>
      <c r="BK6" s="928" t="s">
        <v>6201</v>
      </c>
      <c r="BL6" s="903"/>
      <c r="BM6" s="929" t="s">
        <v>678</v>
      </c>
      <c r="BN6" s="913"/>
      <c r="BO6" s="913"/>
      <c r="BP6" s="884" t="s">
        <v>2590</v>
      </c>
      <c r="BQ6" s="913"/>
      <c r="BR6" s="930" t="s">
        <v>3171</v>
      </c>
      <c r="BS6" s="913"/>
      <c r="BT6" s="929" t="s">
        <v>6202</v>
      </c>
      <c r="BU6" s="884" t="s">
        <v>6203</v>
      </c>
      <c r="BV6" s="896"/>
      <c r="BW6" s="931" t="s">
        <v>1760</v>
      </c>
      <c r="BX6" s="932" t="s">
        <v>6204</v>
      </c>
      <c r="BY6" s="931" t="s">
        <v>6205</v>
      </c>
      <c r="BZ6" s="915"/>
      <c r="CA6" s="931" t="s">
        <v>6206</v>
      </c>
      <c r="CB6" s="933" t="s">
        <v>6207</v>
      </c>
      <c r="CC6" s="931" t="s">
        <v>6208</v>
      </c>
      <c r="CD6" s="931" t="s">
        <v>6209</v>
      </c>
      <c r="CE6" s="914" t="s">
        <v>1243</v>
      </c>
      <c r="CF6" s="915"/>
      <c r="CG6" s="931" t="s">
        <v>773</v>
      </c>
    </row>
    <row r="7">
      <c r="A7" s="78" t="s">
        <v>1111</v>
      </c>
      <c r="B7" s="79" t="s">
        <v>6210</v>
      </c>
      <c r="C7" s="80" t="s">
        <v>529</v>
      </c>
      <c r="D7" s="81" t="s">
        <v>626</v>
      </c>
      <c r="E7" s="82" t="s">
        <v>433</v>
      </c>
      <c r="F7" s="83" t="s">
        <v>1288</v>
      </c>
      <c r="G7" s="79" t="s">
        <v>4207</v>
      </c>
      <c r="H7" s="895"/>
      <c r="I7" s="891" t="str">
        <f>HYPERLINK("https://www.twitch.tv/videos/557892613","1:21.52")</f>
        <v>1:21.52</v>
      </c>
      <c r="J7" s="893"/>
      <c r="K7" s="892" t="s">
        <v>6211</v>
      </c>
      <c r="L7" s="892" t="str">
        <f>HYPERLINK("https://www.twitch.tv/videos/559948575","1:16.64")</f>
        <v>1:16.64</v>
      </c>
      <c r="M7" s="895"/>
      <c r="N7" s="895"/>
      <c r="O7" s="917" t="s">
        <v>6212</v>
      </c>
      <c r="P7" s="896"/>
      <c r="Q7" s="862" t="s">
        <v>5808</v>
      </c>
      <c r="R7" s="898"/>
      <c r="S7" s="898"/>
      <c r="T7" s="898" t="s">
        <v>6213</v>
      </c>
      <c r="U7" s="920"/>
      <c r="V7" s="920" t="s">
        <v>6214</v>
      </c>
      <c r="W7" s="896"/>
      <c r="X7" s="864" t="str">
        <f>HYPERLINK("https://clips.twitch.tv/SarcasticTolerantAlfalfaDoubleRainbow","42.36")</f>
        <v>42.36</v>
      </c>
      <c r="Y7" s="902" t="s">
        <v>5738</v>
      </c>
      <c r="Z7" s="900" t="s">
        <v>6215</v>
      </c>
      <c r="AA7" s="900" t="s">
        <v>4753</v>
      </c>
      <c r="AB7" s="934" t="str">
        <f>HYPERLINK("https://youtu.be/h58Ubsz3y7Y","55.42")</f>
        <v>55.42</v>
      </c>
      <c r="AC7" s="900" t="s">
        <v>6216</v>
      </c>
      <c r="AD7" s="935" t="s">
        <v>2276</v>
      </c>
      <c r="AE7" s="921" t="str">
        <f>HYPERLINK("https://clips.twitch.tv/TangibleGlamorousMilkLitty","42.49")</f>
        <v>42.49</v>
      </c>
      <c r="AF7" s="936" t="str">
        <f>HYPERLINK("https://youtu.be/ZVGaWuJWu8E","3:07.27")</f>
        <v>3:07.27</v>
      </c>
      <c r="AG7" s="937" t="str">
        <f>HYPERLINK("https://www.twitch.tv/videos/457597653","2:32.01")</f>
        <v>2:32.01</v>
      </c>
      <c r="AH7" s="903"/>
      <c r="AI7" s="904" t="s">
        <v>6217</v>
      </c>
      <c r="AJ7" s="905" t="s">
        <v>4618</v>
      </c>
      <c r="AK7" s="938" t="str">
        <f>HYPERLINK("https://youtu.be/9AqYY-HceBo?t=23","52.17")</f>
        <v>52.17</v>
      </c>
      <c r="AL7" s="939"/>
      <c r="AM7" s="923" t="str">
        <f>HYPERLINK("https://clips.twitch.tv/WiseObeseDaikonNerfRedBlaster","46.61")</f>
        <v>46.61</v>
      </c>
      <c r="AN7" s="904" t="s">
        <v>6218</v>
      </c>
      <c r="AO7" s="905" t="str">
        <f>HYPERLINK("https://www.twitch.tv/videos/597808860","1:10.86")</f>
        <v>1:10.86</v>
      </c>
      <c r="AP7" s="904"/>
      <c r="AQ7" s="904"/>
      <c r="AR7" s="904"/>
      <c r="AS7" s="904"/>
      <c r="AT7" s="904" t="s">
        <v>6219</v>
      </c>
      <c r="AU7" s="904" t="s">
        <v>857</v>
      </c>
      <c r="AV7" s="922" t="s">
        <v>6220</v>
      </c>
      <c r="AW7" s="922" t="s">
        <v>6221</v>
      </c>
      <c r="AX7" s="896"/>
      <c r="AY7" s="908"/>
      <c r="AZ7" s="908" t="s">
        <v>6222</v>
      </c>
      <c r="BA7" s="940" t="str">
        <f>HYPERLINK("https://youtu.be/8GZbevAHgwo","16.57")</f>
        <v>16.57</v>
      </c>
      <c r="BB7" s="876" t="s">
        <v>6223</v>
      </c>
      <c r="BC7" s="908"/>
      <c r="BD7" s="896"/>
      <c r="BE7" s="911" t="s">
        <v>6224</v>
      </c>
      <c r="BF7" s="941" t="s">
        <v>3973</v>
      </c>
      <c r="BG7" s="912"/>
      <c r="BH7" s="912"/>
      <c r="BI7" s="912"/>
      <c r="BJ7" s="912"/>
      <c r="BK7" s="942" t="str">
        <f>HYPERLINK("https://youtu.be/tWkhQXcNL9s","2:54.91")</f>
        <v>2:54.91</v>
      </c>
      <c r="BL7" s="903"/>
      <c r="BM7" s="943" t="s">
        <v>6225</v>
      </c>
      <c r="BN7" s="913"/>
      <c r="BO7" s="913"/>
      <c r="BP7" s="886" t="str">
        <f>HYPERLINK("https://www.twitch.tv/videos/558359737","1:44.32")</f>
        <v>1:44.32</v>
      </c>
      <c r="BQ7" s="913"/>
      <c r="BR7" s="913" t="s">
        <v>497</v>
      </c>
      <c r="BS7" s="913"/>
      <c r="BT7" s="913" t="s">
        <v>6226</v>
      </c>
      <c r="BU7" s="886" t="s">
        <v>6227</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2544</v>
      </c>
      <c r="CE7" s="915"/>
      <c r="CF7" s="915"/>
      <c r="CG7" s="915"/>
    </row>
    <row r="8">
      <c r="A8" s="98" t="s">
        <v>6228</v>
      </c>
      <c r="B8" s="99" t="s">
        <v>6229</v>
      </c>
      <c r="C8" s="100" t="s">
        <v>5561</v>
      </c>
      <c r="D8" s="101" t="s">
        <v>331</v>
      </c>
      <c r="E8" s="102" t="s">
        <v>528</v>
      </c>
      <c r="F8" s="103" t="s">
        <v>219</v>
      </c>
      <c r="G8" s="99" t="s">
        <v>1168</v>
      </c>
      <c r="H8" s="947" t="s">
        <v>2130</v>
      </c>
      <c r="I8" s="855" t="s">
        <v>6230</v>
      </c>
      <c r="J8" s="855" t="s">
        <v>6231</v>
      </c>
      <c r="K8" s="894" t="s">
        <v>688</v>
      </c>
      <c r="L8" s="895" t="s">
        <v>6232</v>
      </c>
      <c r="M8" s="895"/>
      <c r="N8" s="895"/>
      <c r="O8" s="917" t="s">
        <v>6233</v>
      </c>
      <c r="P8" s="896"/>
      <c r="Q8" s="948" t="s">
        <v>3174</v>
      </c>
      <c r="R8" s="898"/>
      <c r="S8" s="898"/>
      <c r="T8" s="862" t="s">
        <v>4469</v>
      </c>
      <c r="U8" s="920"/>
      <c r="V8" s="920" t="s">
        <v>6234</v>
      </c>
      <c r="W8" s="896"/>
      <c r="X8" s="902"/>
      <c r="Y8" s="900" t="s">
        <v>6235</v>
      </c>
      <c r="Z8" s="902" t="s">
        <v>6232</v>
      </c>
      <c r="AA8" s="902" t="s">
        <v>6236</v>
      </c>
      <c r="AB8" s="865" t="s">
        <v>6237</v>
      </c>
      <c r="AC8" s="900" t="s">
        <v>2098</v>
      </c>
      <c r="AD8" s="866" t="s">
        <v>2247</v>
      </c>
      <c r="AE8" s="864" t="s">
        <v>6238</v>
      </c>
      <c r="AF8" s="902" t="s">
        <v>6239</v>
      </c>
      <c r="AG8" s="902"/>
      <c r="AH8" s="896"/>
      <c r="AI8" s="905" t="str">
        <f>HYPERLINK("https://www.twitch.tv/videos/597048380","1:20.56")</f>
        <v>1:20.56</v>
      </c>
      <c r="AJ8" s="904"/>
      <c r="AK8" s="949"/>
      <c r="AL8" s="949" t="s">
        <v>6240</v>
      </c>
      <c r="AM8" s="950" t="s">
        <v>4022</v>
      </c>
      <c r="AN8" s="951" t="s">
        <v>6241</v>
      </c>
      <c r="AO8" s="951" t="s">
        <v>6242</v>
      </c>
      <c r="AP8" s="952"/>
      <c r="AQ8" s="870" t="s">
        <v>6143</v>
      </c>
      <c r="AR8" s="953"/>
      <c r="AS8" s="954"/>
      <c r="AT8" s="870" t="str">
        <f>HYPERLINK("https://www.twitch.tv/videos/542740999","1:52.15")</f>
        <v>1:52.15</v>
      </c>
      <c r="AU8" s="870" t="s">
        <v>6243</v>
      </c>
      <c r="AV8" s="922" t="s">
        <v>6244</v>
      </c>
      <c r="AW8" s="922" t="s">
        <v>6245</v>
      </c>
      <c r="AX8" s="896"/>
      <c r="AY8" s="874"/>
      <c r="AZ8" s="926" t="s">
        <v>6246</v>
      </c>
      <c r="BA8" s="924" t="s">
        <v>5684</v>
      </c>
      <c r="BB8" s="908" t="s">
        <v>6247</v>
      </c>
      <c r="BC8" s="908"/>
      <c r="BD8" s="896"/>
      <c r="BE8" s="927" t="s">
        <v>6248</v>
      </c>
      <c r="BF8" s="927" t="s">
        <v>4648</v>
      </c>
      <c r="BG8" s="955"/>
      <c r="BH8" s="955"/>
      <c r="BI8" s="955" t="s">
        <v>6249</v>
      </c>
      <c r="BJ8" s="912"/>
      <c r="BK8" s="955" t="s">
        <v>6250</v>
      </c>
      <c r="BL8" s="896"/>
      <c r="BM8" s="886" t="s">
        <v>6251</v>
      </c>
      <c r="BN8" s="913"/>
      <c r="BO8" s="885" t="s">
        <v>676</v>
      </c>
      <c r="BP8" s="929" t="s">
        <v>6252</v>
      </c>
      <c r="BQ8" s="913"/>
      <c r="BR8" s="943" t="s">
        <v>2176</v>
      </c>
      <c r="BS8" s="913"/>
      <c r="BT8" s="913" t="s">
        <v>6253</v>
      </c>
      <c r="BU8" s="956" t="s">
        <v>6254</v>
      </c>
      <c r="BV8" s="903"/>
      <c r="BW8" s="946" t="s">
        <v>520</v>
      </c>
      <c r="BX8" s="915"/>
      <c r="BY8" s="957"/>
      <c r="BZ8" s="931" t="s">
        <v>6255</v>
      </c>
      <c r="CA8" s="946" t="s">
        <v>920</v>
      </c>
      <c r="CB8" s="915"/>
      <c r="CC8" s="946" t="s">
        <v>6256</v>
      </c>
      <c r="CD8" s="915"/>
      <c r="CE8" s="931" t="s">
        <v>4031</v>
      </c>
      <c r="CF8" s="915"/>
      <c r="CG8" s="915"/>
    </row>
    <row r="9">
      <c r="A9" s="546" t="s">
        <v>6257</v>
      </c>
      <c r="B9" s="79" t="s">
        <v>6258</v>
      </c>
      <c r="C9" s="80" t="s">
        <v>529</v>
      </c>
      <c r="D9" s="81" t="s">
        <v>3018</v>
      </c>
      <c r="E9" s="82" t="s">
        <v>4592</v>
      </c>
      <c r="F9" s="83" t="s">
        <v>2139</v>
      </c>
      <c r="G9" s="79" t="s">
        <v>6259</v>
      </c>
      <c r="H9" s="894" t="s">
        <v>685</v>
      </c>
      <c r="I9" s="891" t="s">
        <v>6260</v>
      </c>
      <c r="J9" s="894" t="s">
        <v>6261</v>
      </c>
      <c r="K9" s="891" t="s">
        <v>6262</v>
      </c>
      <c r="L9" s="958" t="s">
        <v>6182</v>
      </c>
      <c r="M9" s="892" t="s">
        <v>6263</v>
      </c>
      <c r="N9" s="855" t="s">
        <v>6264</v>
      </c>
      <c r="O9" s="894" t="s">
        <v>6265</v>
      </c>
      <c r="P9" s="896"/>
      <c r="Q9" s="919" t="s">
        <v>6266</v>
      </c>
      <c r="R9" s="948" t="s">
        <v>6267</v>
      </c>
      <c r="S9" s="860" t="s">
        <v>700</v>
      </c>
      <c r="T9" s="919" t="s">
        <v>4262</v>
      </c>
      <c r="U9" s="862" t="s">
        <v>5627</v>
      </c>
      <c r="V9" s="860" t="s">
        <v>6268</v>
      </c>
      <c r="W9" s="896"/>
      <c r="X9" s="921" t="s">
        <v>3755</v>
      </c>
      <c r="Y9" s="921" t="s">
        <v>6269</v>
      </c>
      <c r="Z9" s="921" t="s">
        <v>2805</v>
      </c>
      <c r="AA9" s="921" t="s">
        <v>6270</v>
      </c>
      <c r="AB9" s="959" t="s">
        <v>2051</v>
      </c>
      <c r="AC9" s="921" t="s">
        <v>4872</v>
      </c>
      <c r="AD9" s="921" t="s">
        <v>1748</v>
      </c>
      <c r="AE9" s="901" t="s">
        <v>4676</v>
      </c>
      <c r="AF9" s="901" t="s">
        <v>6271</v>
      </c>
      <c r="AG9" s="902" t="s">
        <v>6272</v>
      </c>
      <c r="AH9" s="896"/>
      <c r="AI9" s="870" t="s">
        <v>802</v>
      </c>
      <c r="AJ9" s="870" t="s">
        <v>6273</v>
      </c>
      <c r="AK9" s="872" t="s">
        <v>5918</v>
      </c>
      <c r="AL9" s="868" t="s">
        <v>6274</v>
      </c>
      <c r="AM9" s="868" t="s">
        <v>6275</v>
      </c>
      <c r="AN9" s="923" t="s">
        <v>4187</v>
      </c>
      <c r="AO9" s="868" t="s">
        <v>6276</v>
      </c>
      <c r="AP9" s="870" t="s">
        <v>6277</v>
      </c>
      <c r="AQ9" s="923" t="s">
        <v>6278</v>
      </c>
      <c r="AR9" s="905" t="s">
        <v>6279</v>
      </c>
      <c r="AS9" s="905" t="s">
        <v>2363</v>
      </c>
      <c r="AT9" s="905" t="s">
        <v>6280</v>
      </c>
      <c r="AU9" s="873" t="s">
        <v>6281</v>
      </c>
      <c r="AV9" s="873" t="s">
        <v>4191</v>
      </c>
      <c r="AW9" s="905" t="s">
        <v>6282</v>
      </c>
      <c r="AX9" s="896"/>
      <c r="AY9" s="907"/>
      <c r="AZ9" s="907" t="s">
        <v>6283</v>
      </c>
      <c r="BA9" s="960" t="s">
        <v>2321</v>
      </c>
      <c r="BB9" s="924" t="s">
        <v>6284</v>
      </c>
      <c r="BC9" s="875" t="s">
        <v>6284</v>
      </c>
      <c r="BD9" s="896"/>
      <c r="BE9" s="961" t="s">
        <v>6285</v>
      </c>
      <c r="BF9" s="961" t="s">
        <v>6286</v>
      </c>
      <c r="BG9" s="880" t="s">
        <v>176</v>
      </c>
      <c r="BH9" s="879" t="s">
        <v>6287</v>
      </c>
      <c r="BI9" s="911" t="s">
        <v>6288</v>
      </c>
      <c r="BJ9" s="880" t="s">
        <v>6289</v>
      </c>
      <c r="BK9" s="911" t="s">
        <v>6290</v>
      </c>
      <c r="BL9" s="896"/>
      <c r="BM9" s="884" t="s">
        <v>5410</v>
      </c>
      <c r="BN9" s="886" t="s">
        <v>4983</v>
      </c>
      <c r="BO9" s="943" t="s">
        <v>6291</v>
      </c>
      <c r="BP9" s="943" t="s">
        <v>6292</v>
      </c>
      <c r="BQ9" s="885" t="s">
        <v>789</v>
      </c>
      <c r="BR9" s="930" t="s">
        <v>2316</v>
      </c>
      <c r="BS9" s="885" t="s">
        <v>6293</v>
      </c>
      <c r="BT9" s="885" t="s">
        <v>6294</v>
      </c>
      <c r="BU9" s="943" t="s">
        <v>6295</v>
      </c>
      <c r="BV9" s="896"/>
      <c r="BW9" s="962" t="s">
        <v>928</v>
      </c>
      <c r="BX9" s="914" t="s">
        <v>6296</v>
      </c>
      <c r="BY9" s="957"/>
      <c r="BZ9" s="914" t="s">
        <v>6297</v>
      </c>
      <c r="CA9" s="963" t="s">
        <v>972</v>
      </c>
      <c r="CB9" s="964" t="s">
        <v>2594</v>
      </c>
      <c r="CC9" s="964" t="s">
        <v>4945</v>
      </c>
      <c r="CD9" s="914" t="s">
        <v>6298</v>
      </c>
      <c r="CE9" s="964" t="s">
        <v>6299</v>
      </c>
      <c r="CF9" s="931" t="s">
        <v>6300</v>
      </c>
      <c r="CG9" s="914" t="s">
        <v>5964</v>
      </c>
    </row>
    <row r="10">
      <c r="A10" s="568" t="s">
        <v>6301</v>
      </c>
      <c r="B10" s="99" t="s">
        <v>6302</v>
      </c>
      <c r="C10" s="100" t="s">
        <v>1287</v>
      </c>
      <c r="D10" s="101" t="s">
        <v>1287</v>
      </c>
      <c r="E10" s="102" t="s">
        <v>1287</v>
      </c>
      <c r="F10" s="103" t="s">
        <v>1287</v>
      </c>
      <c r="G10" s="99" t="s">
        <v>2599</v>
      </c>
      <c r="H10" s="895"/>
      <c r="I10" s="917" t="s">
        <v>6303</v>
      </c>
      <c r="J10" s="917"/>
      <c r="K10" s="895"/>
      <c r="L10" s="895"/>
      <c r="M10" s="895"/>
      <c r="N10" s="895"/>
      <c r="O10" s="854" t="s">
        <v>6304</v>
      </c>
      <c r="P10" s="896"/>
      <c r="Q10" s="920" t="s">
        <v>6305</v>
      </c>
      <c r="R10" s="898"/>
      <c r="S10" s="898"/>
      <c r="T10" s="920" t="s">
        <v>5209</v>
      </c>
      <c r="U10" s="920"/>
      <c r="V10" s="920" t="s">
        <v>6306</v>
      </c>
      <c r="W10" s="896"/>
      <c r="X10" s="902" t="s">
        <v>6307</v>
      </c>
      <c r="Y10" s="863" t="s">
        <v>6308</v>
      </c>
      <c r="Z10" s="902" t="s">
        <v>6232</v>
      </c>
      <c r="AA10" s="900" t="s">
        <v>6309</v>
      </c>
      <c r="AB10" s="900" t="s">
        <v>2110</v>
      </c>
      <c r="AC10" s="900" t="s">
        <v>3466</v>
      </c>
      <c r="AD10" s="902" t="s">
        <v>864</v>
      </c>
      <c r="AE10" s="900" t="s">
        <v>4008</v>
      </c>
      <c r="AF10" s="900" t="s">
        <v>6310</v>
      </c>
      <c r="AG10" s="902"/>
      <c r="AH10" s="896"/>
      <c r="AI10" s="904" t="s">
        <v>990</v>
      </c>
      <c r="AJ10" s="922" t="s">
        <v>6311</v>
      </c>
      <c r="AK10" s="904" t="s">
        <v>6312</v>
      </c>
      <c r="AL10" s="904"/>
      <c r="AM10" s="922" t="s">
        <v>868</v>
      </c>
      <c r="AN10" s="904" t="s">
        <v>6313</v>
      </c>
      <c r="AO10" s="922" t="s">
        <v>6314</v>
      </c>
      <c r="AP10" s="922" t="s">
        <v>6315</v>
      </c>
      <c r="AQ10" s="904"/>
      <c r="AR10" s="904"/>
      <c r="AS10" s="904"/>
      <c r="AT10" s="904"/>
      <c r="AU10" s="904" t="s">
        <v>1422</v>
      </c>
      <c r="AV10" s="922" t="s">
        <v>6316</v>
      </c>
      <c r="AW10" s="922" t="s">
        <v>6317</v>
      </c>
      <c r="AX10" s="896"/>
      <c r="AY10" s="965"/>
      <c r="AZ10" s="965" t="s">
        <v>6318</v>
      </c>
      <c r="BA10" s="908"/>
      <c r="BB10" s="965" t="s">
        <v>6319</v>
      </c>
      <c r="BC10" s="908"/>
      <c r="BD10" s="896"/>
      <c r="BE10" s="955" t="s">
        <v>6320</v>
      </c>
      <c r="BF10" s="955" t="s">
        <v>3976</v>
      </c>
      <c r="BG10" s="912"/>
      <c r="BH10" s="912"/>
      <c r="BI10" s="912"/>
      <c r="BJ10" s="912"/>
      <c r="BK10" s="955" t="s">
        <v>6321</v>
      </c>
      <c r="BL10" s="896"/>
      <c r="BM10" s="929" t="s">
        <v>6322</v>
      </c>
      <c r="BN10" s="913"/>
      <c r="BO10" s="913"/>
      <c r="BP10" s="929" t="s">
        <v>6323</v>
      </c>
      <c r="BQ10" s="913"/>
      <c r="BR10" s="929" t="s">
        <v>1718</v>
      </c>
      <c r="BS10" s="913"/>
      <c r="BT10" s="929" t="s">
        <v>2194</v>
      </c>
      <c r="BU10" s="929" t="s">
        <v>6324</v>
      </c>
      <c r="BV10" s="896"/>
      <c r="BW10" s="946" t="s">
        <v>2323</v>
      </c>
      <c r="BX10" s="915"/>
      <c r="BY10" s="915"/>
      <c r="BZ10" s="915"/>
      <c r="CA10" s="915"/>
      <c r="CB10" s="915"/>
      <c r="CC10" s="915"/>
      <c r="CD10" s="915"/>
      <c r="CE10" s="915"/>
      <c r="CF10" s="915"/>
      <c r="CG10" s="915"/>
    </row>
    <row r="11">
      <c r="A11" s="546" t="s">
        <v>945</v>
      </c>
      <c r="B11" s="79" t="s">
        <v>6325</v>
      </c>
      <c r="C11" s="80" t="s">
        <v>947</v>
      </c>
      <c r="D11" s="81" t="s">
        <v>528</v>
      </c>
      <c r="E11" s="82" t="s">
        <v>626</v>
      </c>
      <c r="F11" s="83" t="s">
        <v>4327</v>
      </c>
      <c r="G11" s="79" t="s">
        <v>4154</v>
      </c>
      <c r="H11" s="891" t="s">
        <v>6326</v>
      </c>
      <c r="I11" s="891" t="s">
        <v>6327</v>
      </c>
      <c r="J11" s="895"/>
      <c r="K11" s="895"/>
      <c r="L11" s="855" t="s">
        <v>6328</v>
      </c>
      <c r="M11" s="895"/>
      <c r="N11" s="894" t="s">
        <v>6329</v>
      </c>
      <c r="O11" s="895"/>
      <c r="P11" s="896"/>
      <c r="Q11" s="919" t="s">
        <v>454</v>
      </c>
      <c r="R11" s="898"/>
      <c r="S11" s="862" t="s">
        <v>6217</v>
      </c>
      <c r="T11" s="948" t="s">
        <v>2913</v>
      </c>
      <c r="U11" s="898"/>
      <c r="V11" s="919" t="s">
        <v>6330</v>
      </c>
      <c r="W11" s="896"/>
      <c r="X11" s="921" t="s">
        <v>754</v>
      </c>
      <c r="Y11" s="921" t="s">
        <v>6331</v>
      </c>
      <c r="Z11" s="921" t="s">
        <v>6332</v>
      </c>
      <c r="AA11" s="959" t="s">
        <v>5578</v>
      </c>
      <c r="AB11" s="921" t="s">
        <v>954</v>
      </c>
      <c r="AC11" s="921" t="s">
        <v>6333</v>
      </c>
      <c r="AD11" s="921" t="s">
        <v>1104</v>
      </c>
      <c r="AE11" s="921" t="s">
        <v>6334</v>
      </c>
      <c r="AF11" s="863" t="s">
        <v>6335</v>
      </c>
      <c r="AG11" s="902"/>
      <c r="AH11" s="896"/>
      <c r="AI11" s="923" t="s">
        <v>6336</v>
      </c>
      <c r="AJ11" s="923" t="s">
        <v>6337</v>
      </c>
      <c r="AK11" s="873" t="s">
        <v>170</v>
      </c>
      <c r="AL11" s="868"/>
      <c r="AM11" s="904"/>
      <c r="AN11" s="873" t="s">
        <v>3572</v>
      </c>
      <c r="AO11" s="904"/>
      <c r="AP11" s="905" t="s">
        <v>6338</v>
      </c>
      <c r="AQ11" s="905" t="s">
        <v>6339</v>
      </c>
      <c r="AR11" s="923" t="s">
        <v>2311</v>
      </c>
      <c r="AS11" s="870" t="s">
        <v>6340</v>
      </c>
      <c r="AT11" s="904"/>
      <c r="AU11" s="873" t="s">
        <v>255</v>
      </c>
      <c r="AV11" s="873" t="s">
        <v>6341</v>
      </c>
      <c r="AW11" s="870" t="s">
        <v>6342</v>
      </c>
      <c r="AX11" s="896"/>
      <c r="AY11" s="908"/>
      <c r="AZ11" s="924" t="s">
        <v>6343</v>
      </c>
      <c r="BA11" s="924" t="s">
        <v>6344</v>
      </c>
      <c r="BB11" s="924" t="s">
        <v>6345</v>
      </c>
      <c r="BC11" s="908"/>
      <c r="BD11" s="896"/>
      <c r="BE11" s="879" t="s">
        <v>1600</v>
      </c>
      <c r="BF11" s="879" t="s">
        <v>3997</v>
      </c>
      <c r="BG11" s="912"/>
      <c r="BH11" s="912"/>
      <c r="BI11" s="879" t="s">
        <v>3657</v>
      </c>
      <c r="BJ11" s="912"/>
      <c r="BK11" s="879" t="s">
        <v>6346</v>
      </c>
      <c r="BL11" s="896"/>
      <c r="BM11" s="930" t="s">
        <v>6347</v>
      </c>
      <c r="BN11" s="913"/>
      <c r="BO11" s="913"/>
      <c r="BP11" s="913"/>
      <c r="BQ11" s="913"/>
      <c r="BR11" s="930" t="s">
        <v>3150</v>
      </c>
      <c r="BS11" s="913"/>
      <c r="BT11" s="884" t="s">
        <v>6348</v>
      </c>
      <c r="BU11" s="884" t="s">
        <v>6349</v>
      </c>
      <c r="BV11" s="896"/>
      <c r="BW11" s="964" t="s">
        <v>4117</v>
      </c>
      <c r="BX11" s="946"/>
      <c r="BY11" s="915"/>
      <c r="BZ11" s="915"/>
      <c r="CA11" s="915"/>
      <c r="CB11" s="888" t="s">
        <v>6350</v>
      </c>
      <c r="CC11" s="915"/>
      <c r="CD11" s="915"/>
      <c r="CE11" s="915"/>
      <c r="CF11" s="915"/>
      <c r="CG11" s="915"/>
    </row>
    <row r="12">
      <c r="A12" s="568" t="s">
        <v>6351</v>
      </c>
      <c r="B12" s="99" t="s">
        <v>6352</v>
      </c>
      <c r="C12" s="100" t="s">
        <v>1287</v>
      </c>
      <c r="D12" s="101" t="s">
        <v>876</v>
      </c>
      <c r="E12" s="102" t="s">
        <v>876</v>
      </c>
      <c r="F12" s="103" t="s">
        <v>529</v>
      </c>
      <c r="G12" s="99" t="s">
        <v>2599</v>
      </c>
      <c r="H12" s="895"/>
      <c r="I12" s="895"/>
      <c r="J12" s="854" t="s">
        <v>6353</v>
      </c>
      <c r="K12" s="854" t="s">
        <v>6354</v>
      </c>
      <c r="L12" s="891" t="s">
        <v>6355</v>
      </c>
      <c r="M12" s="895"/>
      <c r="N12" s="917" t="s">
        <v>6356</v>
      </c>
      <c r="O12" s="854" t="s">
        <v>6357</v>
      </c>
      <c r="P12" s="896"/>
      <c r="Q12" s="920" t="s">
        <v>699</v>
      </c>
      <c r="R12" s="898"/>
      <c r="S12" s="898"/>
      <c r="T12" s="898"/>
      <c r="U12" s="920"/>
      <c r="V12" s="919" t="s">
        <v>6358</v>
      </c>
      <c r="W12" s="896"/>
      <c r="X12" s="902"/>
      <c r="Y12" s="865" t="s">
        <v>6359</v>
      </c>
      <c r="Z12" s="900" t="s">
        <v>6360</v>
      </c>
      <c r="AA12" s="966"/>
      <c r="AB12" s="902"/>
      <c r="AC12" s="900" t="s">
        <v>789</v>
      </c>
      <c r="AD12" s="900" t="s">
        <v>4982</v>
      </c>
      <c r="AE12" s="900" t="s">
        <v>5817</v>
      </c>
      <c r="AF12" s="900" t="s">
        <v>6361</v>
      </c>
      <c r="AG12" s="902"/>
      <c r="AH12" s="896"/>
      <c r="AI12" s="922" t="s">
        <v>1154</v>
      </c>
      <c r="AJ12" s="904"/>
      <c r="AK12" s="904"/>
      <c r="AL12" s="904"/>
      <c r="AM12" s="904"/>
      <c r="AN12" s="922" t="s">
        <v>6362</v>
      </c>
      <c r="AO12" s="904"/>
      <c r="AP12" s="904"/>
      <c r="AQ12" s="904"/>
      <c r="AR12" s="904"/>
      <c r="AS12" s="904"/>
      <c r="AT12" s="904"/>
      <c r="AU12" s="873" t="s">
        <v>4695</v>
      </c>
      <c r="AV12" s="868" t="s">
        <v>6363</v>
      </c>
      <c r="AW12" s="868" t="s">
        <v>6364</v>
      </c>
      <c r="AX12" s="896"/>
      <c r="AY12" s="907" t="s">
        <v>6365</v>
      </c>
      <c r="AZ12" s="965" t="s">
        <v>4714</v>
      </c>
      <c r="BA12" s="924" t="s">
        <v>401</v>
      </c>
      <c r="BB12" s="965" t="s">
        <v>6366</v>
      </c>
      <c r="BC12" s="908"/>
      <c r="BD12" s="896"/>
      <c r="BE12" s="879" t="s">
        <v>5016</v>
      </c>
      <c r="BF12" s="955" t="s">
        <v>6367</v>
      </c>
      <c r="BG12" s="879"/>
      <c r="BH12" s="955"/>
      <c r="BI12" s="912"/>
      <c r="BJ12" s="912"/>
      <c r="BK12" s="911" t="s">
        <v>6368</v>
      </c>
      <c r="BL12" s="896"/>
      <c r="BM12" s="929" t="s">
        <v>2482</v>
      </c>
      <c r="BN12" s="913"/>
      <c r="BO12" s="913"/>
      <c r="BP12" s="884" t="s">
        <v>6369</v>
      </c>
      <c r="BQ12" s="913"/>
      <c r="BR12" s="929" t="s">
        <v>981</v>
      </c>
      <c r="BS12" s="913"/>
      <c r="BT12" s="884" t="s">
        <v>6370</v>
      </c>
      <c r="BU12" s="884" t="s">
        <v>6371</v>
      </c>
      <c r="BV12" s="896"/>
      <c r="BW12" s="888" t="s">
        <v>3335</v>
      </c>
      <c r="BX12" s="964" t="s">
        <v>3740</v>
      </c>
      <c r="BY12" s="915"/>
      <c r="BZ12" s="915"/>
      <c r="CA12" s="915"/>
      <c r="CB12" s="888" t="s">
        <v>5046</v>
      </c>
      <c r="CC12" s="946" t="s">
        <v>6372</v>
      </c>
      <c r="CD12" s="915"/>
      <c r="CE12" s="915"/>
      <c r="CF12" s="888" t="s">
        <v>6373</v>
      </c>
      <c r="CG12" s="915"/>
    </row>
    <row r="13">
      <c r="A13" s="546" t="s">
        <v>1560</v>
      </c>
      <c r="B13" s="79" t="s">
        <v>6374</v>
      </c>
      <c r="C13" s="80" t="s">
        <v>1287</v>
      </c>
      <c r="D13" s="81" t="s">
        <v>947</v>
      </c>
      <c r="E13" s="82" t="s">
        <v>433</v>
      </c>
      <c r="F13" s="83" t="s">
        <v>5561</v>
      </c>
      <c r="G13" s="79" t="s">
        <v>4876</v>
      </c>
      <c r="H13" s="895"/>
      <c r="I13" s="854" t="s">
        <v>1565</v>
      </c>
      <c r="J13" s="917"/>
      <c r="K13" s="895"/>
      <c r="L13" s="895"/>
      <c r="M13" s="917"/>
      <c r="N13" s="895"/>
      <c r="O13" s="854" t="s">
        <v>6375</v>
      </c>
      <c r="P13" s="896"/>
      <c r="Q13" s="898"/>
      <c r="R13" s="861"/>
      <c r="S13" s="948" t="s">
        <v>6376</v>
      </c>
      <c r="T13" s="898"/>
      <c r="U13" s="898"/>
      <c r="V13" s="858" t="s">
        <v>6377</v>
      </c>
      <c r="W13" s="896"/>
      <c r="X13" s="866" t="s">
        <v>590</v>
      </c>
      <c r="Y13" s="902"/>
      <c r="Z13" s="863" t="s">
        <v>6378</v>
      </c>
      <c r="AA13" s="866" t="s">
        <v>6379</v>
      </c>
      <c r="AB13" s="863" t="s">
        <v>2895</v>
      </c>
      <c r="AC13" s="866" t="s">
        <v>1582</v>
      </c>
      <c r="AD13" s="863" t="s">
        <v>6380</v>
      </c>
      <c r="AE13" s="967" t="s">
        <v>6381</v>
      </c>
      <c r="AF13" s="921" t="s">
        <v>6382</v>
      </c>
      <c r="AG13" s="902"/>
      <c r="AH13" s="896"/>
      <c r="AI13" s="904"/>
      <c r="AJ13" s="869"/>
      <c r="AK13" s="904"/>
      <c r="AL13" s="904"/>
      <c r="AM13" s="904"/>
      <c r="AN13" s="904"/>
      <c r="AO13" s="904"/>
      <c r="AP13" s="904"/>
      <c r="AQ13" s="904"/>
      <c r="AR13" s="904"/>
      <c r="AS13" s="904"/>
      <c r="AT13" s="904"/>
      <c r="AU13" s="904"/>
      <c r="AV13" s="905" t="s">
        <v>6383</v>
      </c>
      <c r="AW13" s="868" t="s">
        <v>6384</v>
      </c>
      <c r="AX13" s="896"/>
      <c r="AY13" s="965"/>
      <c r="AZ13" s="965"/>
      <c r="BA13" s="924" t="s">
        <v>2857</v>
      </c>
      <c r="BB13" s="907" t="s">
        <v>6385</v>
      </c>
      <c r="BC13" s="908"/>
      <c r="BD13" s="896"/>
      <c r="BE13" s="879" t="s">
        <v>1533</v>
      </c>
      <c r="BF13" s="879" t="s">
        <v>3536</v>
      </c>
      <c r="BG13" s="912"/>
      <c r="BH13" s="912"/>
      <c r="BI13" s="878" t="s">
        <v>6386</v>
      </c>
      <c r="BJ13" s="912"/>
      <c r="BK13" s="879" t="s">
        <v>6387</v>
      </c>
      <c r="BL13" s="896"/>
      <c r="BM13" s="884" t="s">
        <v>6388</v>
      </c>
      <c r="BN13" s="929"/>
      <c r="BO13" s="929"/>
      <c r="BP13" s="885" t="s">
        <v>6389</v>
      </c>
      <c r="BQ13" s="929"/>
      <c r="BR13" s="884" t="s">
        <v>425</v>
      </c>
      <c r="BS13" s="913"/>
      <c r="BT13" s="929" t="s">
        <v>6390</v>
      </c>
      <c r="BU13" s="929" t="s">
        <v>6391</v>
      </c>
      <c r="BV13" s="896"/>
      <c r="BW13" s="946" t="s">
        <v>5973</v>
      </c>
      <c r="BX13" s="915"/>
      <c r="BY13" s="915"/>
      <c r="BZ13" s="915"/>
      <c r="CA13" s="915"/>
      <c r="CB13" s="915"/>
      <c r="CC13" s="888" t="s">
        <v>3999</v>
      </c>
      <c r="CD13" s="915"/>
      <c r="CE13" s="915"/>
      <c r="CF13" s="915"/>
      <c r="CG13" s="915"/>
    </row>
    <row r="14">
      <c r="A14" s="968" t="s">
        <v>1676</v>
      </c>
      <c r="B14" s="99" t="s">
        <v>6392</v>
      </c>
      <c r="C14" s="100" t="s">
        <v>1287</v>
      </c>
      <c r="D14" s="101" t="s">
        <v>1287</v>
      </c>
      <c r="E14" s="102" t="s">
        <v>1287</v>
      </c>
      <c r="F14" s="103" t="s">
        <v>1287</v>
      </c>
      <c r="G14" s="99" t="s">
        <v>3931</v>
      </c>
      <c r="H14" s="895"/>
      <c r="I14" s="917" t="s">
        <v>6393</v>
      </c>
      <c r="J14" s="917"/>
      <c r="K14" s="854" t="s">
        <v>6394</v>
      </c>
      <c r="L14" s="917" t="s">
        <v>6395</v>
      </c>
      <c r="M14" s="895"/>
      <c r="N14" s="917" t="s">
        <v>6396</v>
      </c>
      <c r="O14" s="854" t="s">
        <v>6397</v>
      </c>
      <c r="P14" s="896"/>
      <c r="Q14" s="920" t="s">
        <v>2566</v>
      </c>
      <c r="R14" s="898"/>
      <c r="S14" s="898"/>
      <c r="T14" s="920" t="s">
        <v>4181</v>
      </c>
      <c r="U14" s="920"/>
      <c r="V14" s="920" t="s">
        <v>6398</v>
      </c>
      <c r="W14" s="896"/>
      <c r="X14" s="900" t="s">
        <v>1815</v>
      </c>
      <c r="Y14" s="900" t="s">
        <v>6399</v>
      </c>
      <c r="Z14" s="900" t="s">
        <v>6400</v>
      </c>
      <c r="AA14" s="900" t="s">
        <v>2650</v>
      </c>
      <c r="AB14" s="900" t="s">
        <v>3933</v>
      </c>
      <c r="AC14" s="863" t="s">
        <v>2634</v>
      </c>
      <c r="AD14" s="900" t="s">
        <v>1866</v>
      </c>
      <c r="AE14" s="900" t="s">
        <v>4233</v>
      </c>
      <c r="AF14" s="902"/>
      <c r="AG14" s="969" t="s">
        <v>6401</v>
      </c>
      <c r="AH14" s="896"/>
      <c r="AI14" s="904"/>
      <c r="AJ14" s="904"/>
      <c r="AK14" s="904"/>
      <c r="AL14" s="904"/>
      <c r="AM14" s="922" t="s">
        <v>5133</v>
      </c>
      <c r="AN14" s="922" t="s">
        <v>6402</v>
      </c>
      <c r="AO14" s="922" t="s">
        <v>6403</v>
      </c>
      <c r="AP14" s="904"/>
      <c r="AQ14" s="904"/>
      <c r="AR14" s="904"/>
      <c r="AS14" s="904"/>
      <c r="AT14" s="904"/>
      <c r="AU14" s="922" t="s">
        <v>3564</v>
      </c>
      <c r="AV14" s="922" t="s">
        <v>6169</v>
      </c>
      <c r="AW14" s="904"/>
      <c r="AX14" s="896"/>
      <c r="AY14" s="908"/>
      <c r="AZ14" s="908"/>
      <c r="BA14" s="965" t="s">
        <v>1788</v>
      </c>
      <c r="BB14" s="965" t="s">
        <v>6404</v>
      </c>
      <c r="BC14" s="908"/>
      <c r="BD14" s="896"/>
      <c r="BE14" s="955" t="s">
        <v>6405</v>
      </c>
      <c r="BF14" s="955" t="s">
        <v>3976</v>
      </c>
      <c r="BG14" s="912"/>
      <c r="BH14" s="912"/>
      <c r="BI14" s="955" t="s">
        <v>6406</v>
      </c>
      <c r="BJ14" s="912"/>
      <c r="BK14" s="955" t="s">
        <v>6407</v>
      </c>
      <c r="BL14" s="896"/>
      <c r="BM14" s="929" t="s">
        <v>6408</v>
      </c>
      <c r="BN14" s="913"/>
      <c r="BO14" s="913"/>
      <c r="BP14" s="913"/>
      <c r="BQ14" s="913"/>
      <c r="BR14" s="929" t="s">
        <v>6409</v>
      </c>
      <c r="BS14" s="913"/>
      <c r="BT14" s="913"/>
      <c r="BU14" s="913" t="s">
        <v>6410</v>
      </c>
      <c r="BV14" s="896"/>
      <c r="BW14" s="915"/>
      <c r="BX14" s="915"/>
      <c r="BY14" s="915"/>
      <c r="BZ14" s="915"/>
      <c r="CA14" s="915"/>
      <c r="CB14" s="915"/>
      <c r="CC14" s="915"/>
      <c r="CD14" s="915"/>
      <c r="CE14" s="915"/>
      <c r="CF14" s="915"/>
      <c r="CG14" s="915"/>
    </row>
    <row r="15">
      <c r="A15" s="546" t="s">
        <v>1767</v>
      </c>
      <c r="B15" s="79" t="s">
        <v>6411</v>
      </c>
      <c r="C15" s="80" t="s">
        <v>1287</v>
      </c>
      <c r="D15" s="81" t="s">
        <v>947</v>
      </c>
      <c r="E15" s="82" t="s">
        <v>947</v>
      </c>
      <c r="F15" s="83" t="s">
        <v>330</v>
      </c>
      <c r="G15" s="79" t="s">
        <v>1734</v>
      </c>
      <c r="H15" s="891" t="s">
        <v>6412</v>
      </c>
      <c r="I15" s="854" t="s">
        <v>6413</v>
      </c>
      <c r="J15" s="854" t="s">
        <v>1524</v>
      </c>
      <c r="K15" s="854" t="s">
        <v>6414</v>
      </c>
      <c r="L15" s="854" t="s">
        <v>6415</v>
      </c>
      <c r="M15" s="895"/>
      <c r="N15" s="917"/>
      <c r="O15" s="854" t="s">
        <v>6416</v>
      </c>
      <c r="P15" s="896"/>
      <c r="Q15" s="858" t="s">
        <v>6417</v>
      </c>
      <c r="R15" s="858" t="s">
        <v>4390</v>
      </c>
      <c r="S15" s="858" t="s">
        <v>6418</v>
      </c>
      <c r="T15" s="858" t="s">
        <v>2444</v>
      </c>
      <c r="U15" s="858" t="s">
        <v>6419</v>
      </c>
      <c r="V15" s="858" t="s">
        <v>6420</v>
      </c>
      <c r="W15" s="896"/>
      <c r="X15" s="863" t="s">
        <v>2604</v>
      </c>
      <c r="Y15" s="863" t="s">
        <v>6421</v>
      </c>
      <c r="Z15" s="900" t="s">
        <v>6422</v>
      </c>
      <c r="AA15" s="970" t="s">
        <v>3139</v>
      </c>
      <c r="AB15" s="863" t="s">
        <v>2263</v>
      </c>
      <c r="AC15" s="900"/>
      <c r="AD15" s="959" t="s">
        <v>6423</v>
      </c>
      <c r="AE15" s="863" t="s">
        <v>4359</v>
      </c>
      <c r="AF15" s="863" t="s">
        <v>6424</v>
      </c>
      <c r="AG15" s="900" t="s">
        <v>6425</v>
      </c>
      <c r="AH15" s="896"/>
      <c r="AI15" s="873" t="s">
        <v>6426</v>
      </c>
      <c r="AJ15" s="922"/>
      <c r="AK15" s="868" t="s">
        <v>5203</v>
      </c>
      <c r="AL15" s="905" t="s">
        <v>2890</v>
      </c>
      <c r="AM15" s="868" t="s">
        <v>3214</v>
      </c>
      <c r="AN15" s="871" t="s">
        <v>6427</v>
      </c>
      <c r="AO15" s="868" t="s">
        <v>6428</v>
      </c>
      <c r="AP15" s="923" t="s">
        <v>5412</v>
      </c>
      <c r="AQ15" s="868" t="s">
        <v>6429</v>
      </c>
      <c r="AR15" s="922"/>
      <c r="AS15" s="922"/>
      <c r="AT15" s="922"/>
      <c r="AU15" s="871" t="s">
        <v>5164</v>
      </c>
      <c r="AV15" s="922" t="s">
        <v>4959</v>
      </c>
      <c r="AW15" s="922"/>
      <c r="AX15" s="896"/>
      <c r="AY15" s="907" t="s">
        <v>6430</v>
      </c>
      <c r="AZ15" s="907" t="s">
        <v>6431</v>
      </c>
      <c r="BA15" s="907" t="s">
        <v>4160</v>
      </c>
      <c r="BB15" s="965" t="s">
        <v>6432</v>
      </c>
      <c r="BC15" s="965"/>
      <c r="BD15" s="896"/>
      <c r="BE15" s="879" t="s">
        <v>6388</v>
      </c>
      <c r="BF15" s="879" t="s">
        <v>4147</v>
      </c>
      <c r="BG15" s="878" t="s">
        <v>6267</v>
      </c>
      <c r="BH15" s="880" t="s">
        <v>6433</v>
      </c>
      <c r="BI15" s="911" t="s">
        <v>6434</v>
      </c>
      <c r="BJ15" s="955"/>
      <c r="BK15" s="879" t="s">
        <v>6435</v>
      </c>
      <c r="BL15" s="896"/>
      <c r="BM15" s="884" t="s">
        <v>6436</v>
      </c>
      <c r="BN15" s="929"/>
      <c r="BO15" s="930" t="s">
        <v>6437</v>
      </c>
      <c r="BP15" s="884" t="s">
        <v>6438</v>
      </c>
      <c r="BQ15" s="929"/>
      <c r="BR15" s="930" t="s">
        <v>5750</v>
      </c>
      <c r="BS15" s="929" t="s">
        <v>6439</v>
      </c>
      <c r="BT15" s="884" t="s">
        <v>6440</v>
      </c>
      <c r="BU15" s="884" t="s">
        <v>6441</v>
      </c>
      <c r="BV15" s="896"/>
      <c r="BW15" s="888" t="s">
        <v>6442</v>
      </c>
      <c r="BX15" s="888" t="s">
        <v>6443</v>
      </c>
      <c r="BY15" s="915"/>
      <c r="BZ15" s="915"/>
      <c r="CA15" s="946"/>
      <c r="CB15" s="888" t="s">
        <v>6444</v>
      </c>
      <c r="CC15" s="888" t="s">
        <v>6445</v>
      </c>
      <c r="CD15" s="946"/>
      <c r="CE15" s="915"/>
      <c r="CF15" s="915"/>
      <c r="CG15" s="915"/>
    </row>
    <row r="16">
      <c r="A16" s="98" t="s">
        <v>5505</v>
      </c>
      <c r="B16" s="99" t="s">
        <v>6446</v>
      </c>
      <c r="C16" s="100" t="s">
        <v>1287</v>
      </c>
      <c r="D16" s="101" t="s">
        <v>876</v>
      </c>
      <c r="E16" s="102" t="s">
        <v>947</v>
      </c>
      <c r="F16" s="103" t="s">
        <v>529</v>
      </c>
      <c r="G16" s="99" t="s">
        <v>1288</v>
      </c>
      <c r="H16" s="855" t="s">
        <v>2516</v>
      </c>
      <c r="I16" s="894" t="s">
        <v>6447</v>
      </c>
      <c r="J16" s="971"/>
      <c r="K16" s="891" t="s">
        <v>5628</v>
      </c>
      <c r="L16" s="854"/>
      <c r="M16" s="895"/>
      <c r="N16" s="895"/>
      <c r="O16" s="917" t="s">
        <v>6448</v>
      </c>
      <c r="P16" s="896"/>
      <c r="Q16" s="920" t="s">
        <v>1716</v>
      </c>
      <c r="R16" s="898"/>
      <c r="S16" s="898"/>
      <c r="T16" s="920" t="s">
        <v>4262</v>
      </c>
      <c r="U16" s="920"/>
      <c r="V16" s="920" t="s">
        <v>6449</v>
      </c>
      <c r="W16" s="896"/>
      <c r="X16" s="900" t="s">
        <v>2826</v>
      </c>
      <c r="Y16" s="902"/>
      <c r="Z16" s="900" t="s">
        <v>1701</v>
      </c>
      <c r="AA16" s="966"/>
      <c r="AB16" s="900" t="s">
        <v>4438</v>
      </c>
      <c r="AC16" s="902"/>
      <c r="AD16" s="902"/>
      <c r="AE16" s="900" t="s">
        <v>3825</v>
      </c>
      <c r="AF16" s="900" t="s">
        <v>6450</v>
      </c>
      <c r="AG16" s="902"/>
      <c r="AH16" s="896"/>
      <c r="AI16" s="904"/>
      <c r="AJ16" s="904"/>
      <c r="AK16" s="904"/>
      <c r="AL16" s="904"/>
      <c r="AM16" s="922" t="s">
        <v>4834</v>
      </c>
      <c r="AN16" s="904"/>
      <c r="AO16" s="923" t="s">
        <v>6451</v>
      </c>
      <c r="AP16" s="904"/>
      <c r="AQ16" s="904"/>
      <c r="AR16" s="904"/>
      <c r="AS16" s="904"/>
      <c r="AT16" s="904"/>
      <c r="AU16" s="873" t="s">
        <v>696</v>
      </c>
      <c r="AV16" s="904"/>
      <c r="AW16" s="904"/>
      <c r="AX16" s="896"/>
      <c r="AY16" s="908"/>
      <c r="AZ16" s="908"/>
      <c r="BA16" s="908"/>
      <c r="BB16" s="965" t="s">
        <v>6452</v>
      </c>
      <c r="BC16" s="908"/>
      <c r="BD16" s="896"/>
      <c r="BE16" s="955" t="s">
        <v>2029</v>
      </c>
      <c r="BF16" s="912"/>
      <c r="BG16" s="912"/>
      <c r="BH16" s="912"/>
      <c r="BI16" s="912"/>
      <c r="BJ16" s="912"/>
      <c r="BK16" s="955" t="s">
        <v>6453</v>
      </c>
      <c r="BL16" s="896"/>
      <c r="BM16" s="929" t="s">
        <v>181</v>
      </c>
      <c r="BN16" s="913"/>
      <c r="BO16" s="913"/>
      <c r="BP16" s="913"/>
      <c r="BQ16" s="913"/>
      <c r="BR16" s="913"/>
      <c r="BS16" s="913"/>
      <c r="BT16" s="929" t="s">
        <v>6454</v>
      </c>
      <c r="BU16" s="913"/>
      <c r="BV16" s="896"/>
      <c r="BW16" s="962" t="s">
        <v>6455</v>
      </c>
      <c r="BX16" s="915"/>
      <c r="BY16" s="915"/>
      <c r="BZ16" s="915"/>
      <c r="CA16" s="915"/>
      <c r="CB16" s="962" t="s">
        <v>6456</v>
      </c>
      <c r="CC16" s="946" t="s">
        <v>6457</v>
      </c>
      <c r="CD16" s="915"/>
      <c r="CE16" s="915"/>
      <c r="CF16" s="915"/>
      <c r="CG16" s="915"/>
    </row>
    <row r="17">
      <c r="A17" s="546" t="s">
        <v>6458</v>
      </c>
      <c r="B17" s="79" t="s">
        <v>6459</v>
      </c>
      <c r="C17" s="80" t="s">
        <v>1287</v>
      </c>
      <c r="D17" s="81" t="s">
        <v>1287</v>
      </c>
      <c r="E17" s="82" t="s">
        <v>947</v>
      </c>
      <c r="F17" s="83" t="s">
        <v>626</v>
      </c>
      <c r="G17" s="79" t="s">
        <v>4991</v>
      </c>
      <c r="H17" s="895"/>
      <c r="I17" s="895"/>
      <c r="J17" s="895"/>
      <c r="K17" s="895"/>
      <c r="L17" s="895" t="s">
        <v>2755</v>
      </c>
      <c r="M17" s="895"/>
      <c r="N17" s="917" t="s">
        <v>6460</v>
      </c>
      <c r="O17" s="895"/>
      <c r="P17" s="896"/>
      <c r="Q17" s="898"/>
      <c r="R17" s="898"/>
      <c r="S17" s="898"/>
      <c r="T17" s="898"/>
      <c r="U17" s="920"/>
      <c r="V17" s="920" t="s">
        <v>6461</v>
      </c>
      <c r="W17" s="896"/>
      <c r="X17" s="902"/>
      <c r="Y17" s="902"/>
      <c r="Z17" s="902" t="s">
        <v>6462</v>
      </c>
      <c r="AA17" s="902"/>
      <c r="AB17" s="902"/>
      <c r="AC17" s="902"/>
      <c r="AD17" s="902"/>
      <c r="AE17" s="934" t="str">
        <f>HYPERLINK("https://youtu.be/0lXotWIeH0g","49.54")</f>
        <v>49.54</v>
      </c>
      <c r="AF17" s="900" t="s">
        <v>6463</v>
      </c>
      <c r="AG17" s="902" t="s">
        <v>6464</v>
      </c>
      <c r="AH17" s="896"/>
      <c r="AI17" s="904"/>
      <c r="AJ17" s="904"/>
      <c r="AK17" s="972" t="str">
        <f>HYPERLINK("https://youtu.be/Tp8lzZy1loo","52.74")</f>
        <v>52.74</v>
      </c>
      <c r="AL17" s="939"/>
      <c r="AM17" s="954"/>
      <c r="AN17" s="904"/>
      <c r="AO17" s="904"/>
      <c r="AP17" s="904"/>
      <c r="AQ17" s="904"/>
      <c r="AR17" s="904"/>
      <c r="AS17" s="904"/>
      <c r="AT17" s="904"/>
      <c r="AU17" s="904"/>
      <c r="AV17" s="904"/>
      <c r="AW17" s="904" t="s">
        <v>6465</v>
      </c>
      <c r="AX17" s="896"/>
      <c r="AY17" s="908"/>
      <c r="AZ17" s="908"/>
      <c r="BA17" s="908" t="s">
        <v>3652</v>
      </c>
      <c r="BB17" s="965" t="s">
        <v>6466</v>
      </c>
      <c r="BC17" s="908"/>
      <c r="BD17" s="896"/>
      <c r="BE17" s="912"/>
      <c r="BF17" s="912"/>
      <c r="BG17" s="912"/>
      <c r="BH17" s="912"/>
      <c r="BI17" s="912"/>
      <c r="BJ17" s="942" t="str">
        <f>HYPERLINK("https://youtu.be/ZWHJWoriERw","3:48.70")</f>
        <v>3:48.70</v>
      </c>
      <c r="BK17" s="911" t="s">
        <v>6467</v>
      </c>
      <c r="BL17" s="896"/>
      <c r="BM17" s="913" t="s">
        <v>6468</v>
      </c>
      <c r="BN17" s="913"/>
      <c r="BO17" s="913"/>
      <c r="BP17" s="913"/>
      <c r="BQ17" s="913"/>
      <c r="BR17" s="930" t="str">
        <f>HYPERLINK("https://youtu.be/-5bLlrzaDDc","27.91")</f>
        <v>27.91</v>
      </c>
      <c r="BS17" s="913" t="s">
        <v>6469</v>
      </c>
      <c r="BT17" s="913"/>
      <c r="BU17" s="973" t="str">
        <f>HYPERLINK("https://youtu.be/x9mZaYceJJ8","2:08.04")</f>
        <v>2:08.04</v>
      </c>
      <c r="BV17" s="903"/>
      <c r="BW17" s="915"/>
      <c r="BX17" s="915"/>
      <c r="BY17" s="915"/>
      <c r="BZ17" s="915"/>
      <c r="CA17" s="915"/>
      <c r="CB17" s="915"/>
      <c r="CC17" s="915"/>
      <c r="CD17" s="915"/>
      <c r="CE17" s="915"/>
      <c r="CF17" s="915"/>
      <c r="CG17" s="915"/>
    </row>
    <row r="18">
      <c r="A18" s="568" t="s">
        <v>2597</v>
      </c>
      <c r="B18" s="99" t="s">
        <v>6470</v>
      </c>
      <c r="C18" s="100" t="s">
        <v>1287</v>
      </c>
      <c r="D18" s="101" t="s">
        <v>1287</v>
      </c>
      <c r="E18" s="102" t="s">
        <v>1287</v>
      </c>
      <c r="F18" s="103" t="s">
        <v>1287</v>
      </c>
      <c r="G18" s="99" t="s">
        <v>4207</v>
      </c>
      <c r="H18" s="895"/>
      <c r="I18" s="895"/>
      <c r="J18" s="854" t="s">
        <v>6471</v>
      </c>
      <c r="K18" s="854" t="s">
        <v>1026</v>
      </c>
      <c r="L18" s="854" t="s">
        <v>6472</v>
      </c>
      <c r="M18" s="895"/>
      <c r="N18" s="895"/>
      <c r="O18" s="854" t="s">
        <v>6473</v>
      </c>
      <c r="P18" s="896"/>
      <c r="Q18" s="858" t="s">
        <v>6474</v>
      </c>
      <c r="R18" s="858" t="s">
        <v>3148</v>
      </c>
      <c r="S18" s="858" t="s">
        <v>156</v>
      </c>
      <c r="T18" s="858" t="s">
        <v>1065</v>
      </c>
      <c r="U18" s="898"/>
      <c r="V18" s="858" t="s">
        <v>6475</v>
      </c>
      <c r="W18" s="896"/>
      <c r="X18" s="863" t="s">
        <v>1002</v>
      </c>
      <c r="Y18" s="902"/>
      <c r="Z18" s="863" t="s">
        <v>6476</v>
      </c>
      <c r="AA18" s="863" t="s">
        <v>6477</v>
      </c>
      <c r="AB18" s="863" t="s">
        <v>6478</v>
      </c>
      <c r="AC18" s="863" t="s">
        <v>6479</v>
      </c>
      <c r="AD18" s="863" t="s">
        <v>1881</v>
      </c>
      <c r="AE18" s="863" t="s">
        <v>4188</v>
      </c>
      <c r="AF18" s="863" t="s">
        <v>6480</v>
      </c>
      <c r="AG18" s="863" t="s">
        <v>2623</v>
      </c>
      <c r="AH18" s="896"/>
      <c r="AI18" s="904"/>
      <c r="AJ18" s="904"/>
      <c r="AK18" s="868" t="s">
        <v>1307</v>
      </c>
      <c r="AL18" s="868"/>
      <c r="AM18" s="904"/>
      <c r="AN18" s="904"/>
      <c r="AO18" s="904"/>
      <c r="AP18" s="868" t="s">
        <v>6481</v>
      </c>
      <c r="AQ18" s="868"/>
      <c r="AR18" s="904"/>
      <c r="AS18" s="868" t="s">
        <v>6482</v>
      </c>
      <c r="AT18" s="922" t="s">
        <v>6483</v>
      </c>
      <c r="AU18" s="868" t="s">
        <v>741</v>
      </c>
      <c r="AV18" s="904"/>
      <c r="AW18" s="868" t="s">
        <v>4530</v>
      </c>
      <c r="AX18" s="896"/>
      <c r="AY18" s="907" t="s">
        <v>6484</v>
      </c>
      <c r="AZ18" s="908"/>
      <c r="BA18" s="908"/>
      <c r="BB18" s="907" t="s">
        <v>6485</v>
      </c>
      <c r="BC18" s="908"/>
      <c r="BD18" s="896"/>
      <c r="BE18" s="879" t="s">
        <v>5518</v>
      </c>
      <c r="BF18" s="912"/>
      <c r="BG18" s="879" t="s">
        <v>6486</v>
      </c>
      <c r="BH18" s="879" t="s">
        <v>6487</v>
      </c>
      <c r="BI18" s="879" t="s">
        <v>577</v>
      </c>
      <c r="BJ18" s="879" t="s">
        <v>6488</v>
      </c>
      <c r="BK18" s="974" t="s">
        <v>6489</v>
      </c>
      <c r="BL18" s="896"/>
      <c r="BM18" s="884" t="s">
        <v>6490</v>
      </c>
      <c r="BN18" s="884" t="s">
        <v>3309</v>
      </c>
      <c r="BO18" s="913"/>
      <c r="BP18" s="884" t="s">
        <v>6491</v>
      </c>
      <c r="BQ18" s="913"/>
      <c r="BR18" s="884" t="s">
        <v>2430</v>
      </c>
      <c r="BS18" s="913"/>
      <c r="BT18" s="884" t="s">
        <v>6492</v>
      </c>
      <c r="BU18" s="884" t="s">
        <v>6493</v>
      </c>
      <c r="BV18" s="896"/>
      <c r="BW18" s="975" t="s">
        <v>4878</v>
      </c>
      <c r="BX18" s="888" t="s">
        <v>4879</v>
      </c>
      <c r="BY18" s="915"/>
      <c r="BZ18" s="915"/>
      <c r="CA18" s="915"/>
      <c r="CB18" s="888" t="s">
        <v>6494</v>
      </c>
      <c r="CC18" s="888" t="s">
        <v>6495</v>
      </c>
      <c r="CD18" s="915"/>
      <c r="CE18" s="915"/>
      <c r="CF18" s="915"/>
      <c r="CG18" s="915"/>
    </row>
    <row r="19">
      <c r="A19" s="546" t="s">
        <v>6496</v>
      </c>
      <c r="B19" s="79" t="s">
        <v>6497</v>
      </c>
      <c r="C19" s="80" t="s">
        <v>1287</v>
      </c>
      <c r="D19" s="81" t="s">
        <v>1287</v>
      </c>
      <c r="E19" s="82" t="s">
        <v>1287</v>
      </c>
      <c r="F19" s="83" t="s">
        <v>1287</v>
      </c>
      <c r="G19" s="79" t="s">
        <v>221</v>
      </c>
      <c r="H19" s="895"/>
      <c r="I19" s="895"/>
      <c r="J19" s="895"/>
      <c r="K19" s="895"/>
      <c r="L19" s="854" t="s">
        <v>5813</v>
      </c>
      <c r="M19" s="895"/>
      <c r="N19" s="895"/>
      <c r="O19" s="895"/>
      <c r="P19" s="896"/>
      <c r="Q19" s="898"/>
      <c r="R19" s="898"/>
      <c r="S19" s="898"/>
      <c r="T19" s="898"/>
      <c r="U19" s="898"/>
      <c r="V19" s="858" t="s">
        <v>6498</v>
      </c>
      <c r="W19" s="896"/>
      <c r="X19" s="863" t="s">
        <v>4263</v>
      </c>
      <c r="Y19" s="863"/>
      <c r="Z19" s="863" t="s">
        <v>2750</v>
      </c>
      <c r="AA19" s="970" t="s">
        <v>3333</v>
      </c>
      <c r="AB19" s="902"/>
      <c r="AC19" s="863" t="s">
        <v>6499</v>
      </c>
      <c r="AD19" s="902"/>
      <c r="AE19" s="902"/>
      <c r="AF19" s="902"/>
      <c r="AG19" s="902"/>
      <c r="AH19" s="896"/>
      <c r="AI19" s="904"/>
      <c r="AJ19" s="904"/>
      <c r="AK19" s="868" t="s">
        <v>5181</v>
      </c>
      <c r="AL19" s="904"/>
      <c r="AM19" s="904"/>
      <c r="AN19" s="904"/>
      <c r="AO19" s="904"/>
      <c r="AP19" s="904"/>
      <c r="AQ19" s="904"/>
      <c r="AR19" s="904"/>
      <c r="AS19" s="904"/>
      <c r="AT19" s="904"/>
      <c r="AU19" s="904"/>
      <c r="AV19" s="904"/>
      <c r="AW19" s="904"/>
      <c r="AX19" s="896"/>
      <c r="AY19" s="908"/>
      <c r="AZ19" s="908"/>
      <c r="BA19" s="907" t="s">
        <v>4210</v>
      </c>
      <c r="BB19" s="907" t="s">
        <v>6500</v>
      </c>
      <c r="BC19" s="908"/>
      <c r="BD19" s="896"/>
      <c r="BE19" s="912"/>
      <c r="BF19" s="912"/>
      <c r="BG19" s="912"/>
      <c r="BH19" s="912"/>
      <c r="BI19" s="912"/>
      <c r="BJ19" s="912"/>
      <c r="BK19" s="879" t="s">
        <v>6501</v>
      </c>
      <c r="BL19" s="896"/>
      <c r="BM19" s="884" t="s">
        <v>6502</v>
      </c>
      <c r="BN19" s="913"/>
      <c r="BO19" s="913"/>
      <c r="BP19" s="913"/>
      <c r="BQ19" s="913"/>
      <c r="BR19" s="913"/>
      <c r="BS19" s="913"/>
      <c r="BT19" s="884" t="s">
        <v>6503</v>
      </c>
      <c r="BU19" s="884" t="s">
        <v>6504</v>
      </c>
      <c r="BV19" s="896"/>
      <c r="BW19" s="888" t="s">
        <v>810</v>
      </c>
      <c r="BX19" s="915"/>
      <c r="BY19" s="915"/>
      <c r="BZ19" s="915"/>
      <c r="CA19" s="915"/>
      <c r="CB19" s="915"/>
      <c r="CC19" s="915"/>
      <c r="CD19" s="915"/>
      <c r="CE19" s="915"/>
      <c r="CF19" s="915"/>
      <c r="CG19" s="915"/>
    </row>
    <row r="20">
      <c r="A20" s="976" t="s">
        <v>5540</v>
      </c>
      <c r="B20" s="99" t="s">
        <v>6505</v>
      </c>
      <c r="C20" s="100" t="s">
        <v>876</v>
      </c>
      <c r="D20" s="101" t="s">
        <v>876</v>
      </c>
      <c r="E20" s="102" t="s">
        <v>876</v>
      </c>
      <c r="F20" s="103" t="s">
        <v>331</v>
      </c>
      <c r="G20" s="99" t="s">
        <v>331</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6506</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6" t="s">
        <v>6507</v>
      </c>
      <c r="B21" s="79" t="s">
        <v>6508</v>
      </c>
      <c r="C21" s="80" t="s">
        <v>876</v>
      </c>
      <c r="D21" s="81" t="s">
        <v>1287</v>
      </c>
      <c r="E21" s="82" t="s">
        <v>1287</v>
      </c>
      <c r="F21" s="83" t="s">
        <v>876</v>
      </c>
      <c r="G21" s="79" t="s">
        <v>1678</v>
      </c>
      <c r="H21" s="854" t="s">
        <v>2999</v>
      </c>
      <c r="I21" s="917"/>
      <c r="J21" s="917"/>
      <c r="K21" s="895"/>
      <c r="L21" s="854" t="s">
        <v>6509</v>
      </c>
      <c r="M21" s="895"/>
      <c r="N21" s="854" t="s">
        <v>6510</v>
      </c>
      <c r="O21" s="895"/>
      <c r="P21" s="896"/>
      <c r="Q21" s="858" t="s">
        <v>6511</v>
      </c>
      <c r="R21" s="898"/>
      <c r="S21" s="898"/>
      <c r="T21" s="898"/>
      <c r="U21" s="920" t="s">
        <v>6512</v>
      </c>
      <c r="V21" s="858" t="s">
        <v>6513</v>
      </c>
      <c r="W21" s="896"/>
      <c r="X21" s="863"/>
      <c r="Y21" s="863"/>
      <c r="Z21" s="863" t="s">
        <v>6514</v>
      </c>
      <c r="AA21" s="983" t="s">
        <v>3999</v>
      </c>
      <c r="AB21" s="863" t="s">
        <v>933</v>
      </c>
      <c r="AC21" s="902"/>
      <c r="AD21" s="902"/>
      <c r="AE21" s="863" t="s">
        <v>6515</v>
      </c>
      <c r="AF21" s="984" t="s">
        <v>6516</v>
      </c>
      <c r="AG21" s="900" t="s">
        <v>6517</v>
      </c>
      <c r="AH21" s="896"/>
      <c r="AI21" s="904"/>
      <c r="AJ21" s="904"/>
      <c r="AK21" s="904"/>
      <c r="AL21" s="904"/>
      <c r="AM21" s="904"/>
      <c r="AN21" s="904"/>
      <c r="AO21" s="904"/>
      <c r="AP21" s="922" t="s">
        <v>6518</v>
      </c>
      <c r="AQ21" s="868" t="s">
        <v>1013</v>
      </c>
      <c r="AR21" s="904"/>
      <c r="AS21" s="904"/>
      <c r="AT21" s="922" t="s">
        <v>6519</v>
      </c>
      <c r="AU21" s="868" t="s">
        <v>6520</v>
      </c>
      <c r="AV21" s="904"/>
      <c r="AW21" s="868" t="s">
        <v>6521</v>
      </c>
      <c r="AX21" s="896"/>
      <c r="AY21" s="908"/>
      <c r="AZ21" s="908"/>
      <c r="BA21" s="908"/>
      <c r="BB21" s="907" t="s">
        <v>6522</v>
      </c>
      <c r="BC21" s="908"/>
      <c r="BD21" s="896"/>
      <c r="BE21" s="912"/>
      <c r="BF21" s="912"/>
      <c r="BG21" s="912"/>
      <c r="BH21" s="879"/>
      <c r="BI21" s="912"/>
      <c r="BJ21" s="927" t="s">
        <v>6523</v>
      </c>
      <c r="BK21" s="912"/>
      <c r="BL21" s="896"/>
      <c r="BM21" s="884" t="s">
        <v>6524</v>
      </c>
      <c r="BN21" s="913"/>
      <c r="BO21" s="913"/>
      <c r="BP21" s="884" t="s">
        <v>6525</v>
      </c>
      <c r="BQ21" s="913"/>
      <c r="BR21" s="929" t="s">
        <v>867</v>
      </c>
      <c r="BS21" s="913"/>
      <c r="BT21" s="884" t="s">
        <v>4821</v>
      </c>
      <c r="BU21" s="884" t="s">
        <v>6526</v>
      </c>
      <c r="BV21" s="896"/>
      <c r="BW21" s="915"/>
      <c r="BX21" s="915"/>
      <c r="BY21" s="915"/>
      <c r="BZ21" s="915"/>
      <c r="CA21" s="915"/>
      <c r="CB21" s="888" t="s">
        <v>6527</v>
      </c>
      <c r="CC21" s="915"/>
      <c r="CD21" s="915"/>
      <c r="CE21" s="915"/>
      <c r="CF21" s="915"/>
      <c r="CG21" s="915"/>
    </row>
    <row r="22">
      <c r="A22" s="568" t="s">
        <v>2673</v>
      </c>
      <c r="B22" s="99" t="s">
        <v>5564</v>
      </c>
      <c r="C22" s="100" t="s">
        <v>1037</v>
      </c>
      <c r="D22" s="101" t="s">
        <v>876</v>
      </c>
      <c r="E22" s="102" t="s">
        <v>1287</v>
      </c>
      <c r="F22" s="103" t="s">
        <v>528</v>
      </c>
      <c r="G22" s="99" t="s">
        <v>625</v>
      </c>
      <c r="H22" s="854"/>
      <c r="I22" s="895"/>
      <c r="J22" s="895"/>
      <c r="K22" s="895"/>
      <c r="L22" s="895"/>
      <c r="M22" s="895"/>
      <c r="N22" s="895"/>
      <c r="O22" s="895"/>
      <c r="P22" s="896"/>
      <c r="Q22" s="898"/>
      <c r="R22" s="898"/>
      <c r="S22" s="898"/>
      <c r="T22" s="858" t="s">
        <v>1360</v>
      </c>
      <c r="U22" s="897" t="s">
        <v>6528</v>
      </c>
      <c r="V22" s="858" t="s">
        <v>6529</v>
      </c>
      <c r="W22" s="896"/>
      <c r="X22" s="902"/>
      <c r="Y22" s="902"/>
      <c r="Z22" s="902"/>
      <c r="AA22" s="966"/>
      <c r="AB22" s="900"/>
      <c r="AC22" s="864" t="s">
        <v>6530</v>
      </c>
      <c r="AD22" s="863" t="s">
        <v>6531</v>
      </c>
      <c r="AE22" s="863" t="s">
        <v>3789</v>
      </c>
      <c r="AF22" s="902"/>
      <c r="AG22" s="902"/>
      <c r="AH22" s="896"/>
      <c r="AI22" s="904"/>
      <c r="AJ22" s="904"/>
      <c r="AK22" s="904"/>
      <c r="AL22" s="904"/>
      <c r="AM22" s="904"/>
      <c r="AN22" s="870" t="s">
        <v>6532</v>
      </c>
      <c r="AO22" s="904"/>
      <c r="AP22" s="904"/>
      <c r="AQ22" s="904"/>
      <c r="AR22" s="904"/>
      <c r="AS22" s="904"/>
      <c r="AT22" s="904"/>
      <c r="AU22" s="868" t="s">
        <v>2346</v>
      </c>
      <c r="AV22" s="904"/>
      <c r="AW22" s="904"/>
      <c r="AX22" s="896"/>
      <c r="AY22" s="908"/>
      <c r="AZ22" s="908"/>
      <c r="BA22" s="926" t="s">
        <v>4890</v>
      </c>
      <c r="BB22" s="907" t="s">
        <v>6533</v>
      </c>
      <c r="BC22" s="908"/>
      <c r="BD22" s="896"/>
      <c r="BE22" s="912"/>
      <c r="BF22" s="912"/>
      <c r="BG22" s="912"/>
      <c r="BH22" s="912"/>
      <c r="BI22" s="912"/>
      <c r="BJ22" s="912"/>
      <c r="BK22" s="912"/>
      <c r="BL22" s="896"/>
      <c r="BM22" s="884" t="s">
        <v>6534</v>
      </c>
      <c r="BN22" s="913"/>
      <c r="BO22" s="913"/>
      <c r="BP22" s="913"/>
      <c r="BQ22" s="913"/>
      <c r="BR22" s="913"/>
      <c r="BS22" s="913"/>
      <c r="BT22" s="884" t="s">
        <v>6535</v>
      </c>
      <c r="BU22" s="913"/>
      <c r="BV22" s="896"/>
      <c r="BW22" s="915"/>
      <c r="BX22" s="915"/>
      <c r="BY22" s="915"/>
      <c r="BZ22" s="915"/>
      <c r="CA22" s="915"/>
      <c r="CB22" s="915"/>
      <c r="CC22" s="915"/>
      <c r="CD22" s="915"/>
      <c r="CE22" s="915"/>
      <c r="CF22" s="915"/>
      <c r="CG22" s="915"/>
    </row>
    <row r="23">
      <c r="A23" s="546" t="s">
        <v>5529</v>
      </c>
      <c r="B23" s="79" t="s">
        <v>530</v>
      </c>
      <c r="C23" s="80" t="s">
        <v>1287</v>
      </c>
      <c r="D23" s="81" t="s">
        <v>1287</v>
      </c>
      <c r="E23" s="82" t="s">
        <v>1287</v>
      </c>
      <c r="F23" s="83" t="s">
        <v>1287</v>
      </c>
      <c r="G23" s="79" t="s">
        <v>5561</v>
      </c>
      <c r="H23" s="895"/>
      <c r="I23" s="895"/>
      <c r="J23" s="895"/>
      <c r="K23" s="917" t="s">
        <v>6536</v>
      </c>
      <c r="L23" s="895"/>
      <c r="M23" s="895"/>
      <c r="N23" s="895"/>
      <c r="O23" s="917" t="s">
        <v>6537</v>
      </c>
      <c r="P23" s="896"/>
      <c r="Q23" s="898"/>
      <c r="R23" s="898"/>
      <c r="S23" s="898"/>
      <c r="T23" s="898"/>
      <c r="U23" s="920"/>
      <c r="V23" s="920" t="s">
        <v>6538</v>
      </c>
      <c r="W23" s="896"/>
      <c r="X23" s="902"/>
      <c r="Y23" s="902"/>
      <c r="Z23" s="902"/>
      <c r="AA23" s="966"/>
      <c r="AB23" s="902"/>
      <c r="AC23" s="900" t="s">
        <v>6539</v>
      </c>
      <c r="AD23" s="902"/>
      <c r="AE23" s="902"/>
      <c r="AF23" s="900" t="s">
        <v>6540</v>
      </c>
      <c r="AG23" s="902"/>
      <c r="AH23" s="896"/>
      <c r="AI23" s="904"/>
      <c r="AJ23" s="904"/>
      <c r="AK23" s="868"/>
      <c r="AL23" s="922"/>
      <c r="AM23" s="904"/>
      <c r="AN23" s="904"/>
      <c r="AO23" s="904"/>
      <c r="AP23" s="904"/>
      <c r="AQ23" s="904"/>
      <c r="AR23" s="904"/>
      <c r="AS23" s="904"/>
      <c r="AT23" s="904"/>
      <c r="AU23" s="904"/>
      <c r="AV23" s="922" t="s">
        <v>6541</v>
      </c>
      <c r="AW23" s="904"/>
      <c r="AX23" s="896"/>
      <c r="AY23" s="908"/>
      <c r="AZ23" s="908"/>
      <c r="BA23" s="908"/>
      <c r="BB23" s="965" t="s">
        <v>6542</v>
      </c>
      <c r="BC23" s="908"/>
      <c r="BD23" s="896"/>
      <c r="BE23" s="912"/>
      <c r="BF23" s="955" t="s">
        <v>3660</v>
      </c>
      <c r="BG23" s="912"/>
      <c r="BH23" s="912"/>
      <c r="BI23" s="912"/>
      <c r="BJ23" s="912"/>
      <c r="BK23" s="955" t="s">
        <v>6543</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68" t="s">
        <v>3552</v>
      </c>
      <c r="B24" s="99" t="s">
        <v>6544</v>
      </c>
      <c r="C24" s="100" t="s">
        <v>1287</v>
      </c>
      <c r="D24" s="101" t="s">
        <v>876</v>
      </c>
      <c r="E24" s="102" t="s">
        <v>1287</v>
      </c>
      <c r="F24" s="103" t="s">
        <v>876</v>
      </c>
      <c r="G24" s="99" t="s">
        <v>3200</v>
      </c>
      <c r="H24" s="854" t="s">
        <v>6545</v>
      </c>
      <c r="I24" s="895"/>
      <c r="J24" s="895"/>
      <c r="K24" s="895"/>
      <c r="L24" s="854" t="s">
        <v>6546</v>
      </c>
      <c r="M24" s="895"/>
      <c r="N24" s="854" t="s">
        <v>6547</v>
      </c>
      <c r="O24" s="895"/>
      <c r="P24" s="896"/>
      <c r="Q24" s="858" t="s">
        <v>6511</v>
      </c>
      <c r="R24" s="898"/>
      <c r="S24" s="898"/>
      <c r="T24" s="898"/>
      <c r="U24" s="920" t="s">
        <v>6226</v>
      </c>
      <c r="V24" s="858" t="s">
        <v>6548</v>
      </c>
      <c r="W24" s="896"/>
      <c r="X24" s="902"/>
      <c r="Y24" s="902"/>
      <c r="Z24" s="863" t="s">
        <v>6549</v>
      </c>
      <c r="AA24" s="966"/>
      <c r="AB24" s="863" t="s">
        <v>5459</v>
      </c>
      <c r="AC24" s="863" t="s">
        <v>6550</v>
      </c>
      <c r="AD24" s="902"/>
      <c r="AE24" s="863" t="s">
        <v>442</v>
      </c>
      <c r="AF24" s="902"/>
      <c r="AG24" s="863" t="s">
        <v>6551</v>
      </c>
      <c r="AH24" s="896"/>
      <c r="AI24" s="868" t="s">
        <v>6552</v>
      </c>
      <c r="AJ24" s="868" t="s">
        <v>6553</v>
      </c>
      <c r="AK24" s="868" t="s">
        <v>6554</v>
      </c>
      <c r="AL24" s="868"/>
      <c r="AM24" s="904"/>
      <c r="AN24" s="904"/>
      <c r="AO24" s="904"/>
      <c r="AP24" s="868" t="s">
        <v>6555</v>
      </c>
      <c r="AQ24" s="868" t="s">
        <v>6556</v>
      </c>
      <c r="AR24" s="922"/>
      <c r="AS24" s="868" t="s">
        <v>6557</v>
      </c>
      <c r="AT24" s="868"/>
      <c r="AU24" s="868" t="s">
        <v>2664</v>
      </c>
      <c r="AV24" s="904"/>
      <c r="AW24" s="868" t="s">
        <v>6558</v>
      </c>
      <c r="AX24" s="896"/>
      <c r="AY24" s="907"/>
      <c r="AZ24" s="907" t="s">
        <v>6559</v>
      </c>
      <c r="BA24" s="908"/>
      <c r="BB24" s="965" t="s">
        <v>6560</v>
      </c>
      <c r="BC24" s="908"/>
      <c r="BD24" s="896"/>
      <c r="BE24" s="879" t="s">
        <v>6561</v>
      </c>
      <c r="BF24" s="912"/>
      <c r="BG24" s="912"/>
      <c r="BH24" s="912"/>
      <c r="BI24" s="912"/>
      <c r="BJ24" s="879" t="s">
        <v>6562</v>
      </c>
      <c r="BK24" s="879" t="s">
        <v>6563</v>
      </c>
      <c r="BL24" s="896"/>
      <c r="BM24" s="913"/>
      <c r="BN24" s="913"/>
      <c r="BO24" s="913"/>
      <c r="BP24" s="884" t="s">
        <v>6564</v>
      </c>
      <c r="BQ24" s="929" t="s">
        <v>6561</v>
      </c>
      <c r="BR24" s="913"/>
      <c r="BS24" s="913"/>
      <c r="BT24" s="884" t="s">
        <v>6565</v>
      </c>
      <c r="BU24" s="884" t="s">
        <v>6566</v>
      </c>
      <c r="BV24" s="896"/>
      <c r="BW24" s="889"/>
      <c r="BX24" s="915"/>
      <c r="BY24" s="915"/>
      <c r="BZ24" s="915"/>
      <c r="CA24" s="915"/>
      <c r="CB24" s="915"/>
      <c r="CC24" s="915"/>
      <c r="CD24" s="915"/>
      <c r="CE24" s="915"/>
      <c r="CF24" s="914" t="s">
        <v>6567</v>
      </c>
      <c r="CG24" s="915"/>
    </row>
    <row r="25">
      <c r="A25" s="546" t="s">
        <v>5528</v>
      </c>
      <c r="B25" s="79" t="s">
        <v>6568</v>
      </c>
      <c r="C25" s="80" t="s">
        <v>1287</v>
      </c>
      <c r="D25" s="81" t="s">
        <v>1287</v>
      </c>
      <c r="E25" s="82" t="s">
        <v>876</v>
      </c>
      <c r="F25" s="83" t="s">
        <v>1037</v>
      </c>
      <c r="G25" s="79" t="s">
        <v>3155</v>
      </c>
      <c r="H25" s="891" t="str">
        <f>HYPERLINK("https://twitter.com/Qbe_Root/status/1240777796600975360","53.98")</f>
        <v>53.98</v>
      </c>
      <c r="I25" s="854" t="s">
        <v>6569</v>
      </c>
      <c r="J25" s="917"/>
      <c r="K25" s="917"/>
      <c r="L25" s="917" t="s">
        <v>6570</v>
      </c>
      <c r="M25" s="895"/>
      <c r="N25" s="895"/>
      <c r="O25" s="895"/>
      <c r="P25" s="896"/>
      <c r="Q25" s="898"/>
      <c r="R25" s="898"/>
      <c r="S25" s="898"/>
      <c r="T25" s="898"/>
      <c r="U25" s="858" t="s">
        <v>191</v>
      </c>
      <c r="V25" s="920" t="s">
        <v>6571</v>
      </c>
      <c r="W25" s="896"/>
      <c r="X25" s="900" t="s">
        <v>4259</v>
      </c>
      <c r="Y25" s="902"/>
      <c r="Z25" s="900" t="s">
        <v>6572</v>
      </c>
      <c r="AA25" s="970" t="s">
        <v>3999</v>
      </c>
      <c r="AB25" s="900" t="s">
        <v>1939</v>
      </c>
      <c r="AC25" s="902"/>
      <c r="AD25" s="902"/>
      <c r="AE25" s="921" t="str">
        <f>HYPERLINK("https://twitter.com/Qbe_Root/status/1242884733232648192","56.04")</f>
        <v>56.04</v>
      </c>
      <c r="AF25" s="900" t="s">
        <v>6573</v>
      </c>
      <c r="AG25" s="902"/>
      <c r="AH25" s="896"/>
      <c r="AI25" s="904"/>
      <c r="AJ25" s="868" t="s">
        <v>275</v>
      </c>
      <c r="AK25" s="868" t="s">
        <v>6574</v>
      </c>
      <c r="AL25" s="922"/>
      <c r="AM25" s="904"/>
      <c r="AN25" s="985" t="s">
        <v>6575</v>
      </c>
      <c r="AO25" s="904"/>
      <c r="AP25" s="904"/>
      <c r="AQ25" s="904"/>
      <c r="AR25" s="904"/>
      <c r="AS25" s="904"/>
      <c r="AT25" s="904"/>
      <c r="AU25" s="868" t="s">
        <v>1244</v>
      </c>
      <c r="AV25" s="868" t="s">
        <v>6576</v>
      </c>
      <c r="AW25" s="904"/>
      <c r="AX25" s="896"/>
      <c r="AY25" s="908"/>
      <c r="AZ25" s="908"/>
      <c r="BA25" s="908"/>
      <c r="BB25" s="965" t="s">
        <v>6577</v>
      </c>
      <c r="BC25" s="908"/>
      <c r="BD25" s="896"/>
      <c r="BE25" s="912"/>
      <c r="BF25" s="912"/>
      <c r="BG25" s="912"/>
      <c r="BH25" s="912"/>
      <c r="BI25" s="879" t="s">
        <v>6578</v>
      </c>
      <c r="BJ25" s="912"/>
      <c r="BK25" s="879" t="s">
        <v>6579</v>
      </c>
      <c r="BL25" s="896"/>
      <c r="BM25" s="884" t="s">
        <v>6580</v>
      </c>
      <c r="BN25" s="913"/>
      <c r="BO25" s="913"/>
      <c r="BP25" s="913"/>
      <c r="BQ25" s="913"/>
      <c r="BR25" s="929" t="s">
        <v>6581</v>
      </c>
      <c r="BS25" s="913"/>
      <c r="BT25" s="986" t="str">
        <f>HYPERLINK("https://twitter.com/Qbe_Root/status/1400138849058275330", "1:53.21")</f>
        <v>1:53.21</v>
      </c>
      <c r="BU25" s="884" t="s">
        <v>2540</v>
      </c>
      <c r="BV25" s="896"/>
      <c r="BW25" s="915"/>
      <c r="BX25" s="915"/>
      <c r="BY25" s="915"/>
      <c r="BZ25" s="915"/>
      <c r="CA25" s="946" t="s">
        <v>4319</v>
      </c>
      <c r="CB25" s="915"/>
      <c r="CC25" s="915"/>
      <c r="CD25" s="915"/>
      <c r="CE25" s="915"/>
      <c r="CF25" s="915"/>
      <c r="CG25" s="915"/>
    </row>
    <row r="26">
      <c r="A26" s="568" t="s">
        <v>1975</v>
      </c>
      <c r="B26" s="99" t="s">
        <v>6568</v>
      </c>
      <c r="C26" s="100" t="s">
        <v>1287</v>
      </c>
      <c r="D26" s="101" t="s">
        <v>1287</v>
      </c>
      <c r="E26" s="102" t="s">
        <v>1287</v>
      </c>
      <c r="F26" s="103" t="s">
        <v>1287</v>
      </c>
      <c r="G26" s="99" t="s">
        <v>3018</v>
      </c>
      <c r="H26" s="854"/>
      <c r="I26" s="895"/>
      <c r="J26" s="895"/>
      <c r="K26" s="895"/>
      <c r="L26" s="854" t="s">
        <v>6582</v>
      </c>
      <c r="M26" s="895"/>
      <c r="N26" s="854" t="s">
        <v>6583</v>
      </c>
      <c r="O26" s="854"/>
      <c r="P26" s="896"/>
      <c r="Q26" s="858" t="s">
        <v>6584</v>
      </c>
      <c r="R26" s="898"/>
      <c r="S26" s="898"/>
      <c r="T26" s="898"/>
      <c r="U26" s="898"/>
      <c r="V26" s="858" t="s">
        <v>6585</v>
      </c>
      <c r="W26" s="896"/>
      <c r="X26" s="902"/>
      <c r="Y26" s="902"/>
      <c r="Z26" s="863" t="s">
        <v>6230</v>
      </c>
      <c r="AA26" s="863" t="s">
        <v>6586</v>
      </c>
      <c r="AB26" s="863" t="s">
        <v>6587</v>
      </c>
      <c r="AC26" s="863" t="s">
        <v>6588</v>
      </c>
      <c r="AD26" s="902"/>
      <c r="AE26" s="863" t="s">
        <v>2508</v>
      </c>
      <c r="AF26" s="902"/>
      <c r="AG26" s="863" t="s">
        <v>6589</v>
      </c>
      <c r="AH26" s="896"/>
      <c r="AI26" s="904"/>
      <c r="AJ26" s="904"/>
      <c r="AK26" s="904"/>
      <c r="AL26" s="904"/>
      <c r="AM26" s="904"/>
      <c r="AN26" s="868" t="s">
        <v>6590</v>
      </c>
      <c r="AO26" s="904"/>
      <c r="AP26" s="904"/>
      <c r="AQ26" s="904"/>
      <c r="AR26" s="904"/>
      <c r="AS26" s="904"/>
      <c r="AT26" s="904"/>
      <c r="AU26" s="868" t="s">
        <v>326</v>
      </c>
      <c r="AV26" s="904"/>
      <c r="AW26" s="868" t="s">
        <v>6591</v>
      </c>
      <c r="AX26" s="896"/>
      <c r="AY26" s="908"/>
      <c r="AZ26" s="908"/>
      <c r="BA26" s="908"/>
      <c r="BB26" s="907" t="s">
        <v>6592</v>
      </c>
      <c r="BC26" s="908"/>
      <c r="BD26" s="896"/>
      <c r="BE26" s="912"/>
      <c r="BF26" s="912"/>
      <c r="BG26" s="912"/>
      <c r="BH26" s="912"/>
      <c r="BI26" s="912"/>
      <c r="BJ26" s="879" t="s">
        <v>6593</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6" t="s">
        <v>6594</v>
      </c>
      <c r="B27" s="79" t="s">
        <v>6595</v>
      </c>
      <c r="C27" s="80" t="s">
        <v>1287</v>
      </c>
      <c r="D27" s="81" t="s">
        <v>1287</v>
      </c>
      <c r="E27" s="82" t="s">
        <v>1287</v>
      </c>
      <c r="F27" s="83" t="s">
        <v>1287</v>
      </c>
      <c r="G27" s="79" t="s">
        <v>432</v>
      </c>
      <c r="H27" s="895"/>
      <c r="I27" s="895"/>
      <c r="J27" s="854" t="s">
        <v>6596</v>
      </c>
      <c r="K27" s="895"/>
      <c r="L27" s="895"/>
      <c r="M27" s="895"/>
      <c r="N27" s="895"/>
      <c r="O27" s="854" t="s">
        <v>6597</v>
      </c>
      <c r="P27" s="896"/>
      <c r="Q27" s="898"/>
      <c r="R27" s="898"/>
      <c r="S27" s="898"/>
      <c r="T27" s="898"/>
      <c r="U27" s="898"/>
      <c r="V27" s="858" t="s">
        <v>6598</v>
      </c>
      <c r="W27" s="896"/>
      <c r="X27" s="902"/>
      <c r="Y27" s="902"/>
      <c r="Z27" s="902"/>
      <c r="AA27" s="966"/>
      <c r="AB27" s="902"/>
      <c r="AC27" s="902"/>
      <c r="AD27" s="902"/>
      <c r="AE27" s="863" t="s">
        <v>3281</v>
      </c>
      <c r="AF27" s="863" t="s">
        <v>6599</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6600</v>
      </c>
      <c r="BC27" s="908"/>
      <c r="BD27" s="896"/>
      <c r="BE27" s="912"/>
      <c r="BF27" s="912"/>
      <c r="BG27" s="912"/>
      <c r="BH27" s="912"/>
      <c r="BI27" s="912"/>
      <c r="BJ27" s="912"/>
      <c r="BK27" s="879" t="s">
        <v>6601</v>
      </c>
      <c r="BL27" s="896"/>
      <c r="BM27" s="913"/>
      <c r="BN27" s="913"/>
      <c r="BO27" s="913"/>
      <c r="BP27" s="884" t="s">
        <v>1906</v>
      </c>
      <c r="BQ27" s="913"/>
      <c r="BR27" s="913"/>
      <c r="BS27" s="913"/>
      <c r="BT27" s="929" t="s">
        <v>6602</v>
      </c>
      <c r="BU27" s="884" t="s">
        <v>6603</v>
      </c>
      <c r="BV27" s="896"/>
      <c r="BW27" s="888" t="s">
        <v>6604</v>
      </c>
      <c r="BX27" s="915"/>
      <c r="BY27" s="946"/>
      <c r="BZ27" s="946"/>
      <c r="CA27" s="915"/>
      <c r="CB27" s="915"/>
      <c r="CC27" s="915"/>
      <c r="CD27" s="915"/>
      <c r="CE27" s="915"/>
      <c r="CF27" s="915"/>
      <c r="CG27" s="915"/>
    </row>
    <row r="28">
      <c r="A28" s="968" t="s">
        <v>6605</v>
      </c>
      <c r="B28" s="99" t="s">
        <v>4094</v>
      </c>
      <c r="C28" s="100" t="s">
        <v>876</v>
      </c>
      <c r="D28" s="101" t="s">
        <v>1287</v>
      </c>
      <c r="E28" s="102" t="s">
        <v>1287</v>
      </c>
      <c r="F28" s="103" t="s">
        <v>947</v>
      </c>
      <c r="G28" s="99" t="s">
        <v>528</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6606</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6" t="s">
        <v>5532</v>
      </c>
      <c r="B29" s="79" t="s">
        <v>4574</v>
      </c>
      <c r="C29" s="80" t="s">
        <v>876</v>
      </c>
      <c r="D29" s="81" t="s">
        <v>1287</v>
      </c>
      <c r="E29" s="82" t="s">
        <v>1287</v>
      </c>
      <c r="F29" s="83" t="s">
        <v>876</v>
      </c>
      <c r="G29" s="79" t="s">
        <v>331</v>
      </c>
      <c r="H29" s="895"/>
      <c r="I29" s="895"/>
      <c r="J29" s="895"/>
      <c r="K29" s="895"/>
      <c r="L29" s="854" t="s">
        <v>6607</v>
      </c>
      <c r="M29" s="895"/>
      <c r="N29" s="895"/>
      <c r="O29" s="895"/>
      <c r="P29" s="896"/>
      <c r="Q29" s="898"/>
      <c r="R29" s="898"/>
      <c r="S29" s="898"/>
      <c r="T29" s="898"/>
      <c r="U29" s="898"/>
      <c r="V29" s="898"/>
      <c r="W29" s="896"/>
      <c r="X29" s="902"/>
      <c r="Y29" s="902"/>
      <c r="Z29" s="902"/>
      <c r="AA29" s="966"/>
      <c r="AB29" s="902"/>
      <c r="AC29" s="902"/>
      <c r="AD29" s="863" t="s">
        <v>1549</v>
      </c>
      <c r="AE29" s="863" t="s">
        <v>6237</v>
      </c>
      <c r="AF29" s="902"/>
      <c r="AG29" s="902"/>
      <c r="AH29" s="896"/>
      <c r="AI29" s="904"/>
      <c r="AJ29" s="904"/>
      <c r="AK29" s="868" t="s">
        <v>1045</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6608</v>
      </c>
      <c r="BN29" s="913"/>
      <c r="BO29" s="913"/>
      <c r="BP29" s="884" t="s">
        <v>753</v>
      </c>
      <c r="BQ29" s="886" t="s">
        <v>6379</v>
      </c>
      <c r="BR29" s="884" t="s">
        <v>257</v>
      </c>
      <c r="BS29" s="913"/>
      <c r="BT29" s="913"/>
      <c r="BU29" s="913"/>
      <c r="BV29" s="896"/>
      <c r="BW29" s="915"/>
      <c r="BX29" s="915"/>
      <c r="BY29" s="915"/>
      <c r="BZ29" s="915"/>
      <c r="CA29" s="915"/>
      <c r="CB29" s="915"/>
      <c r="CC29" s="915"/>
      <c r="CD29" s="915"/>
      <c r="CE29" s="915"/>
      <c r="CF29" s="915"/>
      <c r="CG29" s="915"/>
    </row>
    <row r="30">
      <c r="A30" s="568" t="s">
        <v>4418</v>
      </c>
      <c r="B30" s="99" t="s">
        <v>6609</v>
      </c>
      <c r="C30" s="100" t="s">
        <v>1287</v>
      </c>
      <c r="D30" s="101" t="s">
        <v>1287</v>
      </c>
      <c r="E30" s="102" t="s">
        <v>1287</v>
      </c>
      <c r="F30" s="103" t="s">
        <v>1287</v>
      </c>
      <c r="G30" s="99" t="s">
        <v>5561</v>
      </c>
      <c r="H30" s="895"/>
      <c r="I30" s="895"/>
      <c r="J30" s="895"/>
      <c r="K30" s="895"/>
      <c r="L30" s="854" t="s">
        <v>4411</v>
      </c>
      <c r="M30" s="895"/>
      <c r="N30" s="854" t="s">
        <v>6610</v>
      </c>
      <c r="O30" s="895"/>
      <c r="P30" s="896"/>
      <c r="Q30" s="898"/>
      <c r="R30" s="898"/>
      <c r="S30" s="898"/>
      <c r="T30" s="898"/>
      <c r="U30" s="920"/>
      <c r="V30" s="858" t="s">
        <v>6611</v>
      </c>
      <c r="W30" s="896"/>
      <c r="X30" s="902"/>
      <c r="Y30" s="902"/>
      <c r="Z30" s="900" t="s">
        <v>6612</v>
      </c>
      <c r="AA30" s="966"/>
      <c r="AB30" s="863" t="s">
        <v>789</v>
      </c>
      <c r="AC30" s="902"/>
      <c r="AD30" s="902"/>
      <c r="AE30" s="902"/>
      <c r="AF30" s="863" t="s">
        <v>6613</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6614</v>
      </c>
      <c r="BC30" s="908"/>
      <c r="BD30" s="896"/>
      <c r="BE30" s="912"/>
      <c r="BF30" s="912"/>
      <c r="BG30" s="912"/>
      <c r="BH30" s="912"/>
      <c r="BI30" s="912"/>
      <c r="BJ30" s="912"/>
      <c r="BK30" s="912"/>
      <c r="BL30" s="896"/>
      <c r="BM30" s="884" t="s">
        <v>6615</v>
      </c>
      <c r="BN30" s="913"/>
      <c r="BO30" s="913"/>
      <c r="BP30" s="913"/>
      <c r="BQ30" s="913"/>
      <c r="BR30" s="913"/>
      <c r="BS30" s="913"/>
      <c r="BT30" s="913"/>
      <c r="BU30" s="929" t="s">
        <v>6616</v>
      </c>
      <c r="BV30" s="896"/>
      <c r="BW30" s="915"/>
      <c r="BX30" s="915"/>
      <c r="BY30" s="915"/>
      <c r="BZ30" s="915"/>
      <c r="CA30" s="915"/>
      <c r="CB30" s="915"/>
      <c r="CC30" s="915"/>
      <c r="CD30" s="915"/>
      <c r="CE30" s="915"/>
      <c r="CF30" s="915"/>
      <c r="CG30" s="915"/>
    </row>
    <row r="31">
      <c r="A31" s="173" t="s">
        <v>3631</v>
      </c>
      <c r="B31" s="79" t="s">
        <v>3018</v>
      </c>
      <c r="C31" s="80" t="s">
        <v>1287</v>
      </c>
      <c r="D31" s="81" t="s">
        <v>1287</v>
      </c>
      <c r="E31" s="82" t="s">
        <v>1287</v>
      </c>
      <c r="F31" s="83" t="s">
        <v>876</v>
      </c>
      <c r="G31" s="79" t="s">
        <v>876</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68" t="s">
        <v>4886</v>
      </c>
      <c r="B32" s="99" t="s">
        <v>221</v>
      </c>
      <c r="C32" s="100" t="s">
        <v>876</v>
      </c>
      <c r="D32" s="101" t="s">
        <v>1287</v>
      </c>
      <c r="E32" s="102" t="s">
        <v>1287</v>
      </c>
      <c r="F32" s="103" t="s">
        <v>947</v>
      </c>
      <c r="G32" s="99" t="s">
        <v>529</v>
      </c>
      <c r="H32" s="854" t="s">
        <v>453</v>
      </c>
      <c r="I32" s="895"/>
      <c r="J32" s="895"/>
      <c r="K32" s="895"/>
      <c r="L32" s="895"/>
      <c r="M32" s="895"/>
      <c r="N32" s="854" t="s">
        <v>6617</v>
      </c>
      <c r="O32" s="895"/>
      <c r="P32" s="896"/>
      <c r="Q32" s="858" t="s">
        <v>6618</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6619</v>
      </c>
      <c r="BP32" s="913"/>
      <c r="BQ32" s="913"/>
      <c r="BR32" s="913"/>
      <c r="BS32" s="886" t="s">
        <v>6620</v>
      </c>
      <c r="BT32" s="913"/>
      <c r="BU32" s="884" t="s">
        <v>6621</v>
      </c>
      <c r="BV32" s="896"/>
      <c r="BW32" s="915"/>
      <c r="BX32" s="915"/>
      <c r="BY32" s="915"/>
      <c r="BZ32" s="915"/>
      <c r="CA32" s="915"/>
      <c r="CB32" s="915"/>
      <c r="CC32" s="915"/>
      <c r="CD32" s="915"/>
      <c r="CE32" s="915"/>
      <c r="CF32" s="962" t="s">
        <v>6622</v>
      </c>
      <c r="CG32" s="915"/>
    </row>
    <row r="33" ht="15.75" customHeight="1">
      <c r="A33" s="991" t="s">
        <v>2552</v>
      </c>
      <c r="B33" s="79" t="s">
        <v>4592</v>
      </c>
      <c r="C33" s="80" t="s">
        <v>1287</v>
      </c>
      <c r="D33" s="81" t="s">
        <v>1287</v>
      </c>
      <c r="E33" s="82" t="s">
        <v>1287</v>
      </c>
      <c r="F33" s="83" t="s">
        <v>1287</v>
      </c>
      <c r="G33" s="79" t="s">
        <v>1037</v>
      </c>
      <c r="H33" s="895"/>
      <c r="I33" s="895"/>
      <c r="J33" s="895"/>
      <c r="K33" s="895"/>
      <c r="L33" s="992" t="s">
        <v>6623</v>
      </c>
      <c r="M33" s="917" t="s">
        <v>2594</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6624</v>
      </c>
      <c r="BC33" s="908"/>
      <c r="BD33" s="896"/>
      <c r="BE33" s="955" t="s">
        <v>6625</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6626</v>
      </c>
      <c r="B34" s="99" t="s">
        <v>331</v>
      </c>
      <c r="C34" s="100" t="s">
        <v>1287</v>
      </c>
      <c r="D34" s="101" t="s">
        <v>1287</v>
      </c>
      <c r="E34" s="102" t="s">
        <v>1287</v>
      </c>
      <c r="F34" s="103" t="s">
        <v>1287</v>
      </c>
      <c r="G34" s="99" t="s">
        <v>947</v>
      </c>
      <c r="H34" s="895"/>
      <c r="I34" s="895"/>
      <c r="J34" s="895"/>
      <c r="K34" s="895"/>
      <c r="L34" s="853"/>
      <c r="M34" s="917"/>
      <c r="N34" s="895"/>
      <c r="O34" s="895"/>
      <c r="P34" s="896"/>
      <c r="Q34" s="898"/>
      <c r="R34" s="898"/>
      <c r="S34" s="898"/>
      <c r="T34" s="898"/>
      <c r="U34" s="898"/>
      <c r="V34" s="898"/>
      <c r="W34" s="896"/>
      <c r="X34" s="902"/>
      <c r="Y34" s="902"/>
      <c r="Z34" s="902" t="s">
        <v>6627</v>
      </c>
      <c r="AA34" s="902"/>
      <c r="AB34" s="902" t="s">
        <v>6628</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6" t="s">
        <v>6629</v>
      </c>
      <c r="B35" s="79" t="s">
        <v>529</v>
      </c>
      <c r="C35" s="80" t="s">
        <v>1287</v>
      </c>
      <c r="D35" s="81" t="s">
        <v>1287</v>
      </c>
      <c r="E35" s="82" t="s">
        <v>1287</v>
      </c>
      <c r="F35" s="83" t="s">
        <v>1287</v>
      </c>
      <c r="G35" s="79" t="s">
        <v>1037</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6630</v>
      </c>
      <c r="AJ35" s="868" t="s">
        <v>6631</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1830</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68" t="s">
        <v>5508</v>
      </c>
      <c r="B36" s="99" t="s">
        <v>529</v>
      </c>
      <c r="C36" s="100" t="s">
        <v>1287</v>
      </c>
      <c r="D36" s="101" t="s">
        <v>1287</v>
      </c>
      <c r="E36" s="102" t="s">
        <v>1287</v>
      </c>
      <c r="F36" s="103" t="s">
        <v>1287</v>
      </c>
      <c r="G36" s="99" t="s">
        <v>1037</v>
      </c>
      <c r="H36" s="895"/>
      <c r="I36" s="895"/>
      <c r="J36" s="895"/>
      <c r="K36" s="895"/>
      <c r="L36" s="895"/>
      <c r="M36" s="895"/>
      <c r="N36" s="854" t="s">
        <v>6632</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6633</v>
      </c>
      <c r="BC36" s="908"/>
      <c r="BD36" s="896"/>
      <c r="BE36" s="912"/>
      <c r="BF36" s="912"/>
      <c r="BG36" s="912"/>
      <c r="BH36" s="912"/>
      <c r="BI36" s="912"/>
      <c r="BJ36" s="912"/>
      <c r="BK36" s="912"/>
      <c r="BL36" s="896"/>
      <c r="BM36" s="913"/>
      <c r="BN36" s="913"/>
      <c r="BO36" s="913"/>
      <c r="BP36" s="913"/>
      <c r="BQ36" s="913"/>
      <c r="BR36" s="913"/>
      <c r="BS36" s="913"/>
      <c r="BT36" s="913"/>
      <c r="BU36" s="884" t="s">
        <v>6634</v>
      </c>
      <c r="BV36" s="896"/>
      <c r="BW36" s="915"/>
      <c r="BX36" s="915"/>
      <c r="BY36" s="915"/>
      <c r="BZ36" s="915"/>
      <c r="CA36" s="915"/>
      <c r="CB36" s="915"/>
      <c r="CC36" s="915"/>
      <c r="CD36" s="915"/>
      <c r="CE36" s="915"/>
      <c r="CF36" s="915"/>
      <c r="CG36" s="915"/>
    </row>
    <row r="37">
      <c r="A37" s="546" t="s">
        <v>3519</v>
      </c>
      <c r="B37" s="79" t="s">
        <v>433</v>
      </c>
      <c r="C37" s="80" t="s">
        <v>1287</v>
      </c>
      <c r="D37" s="81" t="s">
        <v>1287</v>
      </c>
      <c r="E37" s="82" t="s">
        <v>1287</v>
      </c>
      <c r="F37" s="83" t="s">
        <v>1287</v>
      </c>
      <c r="G37" s="79" t="s">
        <v>876</v>
      </c>
      <c r="H37" s="895"/>
      <c r="I37" s="895"/>
      <c r="J37" s="895"/>
      <c r="K37" s="895"/>
      <c r="L37" s="895"/>
      <c r="M37" s="895"/>
      <c r="N37" s="895"/>
      <c r="O37" s="895"/>
      <c r="P37" s="896"/>
      <c r="Q37" s="898"/>
      <c r="R37" s="898"/>
      <c r="S37" s="898"/>
      <c r="T37" s="898"/>
      <c r="U37" s="898"/>
      <c r="V37" s="858" t="s">
        <v>6635</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68" t="s">
        <v>5341</v>
      </c>
      <c r="B38" s="99" t="s">
        <v>528</v>
      </c>
      <c r="C38" s="100" t="s">
        <v>1287</v>
      </c>
      <c r="D38" s="101" t="s">
        <v>1287</v>
      </c>
      <c r="E38" s="102" t="s">
        <v>1287</v>
      </c>
      <c r="F38" s="103" t="s">
        <v>1287</v>
      </c>
      <c r="G38" s="99" t="s">
        <v>947</v>
      </c>
      <c r="H38" s="895"/>
      <c r="I38" s="895"/>
      <c r="J38" s="895"/>
      <c r="K38" s="895"/>
      <c r="L38" s="895"/>
      <c r="M38" s="895"/>
      <c r="N38" s="895"/>
      <c r="O38" s="895"/>
      <c r="P38" s="896"/>
      <c r="Q38" s="898"/>
      <c r="R38" s="898"/>
      <c r="S38" s="898"/>
      <c r="T38" s="898"/>
      <c r="U38" s="898"/>
      <c r="V38" s="898"/>
      <c r="W38" s="896"/>
      <c r="X38" s="900" t="s">
        <v>1439</v>
      </c>
      <c r="Y38" s="902"/>
      <c r="Z38" s="900" t="s">
        <v>1593</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6" t="s">
        <v>5107</v>
      </c>
      <c r="B39" s="79" t="s">
        <v>528</v>
      </c>
      <c r="C39" s="80" t="s">
        <v>1287</v>
      </c>
      <c r="D39" s="81" t="s">
        <v>1287</v>
      </c>
      <c r="E39" s="82" t="s">
        <v>947</v>
      </c>
      <c r="F39" s="83" t="s">
        <v>947</v>
      </c>
      <c r="G39" s="79" t="s">
        <v>1037</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6636</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6637</v>
      </c>
      <c r="BT39" s="913"/>
      <c r="BU39" s="913"/>
      <c r="BV39" s="896"/>
      <c r="BW39" s="915"/>
      <c r="BX39" s="915"/>
      <c r="BY39" s="915"/>
      <c r="BZ39" s="915"/>
      <c r="CA39" s="915"/>
      <c r="CB39" s="915"/>
      <c r="CC39" s="915"/>
      <c r="CD39" s="915"/>
      <c r="CE39" s="915"/>
      <c r="CF39" s="964" t="s">
        <v>4053</v>
      </c>
      <c r="CG39" s="915"/>
    </row>
    <row r="40">
      <c r="A40" s="568" t="s">
        <v>3447</v>
      </c>
      <c r="B40" s="99" t="s">
        <v>1037</v>
      </c>
      <c r="C40" s="100" t="s">
        <v>1287</v>
      </c>
      <c r="D40" s="101" t="s">
        <v>1287</v>
      </c>
      <c r="E40" s="102" t="s">
        <v>1287</v>
      </c>
      <c r="F40" s="103" t="s">
        <v>1287</v>
      </c>
      <c r="G40" s="99" t="s">
        <v>876</v>
      </c>
      <c r="H40" s="895"/>
      <c r="I40" s="895"/>
      <c r="J40" s="895"/>
      <c r="K40" s="895"/>
      <c r="L40" s="895"/>
      <c r="M40" s="895"/>
      <c r="N40" s="895"/>
      <c r="O40" s="895"/>
      <c r="P40" s="896"/>
      <c r="Q40" s="898"/>
      <c r="R40" s="898"/>
      <c r="S40" s="898"/>
      <c r="T40" s="898"/>
      <c r="U40" s="898"/>
      <c r="V40" s="898"/>
      <c r="W40" s="896"/>
      <c r="X40" s="902"/>
      <c r="Y40" s="902"/>
      <c r="Z40" s="900" t="s">
        <v>507</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6" t="s">
        <v>6638</v>
      </c>
      <c r="B41" s="79" t="s">
        <v>1037</v>
      </c>
      <c r="C41" s="80" t="s">
        <v>1287</v>
      </c>
      <c r="D41" s="81" t="s">
        <v>1287</v>
      </c>
      <c r="E41" s="82" t="s">
        <v>1287</v>
      </c>
      <c r="F41" s="83" t="s">
        <v>1287</v>
      </c>
      <c r="G41" s="79" t="s">
        <v>876</v>
      </c>
      <c r="H41" s="854"/>
      <c r="I41" s="895"/>
      <c r="J41" s="895"/>
      <c r="K41" s="895"/>
      <c r="L41" s="895"/>
      <c r="M41" s="895"/>
      <c r="N41" s="895"/>
      <c r="O41" s="895"/>
      <c r="P41" s="896"/>
      <c r="Q41" s="898"/>
      <c r="R41" s="898"/>
      <c r="S41" s="898"/>
      <c r="T41" s="898"/>
      <c r="U41" s="898"/>
      <c r="V41" s="898"/>
      <c r="W41" s="896"/>
      <c r="X41" s="902"/>
      <c r="Y41" s="902"/>
      <c r="Z41" s="902"/>
      <c r="AA41" s="966"/>
      <c r="AB41" s="900" t="s">
        <v>4368</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68" t="s">
        <v>6639</v>
      </c>
      <c r="B42" s="99" t="s">
        <v>947</v>
      </c>
      <c r="C42" s="100" t="s">
        <v>1287</v>
      </c>
      <c r="D42" s="101" t="s">
        <v>1287</v>
      </c>
      <c r="E42" s="102" t="s">
        <v>1287</v>
      </c>
      <c r="F42" s="103" t="s">
        <v>1287</v>
      </c>
      <c r="G42" s="99" t="s">
        <v>876</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2235</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6" t="s">
        <v>6640</v>
      </c>
      <c r="B43" s="79" t="s">
        <v>876</v>
      </c>
      <c r="C43" s="80" t="s">
        <v>1287</v>
      </c>
      <c r="D43" s="81" t="s">
        <v>1287</v>
      </c>
      <c r="E43" s="82" t="s">
        <v>1287</v>
      </c>
      <c r="F43" s="83" t="s">
        <v>1287</v>
      </c>
      <c r="G43" s="79" t="s">
        <v>876</v>
      </c>
      <c r="H43" s="854" t="s">
        <v>4922</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68" t="s">
        <v>5238</v>
      </c>
      <c r="B44" s="590"/>
      <c r="C44" s="591"/>
      <c r="D44" s="592"/>
      <c r="E44" s="593"/>
      <c r="F44" s="594"/>
      <c r="G44" s="590"/>
      <c r="H44" s="895"/>
      <c r="I44" s="895"/>
      <c r="J44" s="895"/>
      <c r="K44" s="895"/>
      <c r="L44" s="895"/>
      <c r="M44" s="895"/>
      <c r="N44" s="895"/>
      <c r="O44" s="895"/>
      <c r="P44" s="896"/>
      <c r="Q44" s="898"/>
      <c r="R44" s="898"/>
      <c r="S44" s="898"/>
      <c r="T44" s="898"/>
      <c r="U44" s="898"/>
      <c r="V44" s="898"/>
      <c r="W44" s="896"/>
      <c r="X44" s="902"/>
      <c r="Y44" s="902"/>
      <c r="Z44" s="902"/>
      <c r="AA44" s="966"/>
      <c r="AB44" s="902"/>
      <c r="AC44" s="902"/>
      <c r="AD44" s="902"/>
      <c r="AE44" s="902"/>
      <c r="AF44" s="902"/>
      <c r="AG44" s="902"/>
      <c r="AH44" s="896"/>
      <c r="AI44" s="904"/>
      <c r="AJ44" s="904"/>
      <c r="AK44" s="904"/>
      <c r="AL44" s="904"/>
      <c r="AM44" s="904"/>
      <c r="AN44" s="904"/>
      <c r="AO44" s="904"/>
      <c r="AP44" s="904"/>
      <c r="AQ44" s="904"/>
      <c r="AR44" s="904"/>
      <c r="AS44" s="904"/>
      <c r="AT44" s="904"/>
      <c r="AU44" s="904"/>
      <c r="AV44" s="904"/>
      <c r="AW44" s="904"/>
      <c r="AX44" s="896"/>
      <c r="AY44" s="908"/>
      <c r="AZ44" s="908"/>
      <c r="BA44" s="908"/>
      <c r="BB44" s="908"/>
      <c r="BC44" s="908"/>
      <c r="BD44" s="896"/>
      <c r="BE44" s="912"/>
      <c r="BF44" s="912"/>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945</v>
      </c>
      <c r="B3" s="1014" t="s">
        <v>6736</v>
      </c>
      <c r="C3" s="1015" t="s">
        <v>433</v>
      </c>
      <c r="D3" s="1016" t="s">
        <v>433</v>
      </c>
      <c r="E3" s="1017" t="s">
        <v>432</v>
      </c>
      <c r="F3" s="1018" t="s">
        <v>3200</v>
      </c>
      <c r="G3" s="1014" t="s">
        <v>4342</v>
      </c>
      <c r="H3" s="1019" t="s">
        <v>6737</v>
      </c>
      <c r="I3" s="1020" t="s">
        <v>6738</v>
      </c>
      <c r="J3" s="175"/>
      <c r="K3" s="89" t="s">
        <v>6739</v>
      </c>
      <c r="L3" s="175"/>
      <c r="M3" s="615" t="s">
        <v>6740</v>
      </c>
      <c r="N3" s="175"/>
      <c r="O3" s="632" t="s">
        <v>6741</v>
      </c>
      <c r="P3" s="618" t="s">
        <v>6742</v>
      </c>
      <c r="Q3" s="175"/>
      <c r="R3" s="632" t="s">
        <v>6743</v>
      </c>
      <c r="S3" s="175"/>
      <c r="T3" s="89" t="s">
        <v>6744</v>
      </c>
      <c r="U3" s="624" t="s">
        <v>6359</v>
      </c>
      <c r="V3" s="615" t="s">
        <v>6745</v>
      </c>
      <c r="W3" s="632" t="s">
        <v>1652</v>
      </c>
      <c r="X3" s="632" t="s">
        <v>1771</v>
      </c>
      <c r="Y3" s="632" t="s">
        <v>2610</v>
      </c>
      <c r="Z3" s="615" t="s">
        <v>4481</v>
      </c>
      <c r="AA3" s="1021" t="s">
        <v>6746</v>
      </c>
      <c r="AB3" s="624" t="s">
        <v>3058</v>
      </c>
      <c r="AC3" s="632" t="s">
        <v>5361</v>
      </c>
      <c r="AD3" s="624" t="s">
        <v>886</v>
      </c>
      <c r="AE3" s="175"/>
      <c r="AF3" s="618" t="s">
        <v>6747</v>
      </c>
      <c r="AG3" s="618" t="s">
        <v>482</v>
      </c>
      <c r="AH3" s="175"/>
      <c r="AI3" s="624" t="s">
        <v>6748</v>
      </c>
      <c r="AJ3" s="175"/>
      <c r="AK3" s="624" t="s">
        <v>6749</v>
      </c>
      <c r="AL3" s="89" t="s">
        <v>6750</v>
      </c>
      <c r="AM3" s="89" t="s">
        <v>6751</v>
      </c>
      <c r="AN3" s="618" t="s">
        <v>6752</v>
      </c>
      <c r="AO3" s="175"/>
      <c r="AP3" s="89" t="s">
        <v>6753</v>
      </c>
      <c r="AQ3" s="175"/>
      <c r="AR3" s="624" t="s">
        <v>6754</v>
      </c>
      <c r="AS3" s="624" t="s">
        <v>6755</v>
      </c>
      <c r="AT3" s="175"/>
      <c r="AU3" s="89" t="s">
        <v>6756</v>
      </c>
      <c r="AV3" s="175"/>
      <c r="AW3" s="175"/>
      <c r="AX3" s="624" t="s">
        <v>6757</v>
      </c>
      <c r="AY3" s="615" t="s">
        <v>4420</v>
      </c>
      <c r="AZ3" s="624" t="s">
        <v>6758</v>
      </c>
      <c r="BA3" s="632" t="s">
        <v>6759</v>
      </c>
      <c r="BB3" s="615" t="s">
        <v>6760</v>
      </c>
      <c r="BC3" s="175"/>
      <c r="BD3" s="175"/>
      <c r="BE3" s="175"/>
      <c r="BF3" s="175"/>
      <c r="BG3" s="175"/>
      <c r="BH3" s="175"/>
      <c r="BI3" s="175"/>
      <c r="BJ3" s="175"/>
      <c r="BK3" s="175"/>
      <c r="BL3" s="175"/>
      <c r="BM3" s="175"/>
      <c r="BN3" s="175"/>
      <c r="BO3" s="175"/>
      <c r="BP3" s="175"/>
      <c r="BQ3" s="175"/>
      <c r="BR3" s="175"/>
      <c r="BS3" s="175"/>
      <c r="BT3" s="175"/>
      <c r="BU3" s="89" t="s">
        <v>2153</v>
      </c>
      <c r="BV3" s="62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5529</v>
      </c>
      <c r="B4" s="1014" t="s">
        <v>6761</v>
      </c>
      <c r="C4" s="1015" t="s">
        <v>626</v>
      </c>
      <c r="D4" s="1016" t="s">
        <v>1037</v>
      </c>
      <c r="E4" s="1017" t="s">
        <v>876</v>
      </c>
      <c r="F4" s="1018" t="s">
        <v>432</v>
      </c>
      <c r="G4" s="1014" t="s">
        <v>5157</v>
      </c>
      <c r="H4" s="89" t="s">
        <v>6762</v>
      </c>
      <c r="I4" s="89" t="s">
        <v>6557</v>
      </c>
      <c r="J4" s="89"/>
      <c r="K4" s="618" t="s">
        <v>6763</v>
      </c>
      <c r="L4" s="615" t="s">
        <v>6764</v>
      </c>
      <c r="M4" s="89"/>
      <c r="N4" s="89"/>
      <c r="O4" s="624" t="s">
        <v>6765</v>
      </c>
      <c r="P4" s="89" t="s">
        <v>6766</v>
      </c>
      <c r="Q4" s="89" t="s">
        <v>6767</v>
      </c>
      <c r="R4" s="615" t="s">
        <v>6768</v>
      </c>
      <c r="S4" s="89"/>
      <c r="T4" s="618" t="s">
        <v>6769</v>
      </c>
      <c r="U4" s="615" t="s">
        <v>6770</v>
      </c>
      <c r="V4" s="89"/>
      <c r="W4" s="89" t="s">
        <v>1260</v>
      </c>
      <c r="X4" s="89"/>
      <c r="Y4" s="89" t="s">
        <v>6771</v>
      </c>
      <c r="Z4" s="618" t="s">
        <v>5150</v>
      </c>
      <c r="AA4" s="633"/>
      <c r="AB4" s="89" t="s">
        <v>6772</v>
      </c>
      <c r="AC4" s="92"/>
      <c r="AD4" s="89" t="s">
        <v>6773</v>
      </c>
      <c r="AE4" s="89"/>
      <c r="AF4" s="89" t="s">
        <v>6774</v>
      </c>
      <c r="AG4" s="89" t="s">
        <v>119</v>
      </c>
      <c r="AH4" s="92"/>
      <c r="AI4" s="89"/>
      <c r="AJ4" s="89"/>
      <c r="AK4" s="89" t="s">
        <v>6775</v>
      </c>
      <c r="AL4" s="92"/>
      <c r="AM4" s="92"/>
      <c r="AN4" s="89" t="s">
        <v>6776</v>
      </c>
      <c r="AO4" s="615" t="s">
        <v>6777</v>
      </c>
      <c r="AP4" s="89" t="s">
        <v>6778</v>
      </c>
      <c r="AQ4" s="89"/>
      <c r="AR4" s="89" t="s">
        <v>6779</v>
      </c>
      <c r="AS4" s="632" t="s">
        <v>6780</v>
      </c>
      <c r="AT4" s="89"/>
      <c r="AU4" s="629" t="s">
        <v>6781</v>
      </c>
      <c r="AV4" s="985"/>
      <c r="AW4" s="985" t="s">
        <v>6782</v>
      </c>
      <c r="AX4" s="89" t="s">
        <v>2992</v>
      </c>
      <c r="AY4" s="89"/>
      <c r="AZ4" s="89" t="s">
        <v>6760</v>
      </c>
      <c r="BA4" s="615"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5"/>
    </row>
    <row r="5" ht="15.75" customHeight="1">
      <c r="A5" s="1023" t="s">
        <v>6790</v>
      </c>
      <c r="B5" s="1014" t="s">
        <v>6791</v>
      </c>
      <c r="C5" s="1015" t="s">
        <v>3018</v>
      </c>
      <c r="D5" s="1016" t="s">
        <v>5561</v>
      </c>
      <c r="E5" s="1017" t="s">
        <v>947</v>
      </c>
      <c r="F5" s="1018" t="s">
        <v>3931</v>
      </c>
      <c r="G5" s="1014" t="s">
        <v>5003</v>
      </c>
      <c r="H5" s="618" t="s">
        <v>6792</v>
      </c>
      <c r="I5" s="632" t="s">
        <v>6793</v>
      </c>
      <c r="J5" s="89"/>
      <c r="K5" s="624" t="s">
        <v>6794</v>
      </c>
      <c r="L5" s="632" t="s">
        <v>6795</v>
      </c>
      <c r="M5" s="92"/>
      <c r="N5" s="92"/>
      <c r="O5" s="632" t="s">
        <v>6796</v>
      </c>
      <c r="P5" s="92"/>
      <c r="Q5" s="89" t="s">
        <v>6797</v>
      </c>
      <c r="R5" s="618" t="s">
        <v>6798</v>
      </c>
      <c r="S5" s="92"/>
      <c r="T5" s="624" t="s">
        <v>6799</v>
      </c>
      <c r="U5" s="618" t="s">
        <v>655</v>
      </c>
      <c r="V5" s="89" t="s">
        <v>6800</v>
      </c>
      <c r="W5" s="92"/>
      <c r="X5" s="615" t="s">
        <v>6801</v>
      </c>
      <c r="Y5" s="615" t="s">
        <v>1973</v>
      </c>
      <c r="Z5" s="92"/>
      <c r="AA5" s="92"/>
      <c r="AB5" s="92"/>
      <c r="AC5" s="89" t="s">
        <v>6802</v>
      </c>
      <c r="AD5" s="632" t="s">
        <v>355</v>
      </c>
      <c r="AE5" s="633"/>
      <c r="AF5" s="92"/>
      <c r="AG5" s="92"/>
      <c r="AH5" s="615" t="s">
        <v>2054</v>
      </c>
      <c r="AI5" s="615" t="s">
        <v>5197</v>
      </c>
      <c r="AJ5" s="685" t="s">
        <v>6803</v>
      </c>
      <c r="AK5" s="618" t="s">
        <v>6804</v>
      </c>
      <c r="AL5" s="92"/>
      <c r="AM5" s="92"/>
      <c r="AN5" s="89" t="s">
        <v>6752</v>
      </c>
      <c r="AO5" s="89"/>
      <c r="AP5" s="615" t="s">
        <v>6805</v>
      </c>
      <c r="AQ5" s="633"/>
      <c r="AR5" s="615" t="s">
        <v>6806</v>
      </c>
      <c r="AS5" s="632" t="s">
        <v>6807</v>
      </c>
      <c r="AT5" s="615" t="s">
        <v>6808</v>
      </c>
      <c r="AU5" s="618" t="s">
        <v>6809</v>
      </c>
      <c r="AV5" s="92"/>
      <c r="AW5" s="92"/>
      <c r="AX5" s="615" t="s">
        <v>3847</v>
      </c>
      <c r="AY5" s="633"/>
      <c r="AZ5" s="618" t="s">
        <v>6810</v>
      </c>
      <c r="BA5" s="618" t="s">
        <v>6811</v>
      </c>
      <c r="BB5" s="92"/>
      <c r="BC5" s="92"/>
      <c r="BD5" s="92"/>
      <c r="BE5" s="1024" t="s">
        <v>6812</v>
      </c>
      <c r="BF5" s="877"/>
      <c r="BG5" s="877"/>
      <c r="BH5" s="877"/>
      <c r="BI5" s="1024" t="s">
        <v>6813</v>
      </c>
      <c r="BJ5" s="877"/>
      <c r="BK5" s="926" t="s">
        <v>6814</v>
      </c>
      <c r="BL5" s="875" t="s">
        <v>6815</v>
      </c>
      <c r="BM5" s="877"/>
      <c r="BN5" s="877"/>
      <c r="BO5" s="1025"/>
      <c r="BP5" s="92"/>
      <c r="BQ5" s="615" t="s">
        <v>6816</v>
      </c>
      <c r="BR5" s="92"/>
      <c r="BS5" s="92"/>
      <c r="BT5" s="92"/>
      <c r="BU5" s="92"/>
      <c r="BV5" s="92"/>
      <c r="BW5" s="92"/>
      <c r="BX5" s="92"/>
      <c r="BY5" s="92"/>
      <c r="BZ5" s="92"/>
      <c r="CA5" s="618" t="s">
        <v>342</v>
      </c>
      <c r="CB5" s="633"/>
      <c r="CC5" s="1026"/>
      <c r="CD5" s="1026"/>
      <c r="CE5" s="1027"/>
      <c r="CF5" s="1027"/>
      <c r="CG5" s="1026" t="s">
        <v>6817</v>
      </c>
      <c r="CH5" s="1027"/>
      <c r="CI5" s="1027"/>
      <c r="CJ5" s="1026" t="s">
        <v>5157</v>
      </c>
      <c r="CK5" s="1028" t="s">
        <v>3019</v>
      </c>
      <c r="CL5" s="1028" t="s">
        <v>220</v>
      </c>
      <c r="CM5" s="1026"/>
      <c r="CN5" s="1026"/>
      <c r="CO5" s="1026"/>
      <c r="CP5" s="1026"/>
      <c r="CQ5" s="1028" t="s">
        <v>6818</v>
      </c>
      <c r="CR5" s="96"/>
    </row>
    <row r="6" ht="15.75" customHeight="1">
      <c r="A6" s="1029" t="s">
        <v>6819</v>
      </c>
      <c r="B6" s="1014" t="s">
        <v>6820</v>
      </c>
      <c r="C6" s="1015" t="s">
        <v>876</v>
      </c>
      <c r="D6" s="1016" t="s">
        <v>1037</v>
      </c>
      <c r="E6" s="1017" t="s">
        <v>1037</v>
      </c>
      <c r="F6" s="1018" t="s">
        <v>331</v>
      </c>
      <c r="G6" s="1014" t="s">
        <v>2786</v>
      </c>
      <c r="H6" s="89" t="s">
        <v>6821</v>
      </c>
      <c r="I6" s="624" t="s">
        <v>6822</v>
      </c>
      <c r="J6" s="250"/>
      <c r="K6" s="632" t="s">
        <v>6823</v>
      </c>
      <c r="L6" s="624" t="s">
        <v>6824</v>
      </c>
      <c r="M6" s="1030" t="s">
        <v>6825</v>
      </c>
      <c r="N6" s="250" t="s">
        <v>6826</v>
      </c>
      <c r="O6" s="618" t="s">
        <v>6827</v>
      </c>
      <c r="P6" s="615" t="s">
        <v>6828</v>
      </c>
      <c r="Q6" s="618" t="s">
        <v>6829</v>
      </c>
      <c r="R6" s="89" t="s">
        <v>6830</v>
      </c>
      <c r="S6" s="250" t="s">
        <v>6831</v>
      </c>
      <c r="T6" s="619" t="s">
        <v>6832</v>
      </c>
      <c r="U6" s="89" t="s">
        <v>6833</v>
      </c>
      <c r="V6" s="89" t="s">
        <v>6834</v>
      </c>
      <c r="W6" s="250" t="s">
        <v>681</v>
      </c>
      <c r="X6" s="250" t="s">
        <v>1990</v>
      </c>
      <c r="Y6" s="89" t="s">
        <v>6835</v>
      </c>
      <c r="Z6" s="250" t="s">
        <v>6836</v>
      </c>
      <c r="AA6" s="250"/>
      <c r="AB6" s="250" t="s">
        <v>6837</v>
      </c>
      <c r="AC6" s="89" t="s">
        <v>1078</v>
      </c>
      <c r="AD6" s="250" t="s">
        <v>6838</v>
      </c>
      <c r="AE6" s="250"/>
      <c r="AF6" s="250" t="s">
        <v>6839</v>
      </c>
      <c r="AG6" s="250" t="s">
        <v>6840</v>
      </c>
      <c r="AH6" s="175"/>
      <c r="AI6" s="250"/>
      <c r="AJ6" s="250"/>
      <c r="AK6" s="250" t="s">
        <v>6752</v>
      </c>
      <c r="AL6" s="250" t="s">
        <v>6841</v>
      </c>
      <c r="AM6" s="250" t="s">
        <v>6842</v>
      </c>
      <c r="AN6" s="89" t="s">
        <v>6843</v>
      </c>
      <c r="AO6" s="250"/>
      <c r="AP6" s="1031" t="s">
        <v>6844</v>
      </c>
      <c r="AQ6" s="1031"/>
      <c r="AR6" s="1030" t="s">
        <v>6754</v>
      </c>
      <c r="AS6" s="618" t="s">
        <v>6845</v>
      </c>
      <c r="AT6" s="89" t="s">
        <v>6846</v>
      </c>
      <c r="AU6" s="624" t="s">
        <v>6847</v>
      </c>
      <c r="AV6" s="89" t="s">
        <v>6848</v>
      </c>
      <c r="AW6" s="250" t="s">
        <v>6849</v>
      </c>
      <c r="AX6" s="250" t="s">
        <v>4094</v>
      </c>
      <c r="AY6" s="250"/>
      <c r="AZ6" s="250" t="s">
        <v>6850</v>
      </c>
      <c r="BA6" s="250" t="s">
        <v>6851</v>
      </c>
      <c r="BB6" s="250" t="s">
        <v>6805</v>
      </c>
      <c r="BC6" s="250"/>
      <c r="BD6" s="250"/>
      <c r="BE6" s="250"/>
      <c r="BF6" s="250"/>
      <c r="BG6" s="250" t="s">
        <v>6852</v>
      </c>
      <c r="BH6" s="250"/>
      <c r="BI6" s="250"/>
      <c r="BJ6" s="250"/>
      <c r="BK6" s="250" t="s">
        <v>6853</v>
      </c>
      <c r="BL6" s="250"/>
      <c r="BM6" s="250"/>
      <c r="BN6" s="250"/>
      <c r="BO6" s="89" t="s">
        <v>6854</v>
      </c>
      <c r="BP6" s="175"/>
      <c r="BQ6" s="89" t="s">
        <v>6855</v>
      </c>
      <c r="BR6" s="175"/>
      <c r="BS6" s="89" t="s">
        <v>6856</v>
      </c>
      <c r="BT6" s="175"/>
      <c r="BU6" s="175"/>
      <c r="BV6" s="250" t="s">
        <v>1818</v>
      </c>
      <c r="BW6" s="175"/>
      <c r="BX6" s="175"/>
      <c r="BY6" s="250" t="s">
        <v>2956</v>
      </c>
      <c r="BZ6" s="250" t="s">
        <v>259</v>
      </c>
      <c r="CA6" s="250" t="s">
        <v>2238</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32" t="s">
        <v>6257</v>
      </c>
      <c r="B7" s="1014" t="s">
        <v>6860</v>
      </c>
      <c r="C7" s="1015" t="s">
        <v>330</v>
      </c>
      <c r="D7" s="1016" t="s">
        <v>433</v>
      </c>
      <c r="E7" s="1017" t="s">
        <v>528</v>
      </c>
      <c r="F7" s="1018" t="s">
        <v>4051</v>
      </c>
      <c r="G7" s="1014" t="s">
        <v>2992</v>
      </c>
      <c r="H7" s="632" t="s">
        <v>6861</v>
      </c>
      <c r="I7" s="1033" t="s">
        <v>6862</v>
      </c>
      <c r="J7" s="1034"/>
      <c r="K7" s="632" t="s">
        <v>6863</v>
      </c>
      <c r="L7" s="612"/>
      <c r="M7" s="624" t="s">
        <v>6864</v>
      </c>
      <c r="N7" s="175"/>
      <c r="O7" s="175"/>
      <c r="P7" s="250" t="s">
        <v>6865</v>
      </c>
      <c r="Q7" s="175"/>
      <c r="R7" s="89"/>
      <c r="S7" s="175"/>
      <c r="T7" s="175"/>
      <c r="U7" s="250" t="s">
        <v>6866</v>
      </c>
      <c r="V7" s="250"/>
      <c r="W7" s="624" t="s">
        <v>6867</v>
      </c>
      <c r="X7" s="624" t="s">
        <v>1068</v>
      </c>
      <c r="Y7" s="632" t="s">
        <v>2303</v>
      </c>
      <c r="Z7" s="624" t="s">
        <v>6868</v>
      </c>
      <c r="AA7" s="633"/>
      <c r="AB7" s="250" t="s">
        <v>6869</v>
      </c>
      <c r="AC7" s="632" t="s">
        <v>1647</v>
      </c>
      <c r="AD7" s="632" t="s">
        <v>2531</v>
      </c>
      <c r="AE7" s="612"/>
      <c r="AF7" s="250" t="s">
        <v>6870</v>
      </c>
      <c r="AG7" s="250" t="s">
        <v>6163</v>
      </c>
      <c r="AH7" s="250"/>
      <c r="AI7" s="89" t="s">
        <v>976</v>
      </c>
      <c r="AJ7" s="250" t="s">
        <v>5313</v>
      </c>
      <c r="AK7" s="1031" t="s">
        <v>6871</v>
      </c>
      <c r="AL7" s="615" t="s">
        <v>6872</v>
      </c>
      <c r="AM7" s="615" t="s">
        <v>6873</v>
      </c>
      <c r="AN7" s="632" t="s">
        <v>6874</v>
      </c>
      <c r="AO7" s="612"/>
      <c r="AP7" s="618" t="s">
        <v>6875</v>
      </c>
      <c r="AQ7" s="612"/>
      <c r="AR7" s="618" t="s">
        <v>6786</v>
      </c>
      <c r="AS7" s="632" t="s">
        <v>6876</v>
      </c>
      <c r="AT7" s="612"/>
      <c r="AU7" s="619" t="s">
        <v>6877</v>
      </c>
      <c r="AV7" s="612"/>
      <c r="AW7" s="615" t="s">
        <v>6878</v>
      </c>
      <c r="AX7" s="632" t="s">
        <v>4154</v>
      </c>
      <c r="AY7" s="633"/>
      <c r="AZ7" s="632" t="s">
        <v>6879</v>
      </c>
      <c r="BA7" s="619" t="s">
        <v>6880</v>
      </c>
      <c r="BB7" s="618" t="s">
        <v>6881</v>
      </c>
      <c r="BC7" s="633"/>
      <c r="BD7" s="633"/>
      <c r="BE7" s="92"/>
      <c r="BF7" s="92"/>
      <c r="BG7" s="175"/>
      <c r="BH7" s="175"/>
      <c r="BI7" s="175"/>
      <c r="BJ7" s="175"/>
      <c r="BK7" s="175"/>
      <c r="BL7" s="175"/>
      <c r="BM7" s="175"/>
      <c r="BN7" s="175"/>
      <c r="BO7" s="175"/>
      <c r="BP7" s="175"/>
      <c r="BQ7" s="175"/>
      <c r="BR7" s="175"/>
      <c r="BS7" s="175"/>
      <c r="BT7" s="1035" t="s">
        <v>1899</v>
      </c>
      <c r="BU7" s="615" t="s">
        <v>1910</v>
      </c>
      <c r="BV7" s="618" t="s">
        <v>1920</v>
      </c>
      <c r="BW7" s="615" t="s">
        <v>6882</v>
      </c>
      <c r="BX7" s="615" t="s">
        <v>6883</v>
      </c>
      <c r="BY7" s="615" t="s">
        <v>6884</v>
      </c>
      <c r="BZ7" s="615" t="s">
        <v>6885</v>
      </c>
      <c r="CA7" s="615" t="s">
        <v>1500</v>
      </c>
      <c r="CB7" s="1036" t="s">
        <v>1949</v>
      </c>
      <c r="CC7" s="175"/>
      <c r="CD7" s="175"/>
      <c r="CE7" s="175"/>
      <c r="CF7" s="175"/>
      <c r="CG7" s="175"/>
      <c r="CH7" s="175"/>
      <c r="CI7" s="175"/>
      <c r="CJ7" s="175"/>
      <c r="CK7" s="175"/>
      <c r="CL7" s="175"/>
      <c r="CM7" s="175"/>
      <c r="CN7" s="175"/>
      <c r="CO7" s="175"/>
      <c r="CP7" s="175"/>
      <c r="CQ7" s="175"/>
      <c r="CR7" s="89" t="s">
        <v>6886</v>
      </c>
    </row>
    <row r="8" ht="15.75" customHeight="1">
      <c r="A8" s="1037" t="s">
        <v>6887</v>
      </c>
      <c r="B8" s="1014" t="s">
        <v>6888</v>
      </c>
      <c r="C8" s="1015" t="s">
        <v>1037</v>
      </c>
      <c r="D8" s="1016" t="s">
        <v>433</v>
      </c>
      <c r="E8" s="1017" t="s">
        <v>1037</v>
      </c>
      <c r="F8" s="1018" t="s">
        <v>1769</v>
      </c>
      <c r="G8" s="1014" t="s">
        <v>4051</v>
      </c>
      <c r="H8" s="632" t="s">
        <v>6889</v>
      </c>
      <c r="I8" s="632" t="s">
        <v>6890</v>
      </c>
      <c r="J8" s="612"/>
      <c r="K8" s="175"/>
      <c r="L8" s="175"/>
      <c r="M8" s="175"/>
      <c r="N8" s="175"/>
      <c r="O8" s="175"/>
      <c r="P8" s="89" t="s">
        <v>6891</v>
      </c>
      <c r="Q8" s="175"/>
      <c r="R8" s="624" t="s">
        <v>6892</v>
      </c>
      <c r="S8" s="175"/>
      <c r="T8" s="175"/>
      <c r="U8" s="1031" t="s">
        <v>6893</v>
      </c>
      <c r="V8" s="612"/>
      <c r="W8" s="1030" t="s">
        <v>758</v>
      </c>
      <c r="X8" s="612"/>
      <c r="Y8" s="632" t="s">
        <v>6894</v>
      </c>
      <c r="Z8" s="612"/>
      <c r="AA8" s="612"/>
      <c r="AB8" s="618" t="s">
        <v>6895</v>
      </c>
      <c r="AC8" s="632" t="s">
        <v>792</v>
      </c>
      <c r="AD8" s="612"/>
      <c r="AE8" s="612"/>
      <c r="AF8" s="175"/>
      <c r="AG8" s="175"/>
      <c r="AH8" s="175"/>
      <c r="AI8" s="250" t="s">
        <v>6896</v>
      </c>
      <c r="AJ8" s="250"/>
      <c r="AK8" s="615" t="s">
        <v>6897</v>
      </c>
      <c r="AL8" s="250" t="s">
        <v>6898</v>
      </c>
      <c r="AM8" s="175"/>
      <c r="AN8" s="624" t="s">
        <v>6872</v>
      </c>
      <c r="AO8" s="612"/>
      <c r="AP8" s="175"/>
      <c r="AQ8" s="175"/>
      <c r="AR8" s="632" t="s">
        <v>6899</v>
      </c>
      <c r="AS8" s="250"/>
      <c r="AT8" s="250"/>
      <c r="AU8" s="632" t="s">
        <v>6900</v>
      </c>
      <c r="AV8" s="175"/>
      <c r="AW8" s="175"/>
      <c r="AX8" s="175"/>
      <c r="AY8" s="175"/>
      <c r="AZ8" s="632" t="s">
        <v>6901</v>
      </c>
      <c r="BA8" s="250" t="s">
        <v>6902</v>
      </c>
      <c r="BB8" s="175"/>
      <c r="BC8" s="175"/>
      <c r="BD8" s="175"/>
      <c r="BE8" s="908"/>
      <c r="BF8" s="907" t="s">
        <v>6903</v>
      </c>
      <c r="BG8" s="908"/>
      <c r="BH8" s="908"/>
      <c r="BI8" s="908"/>
      <c r="BJ8" s="908"/>
      <c r="BK8" s="908"/>
      <c r="BL8" s="908"/>
      <c r="BM8" s="908"/>
      <c r="BN8" s="908"/>
      <c r="BO8" s="175"/>
      <c r="BP8" s="175"/>
      <c r="BQ8" s="618" t="s">
        <v>6904</v>
      </c>
      <c r="BR8" s="175"/>
      <c r="BS8" s="175"/>
      <c r="BT8" s="1038" t="s">
        <v>885</v>
      </c>
      <c r="BU8" s="618" t="s">
        <v>1577</v>
      </c>
      <c r="BV8" s="615" t="s">
        <v>6905</v>
      </c>
      <c r="BW8" s="1031" t="s">
        <v>3972</v>
      </c>
      <c r="BX8" s="612"/>
      <c r="BY8" s="618" t="s">
        <v>1575</v>
      </c>
      <c r="BZ8" s="1031" t="s">
        <v>2267</v>
      </c>
      <c r="CA8" s="1039" t="s">
        <v>2633</v>
      </c>
      <c r="CB8" s="819"/>
      <c r="CC8" s="1040"/>
      <c r="CD8" s="1040"/>
      <c r="CE8" s="1040"/>
      <c r="CF8" s="1040"/>
      <c r="CG8" s="1040"/>
      <c r="CH8" s="1040"/>
      <c r="CI8" s="1040"/>
      <c r="CJ8" s="1040"/>
      <c r="CK8" s="1041" t="s">
        <v>2924</v>
      </c>
      <c r="CL8" s="1040"/>
      <c r="CM8" s="1040"/>
      <c r="CN8" s="1040"/>
      <c r="CO8" s="1042" t="s">
        <v>6877</v>
      </c>
      <c r="CP8" s="1040"/>
      <c r="CQ8" s="1040"/>
      <c r="CR8" s="1034"/>
    </row>
    <row r="9" ht="15.75" customHeight="1">
      <c r="A9" s="1043" t="s">
        <v>1975</v>
      </c>
      <c r="B9" s="1014" t="s">
        <v>6906</v>
      </c>
      <c r="C9" s="1015" t="s">
        <v>1287</v>
      </c>
      <c r="D9" s="1016" t="s">
        <v>876</v>
      </c>
      <c r="E9" s="1017" t="s">
        <v>947</v>
      </c>
      <c r="F9" s="1018" t="s">
        <v>1037</v>
      </c>
      <c r="G9" s="1014" t="s">
        <v>4134</v>
      </c>
      <c r="H9" s="1044" t="s">
        <v>6907</v>
      </c>
      <c r="I9" s="1045" t="s">
        <v>1989</v>
      </c>
      <c r="J9" s="89" t="s">
        <v>6908</v>
      </c>
      <c r="K9" s="89" t="s">
        <v>6909</v>
      </c>
      <c r="L9" s="89" t="s">
        <v>6910</v>
      </c>
      <c r="M9" s="89" t="s">
        <v>6911</v>
      </c>
      <c r="N9" s="89" t="s">
        <v>6912</v>
      </c>
      <c r="O9" s="89" t="s">
        <v>6913</v>
      </c>
      <c r="P9" s="89" t="s">
        <v>6914</v>
      </c>
      <c r="Q9" s="89" t="s">
        <v>6915</v>
      </c>
      <c r="R9" s="89" t="s">
        <v>6916</v>
      </c>
      <c r="S9" s="624" t="s">
        <v>6917</v>
      </c>
      <c r="T9" s="89" t="s">
        <v>6918</v>
      </c>
      <c r="U9" s="89" t="s">
        <v>6919</v>
      </c>
      <c r="V9" s="624" t="s">
        <v>6920</v>
      </c>
      <c r="W9" s="89" t="s">
        <v>1817</v>
      </c>
      <c r="X9" s="89" t="s">
        <v>3826</v>
      </c>
      <c r="Y9" s="250" t="s">
        <v>6921</v>
      </c>
      <c r="Z9" s="175"/>
      <c r="AA9" s="175"/>
      <c r="AB9" s="250" t="s">
        <v>6922</v>
      </c>
      <c r="AC9" s="250" t="s">
        <v>6923</v>
      </c>
      <c r="AD9" s="250" t="s">
        <v>6924</v>
      </c>
      <c r="AE9" s="89" t="s">
        <v>6925</v>
      </c>
      <c r="AF9" s="175"/>
      <c r="AG9" s="175"/>
      <c r="AH9" s="175"/>
      <c r="AI9" s="89" t="s">
        <v>6926</v>
      </c>
      <c r="AJ9" s="89" t="s">
        <v>2126</v>
      </c>
      <c r="AK9" s="175"/>
      <c r="AL9" s="175"/>
      <c r="AM9" s="175"/>
      <c r="AN9" s="175"/>
      <c r="AO9" s="175"/>
      <c r="AP9" s="175"/>
      <c r="AQ9" s="175"/>
      <c r="AR9" s="89" t="s">
        <v>6927</v>
      </c>
      <c r="AS9" s="175"/>
      <c r="AT9" s="175"/>
      <c r="AU9" s="89" t="s">
        <v>6879</v>
      </c>
      <c r="AV9" s="89" t="s">
        <v>6928</v>
      </c>
      <c r="AW9" s="175"/>
      <c r="AX9" s="89"/>
      <c r="AY9" s="89"/>
      <c r="AZ9" s="612"/>
      <c r="BA9" s="89" t="s">
        <v>6929</v>
      </c>
      <c r="BB9" s="89" t="s">
        <v>6930</v>
      </c>
      <c r="BC9" s="89"/>
      <c r="BD9" s="89" t="s">
        <v>6931</v>
      </c>
      <c r="BE9" s="175"/>
      <c r="BF9" s="175"/>
      <c r="BG9" s="175"/>
      <c r="BH9" s="175"/>
      <c r="BI9" s="175"/>
      <c r="BJ9" s="175"/>
      <c r="BK9" s="175"/>
      <c r="BL9" s="175"/>
      <c r="BM9" s="175"/>
      <c r="BN9" s="175"/>
      <c r="BO9" s="175"/>
      <c r="BP9" s="175"/>
      <c r="BQ9" s="175"/>
      <c r="BR9" s="175"/>
      <c r="BS9" s="175"/>
      <c r="BT9" s="250"/>
      <c r="BU9" s="250" t="s">
        <v>844</v>
      </c>
      <c r="BV9" s="250" t="s">
        <v>2010</v>
      </c>
      <c r="BW9" s="250" t="s">
        <v>6932</v>
      </c>
      <c r="BX9" s="250"/>
      <c r="BY9" s="250" t="s">
        <v>2956</v>
      </c>
      <c r="BZ9" s="250" t="s">
        <v>767</v>
      </c>
      <c r="CA9" s="250" t="s">
        <v>694</v>
      </c>
      <c r="CB9" s="250"/>
      <c r="CC9" s="1040"/>
      <c r="CD9" s="1040"/>
      <c r="CE9" s="1040"/>
      <c r="CF9" s="1040"/>
      <c r="CG9" s="1040"/>
      <c r="CH9" s="1040"/>
      <c r="CI9" s="1040"/>
      <c r="CJ9" s="1040"/>
      <c r="CK9" s="1040"/>
      <c r="CL9" s="1040"/>
      <c r="CM9" s="1040"/>
      <c r="CN9" s="1040"/>
      <c r="CO9" s="1040"/>
      <c r="CP9" s="1040"/>
      <c r="CQ9" s="1040"/>
      <c r="CR9" s="969" t="s">
        <v>6933</v>
      </c>
    </row>
    <row r="10" ht="15.75" customHeight="1">
      <c r="A10" s="1046" t="s">
        <v>2597</v>
      </c>
      <c r="B10" s="1014" t="s">
        <v>6934</v>
      </c>
      <c r="C10" s="1015" t="s">
        <v>876</v>
      </c>
      <c r="D10" s="1016" t="s">
        <v>876</v>
      </c>
      <c r="E10" s="1017" t="s">
        <v>1287</v>
      </c>
      <c r="F10" s="1018" t="s">
        <v>433</v>
      </c>
      <c r="G10" s="1014" t="s">
        <v>3931</v>
      </c>
      <c r="H10" s="1044"/>
      <c r="I10" s="1044" t="s">
        <v>6935</v>
      </c>
      <c r="J10" s="175"/>
      <c r="K10" s="89" t="s">
        <v>6936</v>
      </c>
      <c r="L10" s="632" t="s">
        <v>6937</v>
      </c>
      <c r="M10" s="89" t="s">
        <v>6938</v>
      </c>
      <c r="N10" s="175"/>
      <c r="O10" s="89" t="s">
        <v>6939</v>
      </c>
      <c r="P10" s="89" t="s">
        <v>6940</v>
      </c>
      <c r="Q10" s="89" t="s">
        <v>6941</v>
      </c>
      <c r="R10" s="89" t="s">
        <v>6942</v>
      </c>
      <c r="S10" s="618" t="s">
        <v>2645</v>
      </c>
      <c r="T10" s="175"/>
      <c r="U10" s="89" t="s">
        <v>3257</v>
      </c>
      <c r="V10" s="175"/>
      <c r="W10" s="89" t="s">
        <v>3395</v>
      </c>
      <c r="X10" s="632" t="s">
        <v>608</v>
      </c>
      <c r="Y10" s="632" t="s">
        <v>6943</v>
      </c>
      <c r="Z10" s="175"/>
      <c r="AA10" s="175"/>
      <c r="AB10" s="89" t="s">
        <v>6944</v>
      </c>
      <c r="AC10" s="89" t="s">
        <v>6921</v>
      </c>
      <c r="AD10" s="89" t="s">
        <v>1060</v>
      </c>
      <c r="AE10" s="175"/>
      <c r="AF10" s="175"/>
      <c r="AG10" s="175"/>
      <c r="AH10" s="175"/>
      <c r="AI10" s="92"/>
      <c r="AJ10" s="175"/>
      <c r="AK10" s="250" t="s">
        <v>6877</v>
      </c>
      <c r="AL10" s="175"/>
      <c r="AM10" s="175"/>
      <c r="AN10" s="89" t="s">
        <v>6843</v>
      </c>
      <c r="AO10" s="250"/>
      <c r="AP10" s="89" t="s">
        <v>6945</v>
      </c>
      <c r="AQ10" s="250"/>
      <c r="AR10" s="89" t="s">
        <v>6946</v>
      </c>
      <c r="AS10" s="615" t="s">
        <v>6947</v>
      </c>
      <c r="AT10" s="89" t="s">
        <v>6899</v>
      </c>
      <c r="AU10" s="89" t="s">
        <v>6871</v>
      </c>
      <c r="AV10" s="175"/>
      <c r="AW10" s="175"/>
      <c r="AX10" s="89" t="s">
        <v>4094</v>
      </c>
      <c r="AY10" s="89"/>
      <c r="AZ10" s="89" t="s">
        <v>6881</v>
      </c>
      <c r="BA10" s="250" t="s">
        <v>6929</v>
      </c>
      <c r="BB10" s="250" t="s">
        <v>6948</v>
      </c>
      <c r="BC10" s="250"/>
      <c r="BD10" s="250"/>
      <c r="BE10" s="877"/>
      <c r="BF10" s="877"/>
      <c r="BG10" s="908"/>
      <c r="BH10" s="908"/>
      <c r="BI10" s="908"/>
      <c r="BJ10" s="908"/>
      <c r="BK10" s="877"/>
      <c r="BL10" s="908"/>
      <c r="BM10" s="908"/>
      <c r="BN10" s="908"/>
      <c r="BO10" s="175"/>
      <c r="BP10" s="175"/>
      <c r="BQ10" s="175"/>
      <c r="BR10" s="175"/>
      <c r="BS10" s="175"/>
      <c r="BT10" s="1047" t="s">
        <v>1527</v>
      </c>
      <c r="BU10" s="175"/>
      <c r="BV10" s="89" t="s">
        <v>1196</v>
      </c>
      <c r="BW10" s="89" t="s">
        <v>2018</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6949</v>
      </c>
      <c r="C11" s="1015" t="s">
        <v>626</v>
      </c>
      <c r="D11" s="1016" t="s">
        <v>626</v>
      </c>
      <c r="E11" s="1017" t="s">
        <v>876</v>
      </c>
      <c r="F11" s="1018" t="s">
        <v>4991</v>
      </c>
      <c r="G11" s="1014" t="s">
        <v>4051</v>
      </c>
      <c r="H11" s="1049" t="str">
        <f>HYPERLINK("https://www.twitch.tv/videos/990301696","3:46.19")</f>
        <v>3:46.19</v>
      </c>
      <c r="I11" s="1044" t="s">
        <v>6950</v>
      </c>
      <c r="J11" s="89"/>
      <c r="K11" s="89" t="s">
        <v>6951</v>
      </c>
      <c r="L11" s="175"/>
      <c r="M11" s="1050" t="str">
        <f>HYPERLINK("https://youtu.be/muKa7MrNAp8","2:59.41")</f>
        <v>2:59.41</v>
      </c>
      <c r="N11" s="1030"/>
      <c r="O11" s="985" t="s">
        <v>6952</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2296</v>
      </c>
      <c r="X11" s="250"/>
      <c r="Y11" s="89" t="s">
        <v>6953</v>
      </c>
      <c r="Z11" s="175"/>
      <c r="AA11" s="175"/>
      <c r="AB11" s="175"/>
      <c r="AC11" s="89" t="s">
        <v>6954</v>
      </c>
      <c r="AD11" s="175"/>
      <c r="AE11" s="175"/>
      <c r="AF11" s="89" t="s">
        <v>5162</v>
      </c>
      <c r="AG11" s="250"/>
      <c r="AH11" s="250"/>
      <c r="AI11" s="618" t="s">
        <v>6955</v>
      </c>
      <c r="AJ11" s="612"/>
      <c r="AK11" s="250" t="s">
        <v>6843</v>
      </c>
      <c r="AL11" s="175"/>
      <c r="AM11" s="175"/>
      <c r="AN11" s="175"/>
      <c r="AO11" s="175"/>
      <c r="AP11" s="175"/>
      <c r="AQ11" s="175"/>
      <c r="AR11" s="89" t="s">
        <v>6956</v>
      </c>
      <c r="AS11" s="89" t="s">
        <v>6957</v>
      </c>
      <c r="AT11" s="175"/>
      <c r="AU11" s="175"/>
      <c r="AV11" s="175"/>
      <c r="AW11" s="175"/>
      <c r="AX11" s="89" t="s">
        <v>2992</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1676</v>
      </c>
      <c r="B12" s="1014" t="s">
        <v>6958</v>
      </c>
      <c r="C12" s="1015" t="s">
        <v>528</v>
      </c>
      <c r="D12" s="1016" t="s">
        <v>1287</v>
      </c>
      <c r="E12" s="1017" t="s">
        <v>947</v>
      </c>
      <c r="F12" s="1018" t="s">
        <v>626</v>
      </c>
      <c r="G12" s="1014" t="s">
        <v>4592</v>
      </c>
      <c r="H12" s="1044"/>
      <c r="I12" s="1044"/>
      <c r="J12" s="175"/>
      <c r="K12" s="175"/>
      <c r="L12" s="175"/>
      <c r="M12" s="250" t="s">
        <v>6959</v>
      </c>
      <c r="N12" s="175"/>
      <c r="O12" s="175"/>
      <c r="P12" s="175"/>
      <c r="Q12" s="615" t="s">
        <v>1705</v>
      </c>
      <c r="R12" s="175"/>
      <c r="S12" s="175"/>
      <c r="T12" s="175"/>
      <c r="U12" s="175"/>
      <c r="V12" s="175"/>
      <c r="W12" s="250" t="s">
        <v>6960</v>
      </c>
      <c r="X12" s="250"/>
      <c r="Y12" s="624" t="s">
        <v>6961</v>
      </c>
      <c r="Z12" s="175"/>
      <c r="AA12" s="175"/>
      <c r="AB12" s="250" t="s">
        <v>4221</v>
      </c>
      <c r="AC12" s="615" t="s">
        <v>176</v>
      </c>
      <c r="AD12" s="175"/>
      <c r="AE12" s="175"/>
      <c r="AF12" s="175"/>
      <c r="AG12" s="175"/>
      <c r="AH12" s="175"/>
      <c r="AI12" s="175"/>
      <c r="AJ12" s="175"/>
      <c r="AK12" s="175"/>
      <c r="AL12" s="175"/>
      <c r="AM12" s="175"/>
      <c r="AN12" s="250" t="s">
        <v>6872</v>
      </c>
      <c r="AO12" s="250"/>
      <c r="AP12" s="250" t="s">
        <v>6962</v>
      </c>
      <c r="AQ12" s="250"/>
      <c r="AR12" s="175"/>
      <c r="AS12" s="250" t="s">
        <v>6963</v>
      </c>
      <c r="AT12" s="250"/>
      <c r="AU12" s="250" t="s">
        <v>6964</v>
      </c>
      <c r="AV12" s="175"/>
      <c r="AW12" s="175"/>
      <c r="AX12" s="175"/>
      <c r="AY12" s="175"/>
      <c r="AZ12" s="615" t="s">
        <v>6965</v>
      </c>
      <c r="BA12" s="624" t="s">
        <v>6857</v>
      </c>
      <c r="BB12" s="175"/>
      <c r="BC12" s="175"/>
      <c r="BD12" s="175"/>
      <c r="BE12" s="175"/>
      <c r="BF12" s="175"/>
      <c r="BG12" s="175"/>
      <c r="BH12" s="175"/>
      <c r="BI12" s="175"/>
      <c r="BJ12" s="175"/>
      <c r="BK12" s="615"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4590</v>
      </c>
      <c r="B13" s="1014" t="s">
        <v>6967</v>
      </c>
      <c r="C13" s="1015" t="s">
        <v>1287</v>
      </c>
      <c r="D13" s="1016" t="s">
        <v>528</v>
      </c>
      <c r="E13" s="1017" t="s">
        <v>1287</v>
      </c>
      <c r="F13" s="1018" t="s">
        <v>625</v>
      </c>
      <c r="G13" s="1014" t="s">
        <v>3155</v>
      </c>
      <c r="H13" s="1044"/>
      <c r="I13" s="1044" t="s">
        <v>6968</v>
      </c>
      <c r="J13" s="175"/>
      <c r="K13" s="632" t="s">
        <v>6969</v>
      </c>
      <c r="L13" s="175"/>
      <c r="M13" s="632" t="s">
        <v>6970</v>
      </c>
      <c r="N13" s="175"/>
      <c r="O13" s="175"/>
      <c r="P13" s="632" t="s">
        <v>6971</v>
      </c>
      <c r="Q13" s="175"/>
      <c r="R13" s="250" t="s">
        <v>6972</v>
      </c>
      <c r="S13" s="632" t="s">
        <v>6973</v>
      </c>
      <c r="T13" s="175"/>
      <c r="U13" s="632" t="s">
        <v>6974</v>
      </c>
      <c r="V13" s="633"/>
      <c r="W13" s="89" t="s">
        <v>4162</v>
      </c>
      <c r="X13" s="632" t="s">
        <v>6975</v>
      </c>
      <c r="Y13" s="250" t="s">
        <v>6153</v>
      </c>
      <c r="Z13" s="175"/>
      <c r="AA13" s="175"/>
      <c r="AB13" s="89" t="s">
        <v>6976</v>
      </c>
      <c r="AC13" s="1033" t="s">
        <v>6954</v>
      </c>
      <c r="AD13" s="175"/>
      <c r="AE13" s="175"/>
      <c r="AF13" s="250" t="s">
        <v>6977</v>
      </c>
      <c r="AG13" s="175"/>
      <c r="AH13" s="175"/>
      <c r="AI13" s="250" t="s">
        <v>4412</v>
      </c>
      <c r="AJ13" s="250"/>
      <c r="AK13" s="250" t="s">
        <v>6978</v>
      </c>
      <c r="AL13" s="175"/>
      <c r="AM13" s="175"/>
      <c r="AN13" s="632" t="s">
        <v>6978</v>
      </c>
      <c r="AO13" s="175"/>
      <c r="AP13" s="175"/>
      <c r="AQ13" s="175"/>
      <c r="AR13" s="89" t="s">
        <v>6979</v>
      </c>
      <c r="AS13" s="175"/>
      <c r="AT13" s="175"/>
      <c r="AU13" s="175"/>
      <c r="AV13" s="175"/>
      <c r="AW13" s="175"/>
      <c r="AX13" s="618" t="s">
        <v>6980</v>
      </c>
      <c r="AY13" s="633"/>
      <c r="AZ13" s="632" t="s">
        <v>6981</v>
      </c>
      <c r="BA13" s="1031" t="s">
        <v>6982</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6983</v>
      </c>
      <c r="CD13" s="1061" t="s">
        <v>6984</v>
      </c>
      <c r="CE13" s="1041" t="s">
        <v>6983</v>
      </c>
      <c r="CF13" s="1040"/>
      <c r="CG13" s="1040"/>
      <c r="CH13" s="1040"/>
      <c r="CI13" s="1040"/>
      <c r="CJ13" s="1040"/>
      <c r="CK13" s="1040"/>
      <c r="CL13" s="1040"/>
      <c r="CM13" s="1040"/>
      <c r="CN13" s="1040"/>
      <c r="CO13" s="1040"/>
      <c r="CP13" s="1041" t="s">
        <v>3931</v>
      </c>
      <c r="CQ13" s="1040"/>
      <c r="CR13" s="175"/>
    </row>
    <row r="14" ht="15.75" customHeight="1">
      <c r="A14" s="1022" t="s">
        <v>3700</v>
      </c>
      <c r="B14" s="1014" t="s">
        <v>6985</v>
      </c>
      <c r="C14" s="1015" t="s">
        <v>1287</v>
      </c>
      <c r="D14" s="1016" t="s">
        <v>876</v>
      </c>
      <c r="E14" s="1017" t="s">
        <v>1287</v>
      </c>
      <c r="F14" s="1018" t="s">
        <v>876</v>
      </c>
      <c r="G14" s="1014" t="s">
        <v>4154</v>
      </c>
      <c r="H14" s="1044"/>
      <c r="I14" s="1044" t="s">
        <v>6986</v>
      </c>
      <c r="J14" s="89" t="s">
        <v>6987</v>
      </c>
      <c r="K14" s="89" t="s">
        <v>6988</v>
      </c>
      <c r="L14" s="175"/>
      <c r="M14" s="89" t="s">
        <v>6989</v>
      </c>
      <c r="N14" s="89" t="s">
        <v>6990</v>
      </c>
      <c r="O14" s="175"/>
      <c r="P14" s="175"/>
      <c r="Q14" s="175"/>
      <c r="R14" s="250" t="s">
        <v>6991</v>
      </c>
      <c r="S14" s="175"/>
      <c r="T14" s="89" t="s">
        <v>6813</v>
      </c>
      <c r="U14" s="89" t="s">
        <v>6992</v>
      </c>
      <c r="V14" s="89" t="s">
        <v>6993</v>
      </c>
      <c r="W14" s="89" t="s">
        <v>5161</v>
      </c>
      <c r="X14" s="89" t="s">
        <v>1056</v>
      </c>
      <c r="Y14" s="89" t="s">
        <v>263</v>
      </c>
      <c r="Z14" s="250" t="s">
        <v>152</v>
      </c>
      <c r="AA14" s="250"/>
      <c r="AB14" s="250" t="s">
        <v>6994</v>
      </c>
      <c r="AC14" s="250" t="s">
        <v>6995</v>
      </c>
      <c r="AD14" s="89" t="s">
        <v>4900</v>
      </c>
      <c r="AE14" s="175"/>
      <c r="AF14" s="175"/>
      <c r="AG14" s="175"/>
      <c r="AH14" s="175"/>
      <c r="AI14" s="175"/>
      <c r="AJ14" s="89" t="s">
        <v>1690</v>
      </c>
      <c r="AK14" s="250" t="s">
        <v>6901</v>
      </c>
      <c r="AL14" s="175"/>
      <c r="AM14" s="175"/>
      <c r="AN14" s="89" t="s">
        <v>6996</v>
      </c>
      <c r="AO14" s="250"/>
      <c r="AP14" s="250" t="s">
        <v>6997</v>
      </c>
      <c r="AQ14" s="89" t="s">
        <v>6998</v>
      </c>
      <c r="AR14" s="89" t="s">
        <v>6999</v>
      </c>
      <c r="AS14" s="89" t="s">
        <v>6945</v>
      </c>
      <c r="AT14" s="985" t="s">
        <v>7000</v>
      </c>
      <c r="AU14" s="89" t="s">
        <v>7001</v>
      </c>
      <c r="AV14" s="89" t="s">
        <v>6956</v>
      </c>
      <c r="AW14" s="175"/>
      <c r="AX14" s="250" t="s">
        <v>4207</v>
      </c>
      <c r="AY14" s="250"/>
      <c r="AZ14" s="250" t="s">
        <v>7002</v>
      </c>
      <c r="BA14" s="250" t="s">
        <v>7003</v>
      </c>
      <c r="BB14" s="89" t="s">
        <v>7004</v>
      </c>
      <c r="BC14" s="89"/>
      <c r="BD14" s="175"/>
      <c r="BE14" s="1062"/>
      <c r="BF14" s="1062"/>
      <c r="BG14" s="1062"/>
      <c r="BH14" s="1062"/>
      <c r="BI14" s="1062"/>
      <c r="BJ14" s="1062"/>
      <c r="BK14" s="1062"/>
      <c r="BL14" s="1062"/>
      <c r="BM14" s="1062"/>
      <c r="BN14" s="1062"/>
      <c r="BO14" s="175"/>
      <c r="BP14" s="175"/>
      <c r="BQ14" s="175"/>
      <c r="BR14" s="175"/>
      <c r="BS14" s="175"/>
      <c r="BT14" s="89" t="s">
        <v>7005</v>
      </c>
      <c r="BU14" s="175"/>
      <c r="BV14" s="89" t="s">
        <v>2167</v>
      </c>
      <c r="BW14" s="89" t="s">
        <v>7006</v>
      </c>
      <c r="BX14" s="175"/>
      <c r="BY14" s="175"/>
      <c r="BZ14" s="89" t="s">
        <v>5138</v>
      </c>
      <c r="CA14" s="175"/>
      <c r="CB14" s="175"/>
      <c r="CC14" s="1040"/>
      <c r="CD14" s="175"/>
      <c r="CE14" s="175"/>
      <c r="CF14" s="1040"/>
      <c r="CG14" s="1040"/>
      <c r="CH14" s="1026" t="s">
        <v>7007</v>
      </c>
      <c r="CI14" s="1026"/>
      <c r="CJ14" s="1041" t="s">
        <v>3931</v>
      </c>
      <c r="CK14" s="1026" t="s">
        <v>7008</v>
      </c>
      <c r="CL14" s="1026" t="s">
        <v>3220</v>
      </c>
      <c r="CM14" s="1026" t="s">
        <v>2599</v>
      </c>
      <c r="CN14" s="1026" t="s">
        <v>6876</v>
      </c>
      <c r="CO14" s="1026" t="s">
        <v>6873</v>
      </c>
      <c r="CP14" s="1040"/>
      <c r="CQ14" s="1040"/>
      <c r="CR14" s="177"/>
    </row>
    <row r="15">
      <c r="A15" s="1063" t="s">
        <v>2673</v>
      </c>
      <c r="B15" s="1014" t="s">
        <v>7009</v>
      </c>
      <c r="C15" s="1015" t="s">
        <v>331</v>
      </c>
      <c r="D15" s="1016" t="s">
        <v>1287</v>
      </c>
      <c r="E15" s="1017" t="s">
        <v>1287</v>
      </c>
      <c r="F15" s="1018" t="s">
        <v>331</v>
      </c>
      <c r="G15" s="1014" t="s">
        <v>4592</v>
      </c>
      <c r="H15" s="1064" t="s">
        <v>7010</v>
      </c>
      <c r="I15" s="1064" t="s">
        <v>6974</v>
      </c>
      <c r="J15" s="615" t="s">
        <v>7011</v>
      </c>
      <c r="K15" s="615" t="s">
        <v>7012</v>
      </c>
      <c r="L15" s="89" t="s">
        <v>7013</v>
      </c>
      <c r="M15" s="175"/>
      <c r="N15" s="615" t="s">
        <v>7014</v>
      </c>
      <c r="O15" s="615" t="s">
        <v>7015</v>
      </c>
      <c r="P15" s="175"/>
      <c r="Q15" s="89" t="s">
        <v>7016</v>
      </c>
      <c r="R15" s="89" t="s">
        <v>7017</v>
      </c>
      <c r="S15" s="615" t="s">
        <v>7018</v>
      </c>
      <c r="T15" s="615"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7022</v>
      </c>
      <c r="C16" s="1015" t="s">
        <v>876</v>
      </c>
      <c r="D16" s="1016" t="s">
        <v>1287</v>
      </c>
      <c r="E16" s="1017" t="s">
        <v>876</v>
      </c>
      <c r="F16" s="1018" t="s">
        <v>1037</v>
      </c>
      <c r="G16" s="1014" t="s">
        <v>4134</v>
      </c>
      <c r="H16" s="1044"/>
      <c r="I16" s="1044" t="s">
        <v>7023</v>
      </c>
      <c r="J16" s="250"/>
      <c r="K16" s="250" t="s">
        <v>7024</v>
      </c>
      <c r="L16" s="250"/>
      <c r="M16" s="250" t="s">
        <v>7025</v>
      </c>
      <c r="N16" s="175"/>
      <c r="O16" s="250" t="s">
        <v>7026</v>
      </c>
      <c r="P16" s="175"/>
      <c r="Q16" s="175"/>
      <c r="R16" s="250" t="s">
        <v>7027</v>
      </c>
      <c r="S16" s="632" t="s">
        <v>3587</v>
      </c>
      <c r="T16" s="250" t="s">
        <v>7028</v>
      </c>
      <c r="U16" s="89" t="s">
        <v>7029</v>
      </c>
      <c r="V16" s="250"/>
      <c r="W16" s="250" t="s">
        <v>5012</v>
      </c>
      <c r="X16" s="89" t="s">
        <v>3024</v>
      </c>
      <c r="Y16" s="250" t="s">
        <v>5785</v>
      </c>
      <c r="Z16" s="175"/>
      <c r="AA16" s="175"/>
      <c r="AB16" s="250" t="s">
        <v>3586</v>
      </c>
      <c r="AC16" s="250" t="s">
        <v>541</v>
      </c>
      <c r="AD16" s="250" t="s">
        <v>7030</v>
      </c>
      <c r="AE16" s="615" t="s">
        <v>7031</v>
      </c>
      <c r="AF16" s="624" t="s">
        <v>1499</v>
      </c>
      <c r="AG16" s="175"/>
      <c r="AH16" s="175"/>
      <c r="AI16" s="250" t="s">
        <v>682</v>
      </c>
      <c r="AJ16" s="175"/>
      <c r="AK16" s="250" t="s">
        <v>7032</v>
      </c>
      <c r="AL16" s="175"/>
      <c r="AM16" s="175"/>
      <c r="AN16" s="89" t="s">
        <v>6750</v>
      </c>
      <c r="AO16" s="250"/>
      <c r="AP16" s="89" t="s">
        <v>6779</v>
      </c>
      <c r="AQ16" s="89" t="s">
        <v>7033</v>
      </c>
      <c r="AR16" s="89" t="s">
        <v>7034</v>
      </c>
      <c r="AS16" s="89" t="s">
        <v>7035</v>
      </c>
      <c r="AT16" s="250"/>
      <c r="AU16" s="175"/>
      <c r="AV16" s="175"/>
      <c r="AW16" s="175"/>
      <c r="AX16" s="250" t="s">
        <v>1629</v>
      </c>
      <c r="AY16" s="250"/>
      <c r="AZ16" s="250" t="s">
        <v>6963</v>
      </c>
      <c r="BA16" s="250" t="s">
        <v>7036</v>
      </c>
      <c r="BB16" s="250" t="s">
        <v>6813</v>
      </c>
      <c r="BC16" s="250"/>
      <c r="BD16" s="250"/>
      <c r="BE16" s="175"/>
      <c r="BF16" s="175"/>
      <c r="BG16" s="175"/>
      <c r="BH16" s="175"/>
      <c r="BI16" s="175"/>
      <c r="BJ16" s="175"/>
      <c r="BK16" s="175"/>
      <c r="BL16" s="250" t="s">
        <v>7037</v>
      </c>
      <c r="BM16" s="250" t="s">
        <v>7038</v>
      </c>
      <c r="BN16" s="250"/>
      <c r="BO16" s="175"/>
      <c r="BP16" s="175"/>
      <c r="BQ16" s="175"/>
      <c r="BR16" s="175"/>
      <c r="BS16" s="175"/>
      <c r="BT16" s="1047" t="s">
        <v>7039</v>
      </c>
      <c r="BU16" s="175"/>
      <c r="BV16" s="175"/>
      <c r="BW16" s="175"/>
      <c r="BX16" s="175"/>
      <c r="BY16" s="175"/>
      <c r="BZ16" s="175"/>
      <c r="CA16" s="250" t="s">
        <v>7040</v>
      </c>
      <c r="CB16" s="250"/>
      <c r="CC16" s="175"/>
      <c r="CD16" s="175"/>
      <c r="CE16" s="175"/>
      <c r="CF16" s="175"/>
      <c r="CG16" s="175"/>
      <c r="CH16" s="175"/>
      <c r="CI16" s="175"/>
      <c r="CJ16" s="175"/>
      <c r="CK16" s="250" t="s">
        <v>7041</v>
      </c>
      <c r="CL16" s="250" t="s">
        <v>3155</v>
      </c>
      <c r="CM16" s="250" t="s">
        <v>4134</v>
      </c>
      <c r="CN16" s="250" t="s">
        <v>7042</v>
      </c>
      <c r="CO16" s="250" t="s">
        <v>6812</v>
      </c>
      <c r="CP16" s="250" t="s">
        <v>4327</v>
      </c>
      <c r="CQ16" s="175"/>
      <c r="CR16" s="177"/>
    </row>
    <row r="17" ht="15.75" customHeight="1">
      <c r="A17" s="1066" t="s">
        <v>5468</v>
      </c>
      <c r="B17" s="1014" t="s">
        <v>5367</v>
      </c>
      <c r="C17" s="1015" t="s">
        <v>1287</v>
      </c>
      <c r="D17" s="1016" t="s">
        <v>1287</v>
      </c>
      <c r="E17" s="1017" t="s">
        <v>1287</v>
      </c>
      <c r="F17" s="1018" t="s">
        <v>1287</v>
      </c>
      <c r="G17" s="1014" t="s">
        <v>4991</v>
      </c>
      <c r="H17" s="1044"/>
      <c r="I17" s="1044" t="s">
        <v>7043</v>
      </c>
      <c r="J17" s="250"/>
      <c r="K17" s="250" t="s">
        <v>7044</v>
      </c>
      <c r="L17" s="250"/>
      <c r="M17" s="250"/>
      <c r="N17" s="250"/>
      <c r="O17" s="250" t="s">
        <v>7045</v>
      </c>
      <c r="P17" s="250"/>
      <c r="Q17" s="175"/>
      <c r="R17" s="175"/>
      <c r="S17" s="175"/>
      <c r="T17" s="250"/>
      <c r="U17" s="250" t="s">
        <v>7046</v>
      </c>
      <c r="V17" s="250"/>
      <c r="W17" s="250" t="s">
        <v>5452</v>
      </c>
      <c r="X17" s="250"/>
      <c r="Y17" s="250" t="s">
        <v>3267</v>
      </c>
      <c r="Z17" s="250"/>
      <c r="AA17" s="250"/>
      <c r="AB17" s="250" t="s">
        <v>7047</v>
      </c>
      <c r="AC17" s="250" t="s">
        <v>4582</v>
      </c>
      <c r="AD17" s="250"/>
      <c r="AE17" s="250"/>
      <c r="AF17" s="175"/>
      <c r="AG17" s="175"/>
      <c r="AH17" s="175"/>
      <c r="AI17" s="175"/>
      <c r="AJ17" s="175"/>
      <c r="AK17" s="250" t="s">
        <v>6978</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6629</v>
      </c>
      <c r="B18" s="1014" t="s">
        <v>7054</v>
      </c>
      <c r="C18" s="1015" t="s">
        <v>1287</v>
      </c>
      <c r="D18" s="1016" t="s">
        <v>1287</v>
      </c>
      <c r="E18" s="1017" t="s">
        <v>876</v>
      </c>
      <c r="F18" s="1018" t="s">
        <v>947</v>
      </c>
      <c r="G18" s="1014" t="s">
        <v>4991</v>
      </c>
      <c r="H18" s="1044" t="s">
        <v>7055</v>
      </c>
      <c r="I18" s="1044"/>
      <c r="J18" s="175"/>
      <c r="K18" s="250" t="s">
        <v>7056</v>
      </c>
      <c r="L18" s="250"/>
      <c r="M18" s="175"/>
      <c r="N18" s="175"/>
      <c r="O18" s="175"/>
      <c r="P18" s="175"/>
      <c r="Q18" s="250" t="s">
        <v>7057</v>
      </c>
      <c r="R18" s="250" t="s">
        <v>7058</v>
      </c>
      <c r="S18" s="175"/>
      <c r="T18" s="250" t="s">
        <v>7059</v>
      </c>
      <c r="U18" s="1068" t="s">
        <v>7060</v>
      </c>
      <c r="V18" s="1068"/>
      <c r="W18" s="250" t="s">
        <v>134</v>
      </c>
      <c r="X18" s="250"/>
      <c r="Y18" s="250" t="s">
        <v>4147</v>
      </c>
      <c r="Z18" s="175"/>
      <c r="AA18" s="175"/>
      <c r="AB18" s="250" t="s">
        <v>7061</v>
      </c>
      <c r="AC18" s="250" t="s">
        <v>3202</v>
      </c>
      <c r="AD18" s="632" t="s">
        <v>543</v>
      </c>
      <c r="AE18" s="612"/>
      <c r="AF18" s="250" t="s">
        <v>4891</v>
      </c>
      <c r="AG18" s="250" t="s">
        <v>4730</v>
      </c>
      <c r="AH18" s="175"/>
      <c r="AI18" s="175"/>
      <c r="AJ18" s="175"/>
      <c r="AK18" s="175"/>
      <c r="AL18" s="175"/>
      <c r="AM18" s="175"/>
      <c r="AN18" s="175"/>
      <c r="AO18" s="175"/>
      <c r="AP18" s="175"/>
      <c r="AQ18" s="175"/>
      <c r="AR18" s="175"/>
      <c r="AS18" s="175"/>
      <c r="AT18" s="175"/>
      <c r="AU18" s="175"/>
      <c r="AV18" s="250"/>
      <c r="AW18" s="250" t="s">
        <v>6982</v>
      </c>
      <c r="AX18" s="175"/>
      <c r="AY18" s="175"/>
      <c r="AZ18" s="250" t="s">
        <v>7062</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4650</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7063</v>
      </c>
    </row>
    <row r="19">
      <c r="A19" s="1070" t="s">
        <v>1035</v>
      </c>
      <c r="B19" s="1014" t="s">
        <v>7064</v>
      </c>
      <c r="C19" s="1015" t="s">
        <v>433</v>
      </c>
      <c r="D19" s="1016" t="s">
        <v>876</v>
      </c>
      <c r="E19" s="1017" t="s">
        <v>876</v>
      </c>
      <c r="F19" s="1018" t="s">
        <v>331</v>
      </c>
      <c r="G19" s="1014" t="s">
        <v>5561</v>
      </c>
      <c r="H19" s="1016"/>
      <c r="I19" s="1044"/>
      <c r="J19" s="175"/>
      <c r="K19" s="175"/>
      <c r="L19" s="175"/>
      <c r="M19" s="175"/>
      <c r="N19" s="175"/>
      <c r="O19" s="175"/>
      <c r="P19" s="175"/>
      <c r="Q19" s="175"/>
      <c r="R19" s="175"/>
      <c r="S19" s="175"/>
      <c r="T19" s="175"/>
      <c r="U19" s="175"/>
      <c r="V19" s="175"/>
      <c r="W19" s="615" t="s">
        <v>409</v>
      </c>
      <c r="X19" s="175"/>
      <c r="Y19" s="175"/>
      <c r="Z19" s="175"/>
      <c r="AA19" s="615" t="s">
        <v>7065</v>
      </c>
      <c r="AB19" s="615" t="s">
        <v>1892</v>
      </c>
      <c r="AC19" s="624" t="s">
        <v>3680</v>
      </c>
      <c r="AD19" s="618" t="s">
        <v>3145</v>
      </c>
      <c r="AE19" s="175"/>
      <c r="AF19" s="615" t="s">
        <v>2415</v>
      </c>
      <c r="AG19" s="615" t="s">
        <v>2389</v>
      </c>
      <c r="AH19" s="175"/>
      <c r="AI19" s="89" t="s">
        <v>3516</v>
      </c>
      <c r="AJ19" s="175"/>
      <c r="AK19" s="175"/>
      <c r="AL19" s="175"/>
      <c r="AM19" s="175"/>
      <c r="AN19" s="632"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6626</v>
      </c>
      <c r="B20" s="1014" t="s">
        <v>7067</v>
      </c>
      <c r="C20" s="1015" t="s">
        <v>1287</v>
      </c>
      <c r="D20" s="1016" t="s">
        <v>1287</v>
      </c>
      <c r="E20" s="1017" t="s">
        <v>1287</v>
      </c>
      <c r="F20" s="1018" t="s">
        <v>1287</v>
      </c>
      <c r="G20" s="1014" t="s">
        <v>2287</v>
      </c>
      <c r="H20" s="1044"/>
      <c r="I20" s="1044" t="s">
        <v>7068</v>
      </c>
      <c r="J20" s="250"/>
      <c r="K20" s="89" t="s">
        <v>7069</v>
      </c>
      <c r="L20" s="250"/>
      <c r="M20" s="175"/>
      <c r="N20" s="175" t="s">
        <v>7070</v>
      </c>
      <c r="O20" s="175"/>
      <c r="P20" s="175"/>
      <c r="Q20" s="175"/>
      <c r="R20" s="250" t="s">
        <v>7071</v>
      </c>
      <c r="S20" s="175"/>
      <c r="T20" s="250" t="s">
        <v>7072</v>
      </c>
      <c r="U20" s="250" t="s">
        <v>7073</v>
      </c>
      <c r="V20" s="250"/>
      <c r="W20" s="250" t="s">
        <v>4443</v>
      </c>
      <c r="X20" s="89"/>
      <c r="Y20" s="250" t="s">
        <v>7074</v>
      </c>
      <c r="Z20" s="175" t="s">
        <v>7075</v>
      </c>
      <c r="AA20" s="175"/>
      <c r="AB20" s="250"/>
      <c r="AC20" s="250" t="s">
        <v>1322</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6978</v>
      </c>
      <c r="AV20" s="175"/>
      <c r="AW20" s="175" t="s">
        <v>6983</v>
      </c>
      <c r="AX20" s="250"/>
      <c r="AY20" s="250"/>
      <c r="AZ20" s="175" t="s">
        <v>6848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4375</v>
      </c>
      <c r="B21" s="1014" t="s">
        <v>7082</v>
      </c>
      <c r="C21" s="1015" t="s">
        <v>1287</v>
      </c>
      <c r="D21" s="1016" t="s">
        <v>1287</v>
      </c>
      <c r="E21" s="1017" t="s">
        <v>1287</v>
      </c>
      <c r="F21" s="1018" t="s">
        <v>1287</v>
      </c>
      <c r="G21" s="1014" t="s">
        <v>1769</v>
      </c>
      <c r="H21" s="1044"/>
      <c r="I21" s="1044" t="s">
        <v>7083</v>
      </c>
      <c r="J21" s="250"/>
      <c r="K21" s="89" t="s">
        <v>7084</v>
      </c>
      <c r="L21" s="250"/>
      <c r="M21" s="175"/>
      <c r="N21" s="175"/>
      <c r="O21" s="175"/>
      <c r="P21" s="175"/>
      <c r="Q21" s="175"/>
      <c r="R21" s="250" t="s">
        <v>2028</v>
      </c>
      <c r="S21" s="175"/>
      <c r="T21" s="250" t="s">
        <v>7085</v>
      </c>
      <c r="U21" s="250" t="s">
        <v>7086</v>
      </c>
      <c r="V21" s="250" t="s">
        <v>7087</v>
      </c>
      <c r="W21" s="250" t="s">
        <v>2817</v>
      </c>
      <c r="X21" s="89" t="s">
        <v>2522</v>
      </c>
      <c r="Y21" s="250" t="s">
        <v>2399</v>
      </c>
      <c r="Z21" s="175"/>
      <c r="AA21" s="175"/>
      <c r="AB21" s="250" t="s">
        <v>2041</v>
      </c>
      <c r="AC21" s="250" t="s">
        <v>1344</v>
      </c>
      <c r="AD21" s="250" t="s">
        <v>3558</v>
      </c>
      <c r="AE21" s="250"/>
      <c r="AF21" s="250" t="s">
        <v>7088</v>
      </c>
      <c r="AG21" s="175"/>
      <c r="AH21" s="175"/>
      <c r="AI21" s="175"/>
      <c r="AJ21" s="175"/>
      <c r="AK21" s="175"/>
      <c r="AL21" s="175"/>
      <c r="AM21" s="175"/>
      <c r="AN21" s="89" t="s">
        <v>7048</v>
      </c>
      <c r="AO21" s="175"/>
      <c r="AP21" s="175"/>
      <c r="AQ21" s="175"/>
      <c r="AR21" s="175"/>
      <c r="AS21" s="89" t="s">
        <v>6842</v>
      </c>
      <c r="AT21" s="250"/>
      <c r="AU21" s="89" t="s">
        <v>6784</v>
      </c>
      <c r="AV21" s="175"/>
      <c r="AW21" s="175"/>
      <c r="AX21" s="250" t="s">
        <v>7089</v>
      </c>
      <c r="AY21" s="250"/>
      <c r="AZ21" s="175"/>
      <c r="BA21" s="250"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4418</v>
      </c>
      <c r="B22" s="1014" t="s">
        <v>7090</v>
      </c>
      <c r="C22" s="1015" t="s">
        <v>1287</v>
      </c>
      <c r="D22" s="1016" t="s">
        <v>876</v>
      </c>
      <c r="E22" s="1017" t="s">
        <v>947</v>
      </c>
      <c r="F22" s="1018" t="s">
        <v>626</v>
      </c>
      <c r="G22" s="1014" t="s">
        <v>4094</v>
      </c>
      <c r="H22" s="1049" t="s">
        <v>7091</v>
      </c>
      <c r="I22" s="1049" t="s">
        <v>4424</v>
      </c>
      <c r="J22" s="612"/>
      <c r="K22" s="250" t="s">
        <v>7092</v>
      </c>
      <c r="L22" s="250"/>
      <c r="M22" s="250"/>
      <c r="N22" s="250" t="s">
        <v>7093</v>
      </c>
      <c r="O22" s="250" t="s">
        <v>7094</v>
      </c>
      <c r="P22" s="250" t="s">
        <v>7095</v>
      </c>
      <c r="Q22" s="250" t="s">
        <v>7096</v>
      </c>
      <c r="R22" s="250" t="s">
        <v>7097</v>
      </c>
      <c r="S22" s="250" t="s">
        <v>4442</v>
      </c>
      <c r="T22" s="250" t="s">
        <v>7098</v>
      </c>
      <c r="U22" s="250" t="s">
        <v>7099</v>
      </c>
      <c r="V22" s="250"/>
      <c r="W22" s="250" t="s">
        <v>4798</v>
      </c>
      <c r="X22" s="250"/>
      <c r="Y22" s="175"/>
      <c r="Z22" s="175"/>
      <c r="AA22" s="175"/>
      <c r="AB22" s="250" t="s">
        <v>7100</v>
      </c>
      <c r="AC22" s="250" t="s">
        <v>1615</v>
      </c>
      <c r="AD22" s="250" t="s">
        <v>6428</v>
      </c>
      <c r="AE22" s="250"/>
      <c r="AF22" s="250" t="s">
        <v>7101</v>
      </c>
      <c r="AG22" s="250"/>
      <c r="AH22" s="250"/>
      <c r="AI22" s="175"/>
      <c r="AJ22" s="175"/>
      <c r="AK22" s="250" t="s">
        <v>7102</v>
      </c>
      <c r="AL22" s="250" t="s">
        <v>6957</v>
      </c>
      <c r="AM22" s="250" t="s">
        <v>6899</v>
      </c>
      <c r="AN22" s="250" t="s">
        <v>6841</v>
      </c>
      <c r="AO22" s="250"/>
      <c r="AP22" s="250" t="s">
        <v>7033</v>
      </c>
      <c r="AQ22" s="250"/>
      <c r="AR22" s="250" t="s">
        <v>7103</v>
      </c>
      <c r="AS22" s="250" t="s">
        <v>7104</v>
      </c>
      <c r="AT22" s="250"/>
      <c r="AU22" s="250" t="s">
        <v>7032</v>
      </c>
      <c r="AV22" s="250"/>
      <c r="AW22" s="250" t="s">
        <v>7066</v>
      </c>
      <c r="AX22" s="175"/>
      <c r="AY22" s="175"/>
      <c r="AZ22" s="250" t="s">
        <v>7105</v>
      </c>
      <c r="BA22" s="89" t="s">
        <v>7066</v>
      </c>
      <c r="BB22" s="250" t="s">
        <v>7035</v>
      </c>
      <c r="BC22" s="250"/>
      <c r="BD22" s="250"/>
      <c r="BE22" s="1074" t="s">
        <v>7106</v>
      </c>
      <c r="BF22" s="1075" t="s">
        <v>7107</v>
      </c>
      <c r="BG22" s="908"/>
      <c r="BH22" s="908"/>
      <c r="BI22" s="908"/>
      <c r="BJ22" s="908" t="s">
        <v>7108</v>
      </c>
      <c r="BK22" s="908" t="s">
        <v>7109</v>
      </c>
      <c r="BL22" s="908"/>
      <c r="BM22" s="908"/>
      <c r="BN22" s="908"/>
      <c r="BO22" s="175"/>
      <c r="BP22" s="1076" t="s">
        <v>5633</v>
      </c>
      <c r="BQ22" s="175"/>
      <c r="BR22" s="175"/>
      <c r="BS22" s="175"/>
      <c r="BT22" s="1067" t="s">
        <v>1934</v>
      </c>
      <c r="BU22" s="250" t="s">
        <v>2045</v>
      </c>
      <c r="BV22" s="250" t="s">
        <v>3754</v>
      </c>
      <c r="BW22" s="624" t="s">
        <v>2456</v>
      </c>
      <c r="BX22" s="250" t="s">
        <v>2051</v>
      </c>
      <c r="BY22" s="250" t="s">
        <v>4541</v>
      </c>
      <c r="BZ22" s="250" t="s">
        <v>3976</v>
      </c>
      <c r="CA22" s="250" t="s">
        <v>7110</v>
      </c>
      <c r="CB22" s="250"/>
      <c r="CC22" s="1042" t="s">
        <v>7003</v>
      </c>
      <c r="CD22" s="1042" t="s">
        <v>6849</v>
      </c>
      <c r="CE22" s="1042" t="s">
        <v>7111</v>
      </c>
      <c r="CF22" s="1042"/>
      <c r="CG22" s="1040"/>
      <c r="CH22" s="1040"/>
      <c r="CI22" s="1040"/>
      <c r="CJ22" s="1040"/>
      <c r="CK22" s="1040"/>
      <c r="CL22" s="1040"/>
      <c r="CM22" s="1040"/>
      <c r="CN22" s="1040"/>
      <c r="CO22" s="1040"/>
      <c r="CP22" s="1040"/>
      <c r="CQ22" s="1040"/>
      <c r="CR22" s="636" t="s">
        <v>4231</v>
      </c>
    </row>
    <row r="23" ht="15.75" customHeight="1">
      <c r="A23" s="1037" t="s">
        <v>5537</v>
      </c>
      <c r="B23" s="1014" t="s">
        <v>6508</v>
      </c>
      <c r="C23" s="1015" t="s">
        <v>1287</v>
      </c>
      <c r="D23" s="1016" t="s">
        <v>876</v>
      </c>
      <c r="E23" s="1017" t="s">
        <v>1287</v>
      </c>
      <c r="F23" s="1018" t="s">
        <v>528</v>
      </c>
      <c r="G23" s="1014" t="s">
        <v>220</v>
      </c>
      <c r="H23" s="1044"/>
      <c r="I23" s="1044" t="s">
        <v>7112</v>
      </c>
      <c r="J23" s="250"/>
      <c r="K23" s="89" t="s">
        <v>7113</v>
      </c>
      <c r="L23" s="618" t="s">
        <v>3099</v>
      </c>
      <c r="M23" s="175"/>
      <c r="N23" s="175"/>
      <c r="O23" s="175"/>
      <c r="P23" s="89" t="s">
        <v>7114</v>
      </c>
      <c r="Q23" s="175"/>
      <c r="R23" s="632" t="s">
        <v>7115</v>
      </c>
      <c r="S23" s="175"/>
      <c r="T23" s="175"/>
      <c r="U23" s="89" t="s">
        <v>724</v>
      </c>
      <c r="V23" s="250"/>
      <c r="W23" s="250" t="s">
        <v>3683</v>
      </c>
      <c r="X23" s="89" t="s">
        <v>2821</v>
      </c>
      <c r="Y23" s="632" t="s">
        <v>5171</v>
      </c>
      <c r="Z23" s="175"/>
      <c r="AA23" s="175"/>
      <c r="AB23" s="250" t="s">
        <v>7116</v>
      </c>
      <c r="AC23" s="250" t="s">
        <v>7117</v>
      </c>
      <c r="AD23" s="250" t="s">
        <v>7118</v>
      </c>
      <c r="AE23" s="250"/>
      <c r="AF23" s="250" t="s">
        <v>7119</v>
      </c>
      <c r="AG23" s="175"/>
      <c r="AH23" s="175"/>
      <c r="AI23" s="636" t="s">
        <v>3146</v>
      </c>
      <c r="AJ23" s="1034"/>
      <c r="AK23" s="175"/>
      <c r="AL23" s="175"/>
      <c r="AM23" s="175"/>
      <c r="AN23" s="175"/>
      <c r="AO23" s="175"/>
      <c r="AP23" s="250" t="s">
        <v>7120</v>
      </c>
      <c r="AQ23" s="250"/>
      <c r="AR23" s="175"/>
      <c r="AS23" s="175"/>
      <c r="AT23" s="175"/>
      <c r="AU23" s="250" t="s">
        <v>6760</v>
      </c>
      <c r="AV23" s="175"/>
      <c r="AW23" s="175"/>
      <c r="AX23" s="175"/>
      <c r="AY23" s="175"/>
      <c r="AZ23" s="250"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7" t="s">
        <v>4065</v>
      </c>
      <c r="B24" s="1014" t="s">
        <v>878</v>
      </c>
      <c r="C24" s="1015" t="s">
        <v>1287</v>
      </c>
      <c r="D24" s="1016" t="s">
        <v>1287</v>
      </c>
      <c r="E24" s="1017" t="s">
        <v>1287</v>
      </c>
      <c r="F24" s="1018" t="s">
        <v>1287</v>
      </c>
      <c r="G24" s="1014" t="s">
        <v>625</v>
      </c>
      <c r="H24" s="1044" t="s">
        <v>7121</v>
      </c>
      <c r="I24" s="1044" t="s">
        <v>7122</v>
      </c>
      <c r="J24" s="175"/>
      <c r="K24" s="89" t="s">
        <v>7123</v>
      </c>
      <c r="L24" s="175"/>
      <c r="M24" s="175"/>
      <c r="N24" s="175"/>
      <c r="O24" s="175"/>
      <c r="P24" s="89" t="s">
        <v>7124</v>
      </c>
      <c r="Q24" s="175"/>
      <c r="R24" s="175"/>
      <c r="S24" s="175"/>
      <c r="T24" s="89" t="s">
        <v>7125</v>
      </c>
      <c r="U24" s="89" t="s">
        <v>733</v>
      </c>
      <c r="V24" s="175"/>
      <c r="W24" s="175"/>
      <c r="X24" s="89" t="s">
        <v>7126</v>
      </c>
      <c r="Y24" s="89" t="s">
        <v>7127</v>
      </c>
      <c r="Z24" s="175"/>
      <c r="AA24" s="175"/>
      <c r="AB24" s="175"/>
      <c r="AC24" s="89" t="s">
        <v>2633</v>
      </c>
      <c r="AD24" s="175"/>
      <c r="AE24" s="175"/>
      <c r="AF24" s="175"/>
      <c r="AG24" s="175"/>
      <c r="AH24" s="175"/>
      <c r="AI24" s="175"/>
      <c r="AJ24" s="175"/>
      <c r="AK24" s="89" t="s">
        <v>7036</v>
      </c>
      <c r="AL24" s="175"/>
      <c r="AM24" s="175"/>
      <c r="AN24" s="89" t="s">
        <v>6978</v>
      </c>
      <c r="AO24" s="175"/>
      <c r="AP24" s="175"/>
      <c r="AQ24" s="175"/>
      <c r="AR24" s="89" t="s">
        <v>7128</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328</v>
      </c>
      <c r="B25" s="1014" t="s">
        <v>2808</v>
      </c>
      <c r="C25" s="1015" t="s">
        <v>876</v>
      </c>
      <c r="D25" s="1016" t="s">
        <v>947</v>
      </c>
      <c r="E25" s="1017" t="s">
        <v>1287</v>
      </c>
      <c r="F25" s="1018" t="s">
        <v>1037</v>
      </c>
      <c r="G25" s="1014" t="s">
        <v>1037</v>
      </c>
      <c r="H25" s="1044"/>
      <c r="I25" s="1044"/>
      <c r="J25" s="175"/>
      <c r="K25" s="175"/>
      <c r="L25" s="175"/>
      <c r="M25" s="175"/>
      <c r="N25" s="175"/>
      <c r="O25" s="175"/>
      <c r="P25" s="175"/>
      <c r="Q25" s="175"/>
      <c r="R25" s="175"/>
      <c r="S25" s="175"/>
      <c r="T25" s="175"/>
      <c r="U25" s="175"/>
      <c r="V25" s="175"/>
      <c r="W25" s="175"/>
      <c r="X25" s="618" t="s">
        <v>7129</v>
      </c>
      <c r="Y25" s="618" t="s">
        <v>5119</v>
      </c>
      <c r="Z25" s="175"/>
      <c r="AA25" s="175"/>
      <c r="AB25" s="175"/>
      <c r="AC25" s="175"/>
      <c r="AD25" s="615" t="s">
        <v>7130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6639</v>
      </c>
      <c r="B26" s="1014" t="s">
        <v>4751</v>
      </c>
      <c r="C26" s="1015" t="s">
        <v>1287</v>
      </c>
      <c r="D26" s="1016" t="s">
        <v>1287</v>
      </c>
      <c r="E26" s="1017" t="s">
        <v>1287</v>
      </c>
      <c r="F26" s="1018" t="s">
        <v>1287</v>
      </c>
      <c r="G26" s="1014" t="s">
        <v>626</v>
      </c>
      <c r="H26" s="1044"/>
      <c r="I26" s="1044"/>
      <c r="J26" s="175"/>
      <c r="K26" s="175"/>
      <c r="L26" s="175"/>
      <c r="M26" s="175"/>
      <c r="N26" s="175"/>
      <c r="O26" s="175"/>
      <c r="P26" s="175"/>
      <c r="Q26" s="175"/>
      <c r="R26" s="175"/>
      <c r="S26" s="175"/>
      <c r="T26" s="175"/>
      <c r="U26" s="1033" t="s">
        <v>7131</v>
      </c>
      <c r="V26" s="175"/>
      <c r="W26" s="175"/>
      <c r="X26" s="175"/>
      <c r="Y26" s="89" t="s">
        <v>1615</v>
      </c>
      <c r="Z26" s="175"/>
      <c r="AA26" s="175"/>
      <c r="AB26" s="89" t="s">
        <v>7132</v>
      </c>
      <c r="AC26" s="89" t="s">
        <v>5294</v>
      </c>
      <c r="AD26" s="89" t="s">
        <v>2889</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6496</v>
      </c>
      <c r="B27" s="1014" t="s">
        <v>2786</v>
      </c>
      <c r="C27" s="1015" t="s">
        <v>1287</v>
      </c>
      <c r="D27" s="1016" t="s">
        <v>1287</v>
      </c>
      <c r="E27" s="1017" t="s">
        <v>1287</v>
      </c>
      <c r="F27" s="1018" t="s">
        <v>947</v>
      </c>
      <c r="G27" s="1014" t="s">
        <v>1037</v>
      </c>
      <c r="H27" s="1044"/>
      <c r="I27" s="1044"/>
      <c r="J27" s="177"/>
      <c r="K27" s="177"/>
      <c r="L27" s="177"/>
      <c r="M27" s="177"/>
      <c r="N27" s="177"/>
      <c r="O27" s="177"/>
      <c r="P27" s="177"/>
      <c r="Q27" s="177"/>
      <c r="R27" s="985" t="s">
        <v>7133</v>
      </c>
      <c r="S27" s="177"/>
      <c r="T27" s="177"/>
      <c r="U27" s="177"/>
      <c r="V27" s="177"/>
      <c r="W27" s="177"/>
      <c r="X27" s="177"/>
      <c r="Y27" s="636" t="s">
        <v>567</v>
      </c>
      <c r="Z27" s="177"/>
      <c r="AA27" s="177"/>
      <c r="AB27" s="177"/>
      <c r="AC27" s="177"/>
      <c r="AD27" s="177"/>
      <c r="AE27" s="177"/>
      <c r="AF27" s="177"/>
      <c r="AG27" s="177"/>
      <c r="AH27" s="177"/>
      <c r="AI27" s="177"/>
      <c r="AJ27" s="177"/>
      <c r="AK27" s="177"/>
      <c r="AL27" s="177"/>
      <c r="AM27" s="177"/>
      <c r="AN27" s="177"/>
      <c r="AO27" s="177"/>
      <c r="AP27" s="177"/>
      <c r="AQ27" s="177"/>
      <c r="AR27" s="177"/>
      <c r="AS27" s="636" t="s">
        <v>7134</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1629</v>
      </c>
      <c r="C28" s="1015" t="s">
        <v>1287</v>
      </c>
      <c r="D28" s="1016" t="s">
        <v>1287</v>
      </c>
      <c r="E28" s="1017" t="s">
        <v>1287</v>
      </c>
      <c r="F28" s="1018" t="s">
        <v>1287</v>
      </c>
      <c r="G28" s="1014" t="s">
        <v>5561</v>
      </c>
      <c r="H28" s="1044"/>
      <c r="I28" s="1044"/>
      <c r="J28" s="175"/>
      <c r="K28" s="175"/>
      <c r="L28" s="175"/>
      <c r="M28" s="175"/>
      <c r="N28" s="175"/>
      <c r="O28" s="175"/>
      <c r="P28" s="175"/>
      <c r="Q28" s="175"/>
      <c r="R28" s="175"/>
      <c r="S28" s="175"/>
      <c r="T28" s="175"/>
      <c r="U28" s="175"/>
      <c r="V28" s="175"/>
      <c r="W28" s="250" t="s">
        <v>651</v>
      </c>
      <c r="X28" s="250"/>
      <c r="Y28" s="250" t="s">
        <v>3740</v>
      </c>
      <c r="Z28" s="175"/>
      <c r="AA28" s="175"/>
      <c r="AB28" s="250" t="s">
        <v>7135</v>
      </c>
      <c r="AC28" s="89" t="s">
        <v>1280</v>
      </c>
      <c r="AD28" s="250" t="s">
        <v>7136</v>
      </c>
      <c r="AE28" s="250"/>
      <c r="AF28" s="250" t="s">
        <v>7137</v>
      </c>
      <c r="AG28" s="175"/>
      <c r="AH28" s="175"/>
      <c r="AI28" s="175"/>
      <c r="AJ28" s="175"/>
      <c r="AK28" s="175"/>
      <c r="AL28" s="175"/>
      <c r="AM28" s="175"/>
      <c r="AN28" s="175"/>
      <c r="AO28" s="175"/>
      <c r="AP28" s="175"/>
      <c r="AQ28" s="175"/>
      <c r="AR28" s="175"/>
      <c r="AS28" s="175"/>
      <c r="AT28" s="175"/>
      <c r="AU28" s="175"/>
      <c r="AV28" s="175"/>
      <c r="AW28" s="175"/>
      <c r="AX28" s="175"/>
      <c r="AY28" s="175"/>
      <c r="AZ28" s="250" t="s">
        <v>6957</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2184</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4776</v>
      </c>
      <c r="B29" s="1014" t="s">
        <v>1168</v>
      </c>
      <c r="C29" s="1015" t="s">
        <v>1287</v>
      </c>
      <c r="D29" s="1016" t="s">
        <v>1287</v>
      </c>
      <c r="E29" s="1017" t="s">
        <v>1287</v>
      </c>
      <c r="F29" s="1018" t="s">
        <v>1287</v>
      </c>
      <c r="G29" s="1014" t="s">
        <v>3018</v>
      </c>
      <c r="H29" s="1044" t="s">
        <v>7138</v>
      </c>
      <c r="I29" s="1044" t="s">
        <v>7139</v>
      </c>
      <c r="J29" s="89" t="s">
        <v>7140</v>
      </c>
      <c r="K29" s="1044" t="s">
        <v>7141</v>
      </c>
      <c r="L29" s="89" t="s">
        <v>7142</v>
      </c>
      <c r="M29" s="175"/>
      <c r="N29" s="89" t="s">
        <v>7143</v>
      </c>
      <c r="O29" s="175"/>
      <c r="P29" s="89" t="s">
        <v>7144</v>
      </c>
      <c r="Q29" s="175"/>
      <c r="R29" s="89" t="s">
        <v>7145</v>
      </c>
      <c r="S29" s="985" t="s">
        <v>7146</v>
      </c>
      <c r="T29" s="175"/>
      <c r="U29" s="1081" t="s">
        <v>2645</v>
      </c>
      <c r="V29" s="89" t="s">
        <v>7147</v>
      </c>
      <c r="W29" s="250" t="s">
        <v>7148</v>
      </c>
      <c r="X29" s="250"/>
      <c r="Y29" s="250" t="s">
        <v>2174</v>
      </c>
      <c r="Z29" s="175"/>
      <c r="AA29" s="175"/>
      <c r="AB29" s="250" t="s">
        <v>7149</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5173</v>
      </c>
      <c r="B30" s="1014" t="s">
        <v>2992</v>
      </c>
      <c r="C30" s="1015" t="s">
        <v>1287</v>
      </c>
      <c r="D30" s="1016" t="s">
        <v>1287</v>
      </c>
      <c r="E30" s="1017" t="s">
        <v>876</v>
      </c>
      <c r="F30" s="1018" t="s">
        <v>1037</v>
      </c>
      <c r="G30" s="1014" t="s">
        <v>625</v>
      </c>
      <c r="H30" s="1044" t="s">
        <v>7150</v>
      </c>
      <c r="I30" s="1044"/>
      <c r="J30" s="175"/>
      <c r="K30" s="175"/>
      <c r="L30" s="175"/>
      <c r="M30" s="175"/>
      <c r="N30" s="175"/>
      <c r="O30" s="175"/>
      <c r="P30" s="175"/>
      <c r="Q30" s="175"/>
      <c r="R30" s="175"/>
      <c r="S30" s="175"/>
      <c r="T30" s="632" t="s">
        <v>7151</v>
      </c>
      <c r="U30" s="89" t="s">
        <v>7152</v>
      </c>
      <c r="V30" s="89" t="s">
        <v>6489</v>
      </c>
      <c r="W30" s="175"/>
      <c r="X30" s="89" t="s">
        <v>7153</v>
      </c>
      <c r="Y30" s="89" t="s">
        <v>7154</v>
      </c>
      <c r="Z30" s="175"/>
      <c r="AA30" s="175"/>
      <c r="AB30" s="632" t="s">
        <v>1243</v>
      </c>
      <c r="AC30" s="89" t="s">
        <v>4562</v>
      </c>
      <c r="AD30" s="175"/>
      <c r="AE30" s="175"/>
      <c r="AF30" s="175"/>
      <c r="AG30" s="175"/>
      <c r="AH30" s="175"/>
      <c r="AI30" s="175"/>
      <c r="AJ30" s="175"/>
      <c r="AK30" s="89" t="s">
        <v>7155</v>
      </c>
      <c r="AL30" s="175"/>
      <c r="AM30" s="175"/>
      <c r="AN30" s="89" t="s">
        <v>6812</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7156</v>
      </c>
      <c r="CD30" s="175"/>
      <c r="CE30" s="175"/>
      <c r="CF30" s="175"/>
      <c r="CG30" s="175"/>
      <c r="CH30" s="175"/>
      <c r="CI30" s="175"/>
      <c r="CJ30" s="175"/>
      <c r="CK30" s="175"/>
      <c r="CL30" s="175"/>
      <c r="CM30" s="175"/>
      <c r="CN30" s="175"/>
      <c r="CO30" s="175"/>
      <c r="CP30" s="175"/>
      <c r="CQ30" s="175"/>
      <c r="CR30" s="175"/>
    </row>
    <row r="31">
      <c r="A31" s="1037" t="s">
        <v>4280</v>
      </c>
      <c r="B31" s="1014" t="s">
        <v>4342</v>
      </c>
      <c r="C31" s="1015" t="s">
        <v>1287</v>
      </c>
      <c r="D31" s="1016" t="s">
        <v>1287</v>
      </c>
      <c r="E31" s="1017" t="s">
        <v>1287</v>
      </c>
      <c r="F31" s="1018" t="s">
        <v>1287</v>
      </c>
      <c r="G31" s="1014" t="s">
        <v>432</v>
      </c>
      <c r="H31" s="1044"/>
      <c r="I31" s="1083" t="s">
        <v>6049</v>
      </c>
      <c r="J31" s="175"/>
      <c r="K31" s="89" t="s">
        <v>7157</v>
      </c>
      <c r="L31" s="175"/>
      <c r="M31" s="175"/>
      <c r="N31" s="175"/>
      <c r="O31" s="175"/>
      <c r="P31" s="175"/>
      <c r="Q31" s="175"/>
      <c r="R31" s="175"/>
      <c r="S31" s="175"/>
      <c r="T31" s="89" t="s">
        <v>7158</v>
      </c>
      <c r="U31" s="89" t="s">
        <v>7159</v>
      </c>
      <c r="V31" s="175"/>
      <c r="W31" s="89" t="s">
        <v>7160</v>
      </c>
      <c r="X31" s="89" t="s">
        <v>7161</v>
      </c>
      <c r="Y31" s="175"/>
      <c r="Z31" s="175"/>
      <c r="AA31" s="175"/>
      <c r="AB31" s="175"/>
      <c r="AC31" s="175"/>
      <c r="AD31" s="175"/>
      <c r="AE31" s="175"/>
      <c r="AF31" s="175"/>
      <c r="AG31" s="175"/>
      <c r="AH31" s="175"/>
      <c r="AI31" s="175"/>
      <c r="AJ31" s="175"/>
      <c r="AK31" s="175"/>
      <c r="AL31" s="175"/>
      <c r="AM31" s="175"/>
      <c r="AN31" s="1033" t="s">
        <v>6996</v>
      </c>
      <c r="AO31" s="619"/>
      <c r="AP31" s="175"/>
      <c r="AQ31" s="89" t="s">
        <v>7162</v>
      </c>
      <c r="AR31" s="175"/>
      <c r="AS31" s="89" t="s">
        <v>7120</v>
      </c>
      <c r="AT31" s="175"/>
      <c r="AU31" s="175"/>
      <c r="AV31" s="175"/>
      <c r="AW31" s="175"/>
      <c r="AX31" s="89" t="s">
        <v>3357</v>
      </c>
      <c r="AY31" s="175"/>
      <c r="AZ31" s="1033" t="s">
        <v>7163</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7164</v>
      </c>
      <c r="B32" s="1014" t="s">
        <v>2226</v>
      </c>
      <c r="C32" s="1015" t="s">
        <v>1287</v>
      </c>
      <c r="D32" s="1016" t="s">
        <v>1287</v>
      </c>
      <c r="E32" s="1017" t="s">
        <v>1287</v>
      </c>
      <c r="F32" s="1018" t="s">
        <v>1287</v>
      </c>
      <c r="G32" s="1014" t="s">
        <v>433</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6905</v>
      </c>
      <c r="BW32" s="1031" t="s">
        <v>3090</v>
      </c>
      <c r="BX32" s="1031" t="s">
        <v>7165</v>
      </c>
      <c r="BY32" s="175"/>
      <c r="BZ32" s="1031" t="s">
        <v>1878</v>
      </c>
      <c r="CA32" s="1031" t="s">
        <v>2074</v>
      </c>
      <c r="CB32" s="1031"/>
      <c r="CC32" s="1040"/>
      <c r="CD32" s="1040"/>
      <c r="CE32" s="1040"/>
      <c r="CF32" s="1040"/>
      <c r="CG32" s="1040"/>
      <c r="CH32" s="1040"/>
      <c r="CI32" s="1040"/>
      <c r="CJ32" s="1040"/>
      <c r="CK32" s="1040"/>
      <c r="CL32" s="1040"/>
      <c r="CM32" s="1040"/>
      <c r="CN32" s="1040"/>
      <c r="CO32" s="1040"/>
      <c r="CP32" s="1040"/>
      <c r="CQ32" s="1040"/>
      <c r="CR32" s="177"/>
    </row>
    <row r="33">
      <c r="A33" s="1013" t="s">
        <v>2371</v>
      </c>
      <c r="B33" s="1014" t="s">
        <v>4876</v>
      </c>
      <c r="C33" s="1015" t="s">
        <v>1287</v>
      </c>
      <c r="D33" s="1016" t="s">
        <v>876</v>
      </c>
      <c r="E33" s="1017" t="s">
        <v>1287</v>
      </c>
      <c r="F33" s="1018" t="s">
        <v>876</v>
      </c>
      <c r="G33" s="1014" t="s">
        <v>876</v>
      </c>
      <c r="H33" s="1044"/>
      <c r="I33" s="1044"/>
      <c r="J33" s="175"/>
      <c r="K33" s="175"/>
      <c r="L33" s="175"/>
      <c r="M33" s="175"/>
      <c r="N33" s="175"/>
      <c r="O33" s="175"/>
      <c r="P33" s="175"/>
      <c r="Q33" s="175"/>
      <c r="R33" s="175"/>
      <c r="S33" s="175"/>
      <c r="T33" s="175"/>
      <c r="U33" s="175"/>
      <c r="V33" s="175"/>
      <c r="W33" s="175"/>
      <c r="X33" s="175"/>
      <c r="Y33" s="175"/>
      <c r="Z33" s="175"/>
      <c r="AA33" s="175"/>
      <c r="AB33" s="250"/>
      <c r="AC33" s="618" t="s">
        <v>316</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1111</v>
      </c>
      <c r="B34" s="1014" t="s">
        <v>1678</v>
      </c>
      <c r="C34" s="1015" t="s">
        <v>1287</v>
      </c>
      <c r="D34" s="1016" t="s">
        <v>876</v>
      </c>
      <c r="E34" s="1017" t="s">
        <v>1287</v>
      </c>
      <c r="F34" s="1018" t="s">
        <v>876</v>
      </c>
      <c r="G34" s="1014" t="s">
        <v>876</v>
      </c>
      <c r="H34" s="1044"/>
      <c r="I34" s="1044"/>
      <c r="J34" s="175"/>
      <c r="K34" s="175"/>
      <c r="L34" s="175"/>
      <c r="M34" s="175"/>
      <c r="N34" s="175"/>
      <c r="O34" s="175"/>
      <c r="P34" s="175"/>
      <c r="Q34" s="175"/>
      <c r="R34" s="175"/>
      <c r="S34" s="175"/>
      <c r="T34" s="175"/>
      <c r="U34" s="175"/>
      <c r="V34" s="175"/>
      <c r="W34" s="618" t="s">
        <v>4731</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7166</v>
      </c>
      <c r="B35" s="1014" t="s">
        <v>220</v>
      </c>
      <c r="C35" s="1015" t="s">
        <v>876</v>
      </c>
      <c r="D35" s="1016" t="s">
        <v>1287</v>
      </c>
      <c r="E35" s="1017" t="s">
        <v>1287</v>
      </c>
      <c r="F35" s="1018" t="s">
        <v>876</v>
      </c>
      <c r="G35" s="1014" t="s">
        <v>876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6776</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2287</v>
      </c>
      <c r="C36" s="1015" t="s">
        <v>1287</v>
      </c>
      <c r="D36" s="1016" t="s">
        <v>1287</v>
      </c>
      <c r="E36" s="1017" t="s">
        <v>1287</v>
      </c>
      <c r="F36" s="1018" t="s">
        <v>1287</v>
      </c>
      <c r="G36" s="1014" t="s">
        <v>876</v>
      </c>
      <c r="H36" s="1044"/>
      <c r="I36" s="1044"/>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5219</v>
      </c>
      <c r="B37" s="1014" t="s">
        <v>6609</v>
      </c>
      <c r="C37" s="1015" t="s">
        <v>1287</v>
      </c>
      <c r="D37" s="1016" t="s">
        <v>1287</v>
      </c>
      <c r="E37" s="1017" t="s">
        <v>1287</v>
      </c>
      <c r="F37" s="1018" t="s">
        <v>1287</v>
      </c>
      <c r="G37" s="1014" t="s">
        <v>433</v>
      </c>
      <c r="H37" s="1044"/>
      <c r="I37" s="1044"/>
      <c r="J37" s="175"/>
      <c r="K37" s="89" t="s">
        <v>7167</v>
      </c>
      <c r="L37" s="175"/>
      <c r="M37" s="175"/>
      <c r="N37" s="175"/>
      <c r="O37" s="175"/>
      <c r="P37" s="175"/>
      <c r="Q37" s="175"/>
      <c r="R37" s="175"/>
      <c r="S37" s="175"/>
      <c r="T37" s="175"/>
      <c r="U37" s="175"/>
      <c r="V37" s="175"/>
      <c r="W37" s="250" t="s">
        <v>5410</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5505</v>
      </c>
      <c r="B38" s="1014" t="s">
        <v>4592</v>
      </c>
      <c r="C38" s="1015" t="s">
        <v>1287</v>
      </c>
      <c r="D38" s="1016" t="s">
        <v>1287</v>
      </c>
      <c r="E38" s="1017" t="s">
        <v>1287</v>
      </c>
      <c r="F38" s="1018" t="s">
        <v>876</v>
      </c>
      <c r="G38" s="1014" t="s">
        <v>876</v>
      </c>
      <c r="H38" s="1044"/>
      <c r="I38" s="1044"/>
      <c r="J38" s="175"/>
      <c r="K38" s="175"/>
      <c r="L38" s="175"/>
      <c r="M38" s="175"/>
      <c r="N38" s="175"/>
      <c r="O38" s="175"/>
      <c r="P38" s="175"/>
      <c r="Q38" s="175"/>
      <c r="R38" s="632" t="s">
        <v>7168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7169</v>
      </c>
      <c r="B39" s="1014" t="s">
        <v>5561</v>
      </c>
      <c r="C39" s="1015" t="s">
        <v>1287</v>
      </c>
      <c r="D39" s="1016" t="s">
        <v>1287</v>
      </c>
      <c r="E39" s="1017" t="s">
        <v>1287</v>
      </c>
      <c r="F39" s="1018" t="s">
        <v>876</v>
      </c>
      <c r="G39" s="1014" t="s">
        <v>876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7170</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5043</v>
      </c>
      <c r="B40" s="1014" t="s">
        <v>331</v>
      </c>
      <c r="C40" s="1015" t="s">
        <v>1287</v>
      </c>
      <c r="D40" s="1016" t="s">
        <v>1287</v>
      </c>
      <c r="E40" s="1017" t="s">
        <v>1287</v>
      </c>
      <c r="F40" s="1018" t="s">
        <v>1287</v>
      </c>
      <c r="G40" s="1014" t="s">
        <v>947</v>
      </c>
      <c r="H40" s="1044"/>
      <c r="I40" s="1044"/>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7171</v>
      </c>
      <c r="B41" s="1014" t="s">
        <v>529</v>
      </c>
      <c r="C41" s="1015" t="s">
        <v>876</v>
      </c>
      <c r="D41" s="1016" t="s">
        <v>1287</v>
      </c>
      <c r="E41" s="1017" t="s">
        <v>1287</v>
      </c>
      <c r="F41" s="1018" t="s">
        <v>876</v>
      </c>
      <c r="G41" s="1014" t="s">
        <v>876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3298</v>
      </c>
    </row>
    <row r="42">
      <c r="A42" s="1072" t="s">
        <v>3447</v>
      </c>
      <c r="B42" s="1014" t="s">
        <v>529</v>
      </c>
      <c r="C42" s="1015" t="s">
        <v>1287</v>
      </c>
      <c r="D42" s="1016" t="s">
        <v>1287</v>
      </c>
      <c r="E42" s="1017" t="s">
        <v>1287</v>
      </c>
      <c r="F42" s="1018" t="s">
        <v>876</v>
      </c>
      <c r="G42" s="1014" t="s">
        <v>876</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4652</v>
      </c>
      <c r="B43" s="1014" t="s">
        <v>626</v>
      </c>
      <c r="C43" s="1015" t="s">
        <v>1287</v>
      </c>
      <c r="D43" s="1016" t="s">
        <v>1287</v>
      </c>
      <c r="E43" s="1017" t="s">
        <v>1287</v>
      </c>
      <c r="F43" s="1018" t="s">
        <v>1287</v>
      </c>
      <c r="G43" s="1014" t="s">
        <v>876</v>
      </c>
      <c r="H43" s="1044"/>
      <c r="I43" s="1044"/>
      <c r="J43" s="175"/>
      <c r="K43" s="175"/>
      <c r="L43" s="175"/>
      <c r="M43" s="175"/>
      <c r="N43" s="175"/>
      <c r="O43" s="175"/>
      <c r="P43" s="175"/>
      <c r="Q43" s="175"/>
      <c r="R43" s="89" t="s">
        <v>7173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7174</v>
      </c>
      <c r="B44" s="1014" t="s">
        <v>626</v>
      </c>
      <c r="C44" s="1015" t="s">
        <v>1287</v>
      </c>
      <c r="D44" s="1016" t="s">
        <v>1287</v>
      </c>
      <c r="E44" s="1017" t="s">
        <v>1287</v>
      </c>
      <c r="F44" s="1018" t="s">
        <v>1287</v>
      </c>
      <c r="G44" s="1014" t="s">
        <v>876</v>
      </c>
      <c r="H44" s="1090"/>
      <c r="I44" s="1090"/>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7175</v>
      </c>
      <c r="B45" s="1014" t="s">
        <v>626</v>
      </c>
      <c r="C45" s="1015" t="s">
        <v>1287</v>
      </c>
      <c r="D45" s="1016" t="s">
        <v>876</v>
      </c>
      <c r="E45" s="1017" t="s">
        <v>876</v>
      </c>
      <c r="F45" s="1018" t="s">
        <v>1037</v>
      </c>
      <c r="G45" s="1014" t="s">
        <v>626</v>
      </c>
      <c r="H45" s="1044"/>
      <c r="I45" s="1044"/>
      <c r="J45" s="175"/>
      <c r="K45" s="175"/>
      <c r="L45" s="175"/>
      <c r="M45" s="175"/>
      <c r="N45" s="175"/>
      <c r="O45" s="175"/>
      <c r="P45" s="175"/>
      <c r="Q45" s="175"/>
      <c r="R45" s="175"/>
      <c r="S45" s="175"/>
      <c r="T45" s="175"/>
      <c r="U45" s="632" t="s">
        <v>7176</v>
      </c>
      <c r="V45" s="175"/>
      <c r="W45" s="89" t="s">
        <v>7177</v>
      </c>
      <c r="X45" s="89" t="s">
        <v>7177</v>
      </c>
      <c r="Y45" s="175"/>
      <c r="Z45" s="175"/>
      <c r="AA45" s="175"/>
      <c r="AB45" s="175"/>
      <c r="AC45" s="175"/>
      <c r="AD45" s="175"/>
      <c r="AE45" s="175"/>
      <c r="AF45" s="175"/>
      <c r="AG45" s="175"/>
      <c r="AH45" s="175"/>
      <c r="AI45" s="175"/>
      <c r="AJ45" s="175"/>
      <c r="AK45" s="175"/>
      <c r="AL45" s="175"/>
      <c r="AM45" s="175"/>
      <c r="AN45" s="89" t="s">
        <v>7178</v>
      </c>
      <c r="AO45" s="618" t="s">
        <v>7179</v>
      </c>
      <c r="AP45" s="624" t="s">
        <v>7180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4679</v>
      </c>
      <c r="B46" s="1014" t="s">
        <v>433</v>
      </c>
      <c r="C46" s="1015" t="s">
        <v>1287</v>
      </c>
      <c r="D46" s="1016" t="s">
        <v>1287</v>
      </c>
      <c r="E46" s="1017" t="s">
        <v>1287</v>
      </c>
      <c r="F46" s="1018" t="s">
        <v>1287</v>
      </c>
      <c r="G46" s="1014" t="s">
        <v>947</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7120</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3218</v>
      </c>
      <c r="B47" s="1014" t="s">
        <v>947</v>
      </c>
      <c r="C47" s="1015" t="s">
        <v>1287</v>
      </c>
      <c r="D47" s="1016" t="s">
        <v>1287</v>
      </c>
      <c r="E47" s="1017" t="s">
        <v>1287</v>
      </c>
      <c r="F47" s="1018" t="s">
        <v>1287</v>
      </c>
      <c r="G47" s="1014" t="s">
        <v>876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7181</v>
      </c>
      <c r="B48" s="1014" t="s">
        <v>947</v>
      </c>
      <c r="C48" s="1015" t="s">
        <v>1287</v>
      </c>
      <c r="D48" s="1016" t="s">
        <v>1287</v>
      </c>
      <c r="E48" s="1017" t="s">
        <v>1287</v>
      </c>
      <c r="F48" s="1018" t="s">
        <v>1287</v>
      </c>
      <c r="G48" s="1014" t="s">
        <v>876</v>
      </c>
      <c r="H48" s="1044"/>
      <c r="I48" s="1044"/>
      <c r="J48" s="175"/>
      <c r="K48" s="175"/>
      <c r="L48" s="175"/>
      <c r="M48" s="175"/>
      <c r="N48" s="175"/>
      <c r="O48" s="175"/>
      <c r="P48" s="175"/>
      <c r="Q48" s="175"/>
      <c r="R48" s="175"/>
      <c r="S48" s="175"/>
      <c r="T48" s="175"/>
      <c r="U48" s="175"/>
      <c r="V48" s="250"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7182</v>
      </c>
      <c r="C1" s="1097" t="s">
        <v>7183</v>
      </c>
      <c r="D1" s="1098" t="s">
        <v>7184</v>
      </c>
      <c r="E1" s="1098" t="s">
        <v>6654</v>
      </c>
      <c r="F1" s="1098" t="s">
        <v>6655</v>
      </c>
      <c r="G1" s="1098" t="s">
        <v>7185</v>
      </c>
      <c r="H1" s="1099" t="s">
        <v>7186</v>
      </c>
      <c r="I1" s="1099" t="s">
        <v>7187</v>
      </c>
      <c r="J1" s="1100" t="s">
        <v>6666</v>
      </c>
      <c r="K1" s="1100" t="s">
        <v>7188</v>
      </c>
      <c r="L1" s="1100" t="s">
        <v>7189</v>
      </c>
      <c r="M1" s="1100" t="s">
        <v>7190</v>
      </c>
      <c r="N1" s="1100" t="s">
        <v>6727</v>
      </c>
      <c r="O1" s="1100" t="s">
        <v>7191</v>
      </c>
      <c r="P1" s="1100" t="s">
        <v>7192</v>
      </c>
      <c r="Q1" s="1101" t="s">
        <v>7193</v>
      </c>
      <c r="R1" s="1101" t="s">
        <v>6662</v>
      </c>
      <c r="S1" s="1101" t="s">
        <v>7194</v>
      </c>
      <c r="T1" s="1101" t="s">
        <v>7195</v>
      </c>
      <c r="U1" s="1101" t="s">
        <v>7196</v>
      </c>
      <c r="V1" s="1101" t="s">
        <v>7197</v>
      </c>
      <c r="W1" s="1102" t="s">
        <v>6656</v>
      </c>
      <c r="X1" s="1102" t="s">
        <v>6657</v>
      </c>
      <c r="Y1" s="1102" t="s">
        <v>7198</v>
      </c>
      <c r="Z1" s="1102" t="s">
        <v>7199</v>
      </c>
      <c r="AA1" s="1102" t="s">
        <v>6659</v>
      </c>
      <c r="AB1" s="1102" t="s">
        <v>7200</v>
      </c>
      <c r="AC1" s="1102" t="s">
        <v>7201</v>
      </c>
      <c r="AD1" s="1098" t="s">
        <v>7202</v>
      </c>
      <c r="AE1" s="1098" t="s">
        <v>7203</v>
      </c>
      <c r="AF1" s="1103" t="s">
        <v>6663</v>
      </c>
      <c r="AG1" s="1103" t="s">
        <v>7204</v>
      </c>
      <c r="AH1" s="1103" t="s">
        <v>7205</v>
      </c>
      <c r="AI1" s="1103" t="s">
        <v>6664</v>
      </c>
      <c r="AJ1" s="1103" t="s">
        <v>7206</v>
      </c>
      <c r="AK1" s="1103" t="s">
        <v>7207</v>
      </c>
      <c r="AL1" s="1103" t="s">
        <v>7208</v>
      </c>
      <c r="AM1" s="1104" t="s">
        <v>6665</v>
      </c>
      <c r="AN1" s="1104" t="s">
        <v>7209</v>
      </c>
      <c r="AO1" s="1104" t="s">
        <v>7210</v>
      </c>
      <c r="AP1" s="1104" t="s">
        <v>7211</v>
      </c>
      <c r="AQ1" s="1104" t="s">
        <v>7212</v>
      </c>
      <c r="AR1" s="1104" t="s">
        <v>7213</v>
      </c>
      <c r="AS1" s="1104" t="s">
        <v>7214</v>
      </c>
      <c r="AT1" s="1105" t="s">
        <v>7215</v>
      </c>
      <c r="AU1" s="1095" t="s">
        <v>7216</v>
      </c>
      <c r="AV1" s="1106" t="s">
        <v>7217</v>
      </c>
      <c r="AW1" s="1107" t="s">
        <v>7218</v>
      </c>
    </row>
    <row r="2" ht="15.75" customHeight="1">
      <c r="A2" s="1108" t="s">
        <v>7219</v>
      </c>
      <c r="B2" s="1109" t="s">
        <v>7220</v>
      </c>
      <c r="C2" s="1110">
        <v>0.04914837962962963</v>
      </c>
      <c r="D2" s="1111" t="s">
        <v>7221</v>
      </c>
      <c r="E2" s="1111" t="s">
        <v>6394</v>
      </c>
      <c r="F2" s="1111" t="s">
        <v>7222</v>
      </c>
      <c r="G2" s="1111" t="s">
        <v>7223</v>
      </c>
      <c r="H2" s="1112" t="s">
        <v>7224</v>
      </c>
      <c r="I2" s="1112" t="s">
        <v>7225</v>
      </c>
      <c r="J2" s="1113" t="s">
        <v>7226</v>
      </c>
      <c r="K2" s="1113" t="s">
        <v>756</v>
      </c>
      <c r="L2" s="1113" t="s">
        <v>442</v>
      </c>
      <c r="M2" s="1113" t="s">
        <v>7227</v>
      </c>
      <c r="N2" s="1113" t="s">
        <v>7228</v>
      </c>
      <c r="O2" s="1113" t="s">
        <v>7229</v>
      </c>
      <c r="P2" s="1113" t="s">
        <v>4087</v>
      </c>
      <c r="Q2" s="1114" t="s">
        <v>7230</v>
      </c>
      <c r="R2" s="1114" t="s">
        <v>7137</v>
      </c>
      <c r="S2" s="1114" t="s">
        <v>7226</v>
      </c>
      <c r="T2" s="1114" t="s">
        <v>7231</v>
      </c>
      <c r="U2" s="1114" t="s">
        <v>7232</v>
      </c>
      <c r="V2" s="1114" t="s">
        <v>7061</v>
      </c>
      <c r="W2" s="1115" t="s">
        <v>7233</v>
      </c>
      <c r="X2" s="1116" t="s">
        <v>5300</v>
      </c>
      <c r="Y2" s="1116" t="s">
        <v>4747</v>
      </c>
      <c r="Z2" s="1116" t="s">
        <v>2864</v>
      </c>
      <c r="AA2" s="1116" t="s">
        <v>5130</v>
      </c>
      <c r="AB2" s="1116" t="s">
        <v>7234</v>
      </c>
      <c r="AC2" s="1116" t="s">
        <v>7235</v>
      </c>
      <c r="AD2" s="1111" t="s">
        <v>736</v>
      </c>
      <c r="AE2" s="1111" t="s">
        <v>6442</v>
      </c>
      <c r="AF2" s="1117" t="s">
        <v>7236</v>
      </c>
      <c r="AG2" s="1117" t="s">
        <v>7237</v>
      </c>
      <c r="AH2" s="1117" t="s">
        <v>2966</v>
      </c>
      <c r="AI2" s="1117" t="s">
        <v>4090</v>
      </c>
      <c r="AJ2" s="1117" t="s">
        <v>7238</v>
      </c>
      <c r="AK2" s="1117" t="s">
        <v>7239</v>
      </c>
      <c r="AL2" s="1117" t="s">
        <v>7240</v>
      </c>
      <c r="AM2" s="1118" t="s">
        <v>7241</v>
      </c>
      <c r="AN2" s="1118" t="s">
        <v>7242</v>
      </c>
      <c r="AO2" s="1118" t="s">
        <v>2513</v>
      </c>
      <c r="AP2" s="1118" t="s">
        <v>7243</v>
      </c>
      <c r="AQ2" s="1118" t="s">
        <v>7244</v>
      </c>
      <c r="AR2" s="1118" t="s">
        <v>2925</v>
      </c>
      <c r="AS2" s="1118" t="s">
        <v>882</v>
      </c>
      <c r="AT2" s="1119" t="s">
        <v>7245</v>
      </c>
      <c r="AU2" s="1120" t="s">
        <v>7246</v>
      </c>
      <c r="AV2" s="1120" t="str">
        <f t="shared" ref="AV2:AV24" si="1">TEXT(AU2-C2,"m:ss")</f>
        <v>2:30</v>
      </c>
      <c r="AW2" s="1121"/>
    </row>
    <row r="3" ht="15.75" customHeight="1">
      <c r="A3" s="1122" t="s">
        <v>7247</v>
      </c>
      <c r="B3" s="1123" t="s">
        <v>7248</v>
      </c>
      <c r="C3" s="1110">
        <v>0.04970821759259259</v>
      </c>
      <c r="D3" s="1111" t="s">
        <v>7249</v>
      </c>
      <c r="E3" s="1111" t="s">
        <v>7250</v>
      </c>
      <c r="F3" s="1111" t="s">
        <v>7251</v>
      </c>
      <c r="G3" s="1111" t="s">
        <v>7252</v>
      </c>
      <c r="H3" s="1112" t="s">
        <v>7253</v>
      </c>
      <c r="I3" s="1112" t="s">
        <v>7254</v>
      </c>
      <c r="J3" s="1113" t="s">
        <v>7255</v>
      </c>
      <c r="K3" s="1113" t="s">
        <v>6476</v>
      </c>
      <c r="L3" s="1113" t="s">
        <v>5709</v>
      </c>
      <c r="M3" s="1113" t="s">
        <v>7256</v>
      </c>
      <c r="N3" s="1113" t="s">
        <v>7257</v>
      </c>
      <c r="O3" s="1113" t="s">
        <v>7258</v>
      </c>
      <c r="P3" s="1113" t="s">
        <v>7259</v>
      </c>
      <c r="Q3" s="1114" t="s">
        <v>7260</v>
      </c>
      <c r="R3" s="1114" t="s">
        <v>7261</v>
      </c>
      <c r="S3" s="1114" t="s">
        <v>6883</v>
      </c>
      <c r="T3" s="1114" t="s">
        <v>7262</v>
      </c>
      <c r="U3" s="1114" t="s">
        <v>7263</v>
      </c>
      <c r="V3" s="1114" t="s">
        <v>7264</v>
      </c>
      <c r="W3" s="1116" t="s">
        <v>7265</v>
      </c>
      <c r="X3" s="1116" t="s">
        <v>2511</v>
      </c>
      <c r="Y3" s="1116" t="s">
        <v>868</v>
      </c>
      <c r="Z3" s="1116" t="s">
        <v>7266</v>
      </c>
      <c r="AA3" s="1116" t="s">
        <v>6336</v>
      </c>
      <c r="AB3" s="1116" t="s">
        <v>6422</v>
      </c>
      <c r="AC3" s="1116" t="s">
        <v>5091</v>
      </c>
      <c r="AD3" s="1111" t="s">
        <v>7267</v>
      </c>
      <c r="AE3" s="1111" t="s">
        <v>7268</v>
      </c>
      <c r="AF3" s="1117" t="s">
        <v>7269</v>
      </c>
      <c r="AG3" s="1117" t="s">
        <v>7270</v>
      </c>
      <c r="AH3" s="1117" t="s">
        <v>2698</v>
      </c>
      <c r="AI3" s="1117" t="s">
        <v>7271</v>
      </c>
      <c r="AJ3" s="1117" t="s">
        <v>7272</v>
      </c>
      <c r="AK3" s="1117" t="s">
        <v>7273</v>
      </c>
      <c r="AL3" s="1117" t="s">
        <v>3322</v>
      </c>
      <c r="AM3" s="1118" t="s">
        <v>7274</v>
      </c>
      <c r="AN3" s="1118" t="s">
        <v>232</v>
      </c>
      <c r="AO3" s="1118" t="s">
        <v>7275</v>
      </c>
      <c r="AP3" s="1118" t="s">
        <v>7276</v>
      </c>
      <c r="AQ3" s="1118" t="s">
        <v>7277</v>
      </c>
      <c r="AR3" s="1118" t="s">
        <v>4833</v>
      </c>
      <c r="AS3" s="1118" t="s">
        <v>4343</v>
      </c>
      <c r="AT3" s="1119" t="s">
        <v>7278</v>
      </c>
      <c r="AU3" s="1120" t="s">
        <v>7279</v>
      </c>
      <c r="AV3" s="1120" t="str">
        <f t="shared" si="1"/>
        <v>3:49</v>
      </c>
    </row>
    <row r="4" ht="15.75" customHeight="1">
      <c r="A4" s="1124" t="s">
        <v>7280</v>
      </c>
      <c r="B4" s="1125" t="s">
        <v>7281</v>
      </c>
      <c r="C4" s="1110">
        <v>0.05072997685185185</v>
      </c>
      <c r="D4" s="1111" t="s">
        <v>7282</v>
      </c>
      <c r="E4" s="1111" t="s">
        <v>7283</v>
      </c>
      <c r="F4" s="1111" t="s">
        <v>7284</v>
      </c>
      <c r="G4" s="1111" t="s">
        <v>469</v>
      </c>
      <c r="H4" s="1112" t="s">
        <v>7285</v>
      </c>
      <c r="I4" s="1112" t="s">
        <v>236</v>
      </c>
      <c r="J4" s="1113" t="s">
        <v>7286</v>
      </c>
      <c r="K4" s="1113" t="s">
        <v>7287</v>
      </c>
      <c r="L4" s="1113" t="s">
        <v>7288</v>
      </c>
      <c r="M4" s="1113" t="s">
        <v>7289</v>
      </c>
      <c r="N4" s="1113" t="s">
        <v>7290</v>
      </c>
      <c r="O4" s="1113" t="s">
        <v>7291</v>
      </c>
      <c r="P4" s="1113" t="s">
        <v>4587</v>
      </c>
      <c r="Q4" s="1114" t="s">
        <v>7292</v>
      </c>
      <c r="R4" s="1114" t="s">
        <v>7293</v>
      </c>
      <c r="S4" s="1114" t="s">
        <v>7294</v>
      </c>
      <c r="T4" s="1114" t="s">
        <v>7295</v>
      </c>
      <c r="U4" s="1114" t="s">
        <v>7296</v>
      </c>
      <c r="V4" s="1114" t="s">
        <v>7297</v>
      </c>
      <c r="W4" s="1116" t="s">
        <v>7298</v>
      </c>
      <c r="X4" s="1116" t="s">
        <v>7299</v>
      </c>
      <c r="Y4" s="1116" t="s">
        <v>5457</v>
      </c>
      <c r="Z4" s="1116" t="s">
        <v>7300</v>
      </c>
      <c r="AA4" s="1116" t="s">
        <v>197</v>
      </c>
      <c r="AB4" s="1116" t="s">
        <v>7301</v>
      </c>
      <c r="AC4" s="1116" t="s">
        <v>6604</v>
      </c>
      <c r="AD4" s="1111" t="s">
        <v>7302</v>
      </c>
      <c r="AE4" s="1111" t="s">
        <v>2486</v>
      </c>
      <c r="AF4" s="1117" t="s">
        <v>2582</v>
      </c>
      <c r="AG4" s="1117" t="s">
        <v>3994</v>
      </c>
      <c r="AH4" s="1117" t="s">
        <v>7303</v>
      </c>
      <c r="AI4" s="1117" t="s">
        <v>7304</v>
      </c>
      <c r="AJ4" s="1117" t="s">
        <v>7305</v>
      </c>
      <c r="AK4" s="1117" t="s">
        <v>1630</v>
      </c>
      <c r="AL4" s="1117" t="s">
        <v>7306</v>
      </c>
      <c r="AM4" s="1118" t="s">
        <v>7307</v>
      </c>
      <c r="AN4" s="1118" t="s">
        <v>1905</v>
      </c>
      <c r="AO4" s="1118" t="s">
        <v>7308</v>
      </c>
      <c r="AP4" s="1118" t="s">
        <v>7309</v>
      </c>
      <c r="AQ4" s="1118" t="s">
        <v>7310</v>
      </c>
      <c r="AR4" s="1118" t="s">
        <v>7311</v>
      </c>
      <c r="AS4" s="1118" t="s">
        <v>4594</v>
      </c>
      <c r="AT4" s="1119" t="s">
        <v>7312</v>
      </c>
      <c r="AU4" s="1120" t="s">
        <v>7313</v>
      </c>
      <c r="AV4" s="1126" t="str">
        <f t="shared" si="1"/>
        <v>2:41</v>
      </c>
    </row>
    <row r="5" ht="15.75" customHeight="1">
      <c r="A5" s="1127" t="s">
        <v>328</v>
      </c>
      <c r="B5" s="1128" t="s">
        <v>7314</v>
      </c>
      <c r="C5" s="1129">
        <v>0.0493287037037037</v>
      </c>
      <c r="D5" s="1130" t="s">
        <v>7221</v>
      </c>
      <c r="E5" s="1130" t="s">
        <v>6394</v>
      </c>
      <c r="F5" s="1131" t="s">
        <v>7315</v>
      </c>
      <c r="G5" s="1132" t="s">
        <v>7316</v>
      </c>
      <c r="H5" s="1132" t="s">
        <v>7317</v>
      </c>
      <c r="I5" s="1130" t="s">
        <v>7225</v>
      </c>
      <c r="J5" s="1130" t="s">
        <v>7226</v>
      </c>
      <c r="K5" s="1130" t="s">
        <v>756</v>
      </c>
      <c r="L5" s="1131" t="s">
        <v>2461</v>
      </c>
      <c r="M5" s="1130" t="s">
        <v>7227</v>
      </c>
      <c r="N5" s="1131" t="s">
        <v>7318</v>
      </c>
      <c r="O5" s="1130" t="s">
        <v>7229</v>
      </c>
      <c r="P5" s="1130" t="s">
        <v>4087</v>
      </c>
      <c r="Q5" s="1130" t="s">
        <v>7230</v>
      </c>
      <c r="R5" s="1130" t="s">
        <v>7137</v>
      </c>
      <c r="S5" s="1130" t="s">
        <v>7226</v>
      </c>
      <c r="T5" s="1130" t="s">
        <v>7231</v>
      </c>
      <c r="U5" s="1130" t="s">
        <v>7232</v>
      </c>
      <c r="V5" s="1133" t="s">
        <v>7061</v>
      </c>
      <c r="W5" s="1130" t="s">
        <v>7233</v>
      </c>
      <c r="X5" s="1130" t="s">
        <v>5300</v>
      </c>
      <c r="Y5" s="1134">
        <v>46.72</v>
      </c>
      <c r="Z5" s="1130" t="s">
        <v>2864</v>
      </c>
      <c r="AA5" s="1130" t="s">
        <v>5130</v>
      </c>
      <c r="AB5" s="1130" t="s">
        <v>7234</v>
      </c>
      <c r="AC5" s="1132" t="s">
        <v>4566</v>
      </c>
      <c r="AD5" s="1132" t="s">
        <v>7319</v>
      </c>
      <c r="AE5" s="1133" t="s">
        <v>6442</v>
      </c>
      <c r="AF5" s="1134" t="s">
        <v>7320</v>
      </c>
      <c r="AG5" s="1135" t="s">
        <v>7321</v>
      </c>
      <c r="AH5" s="1130" t="s">
        <v>2966</v>
      </c>
      <c r="AI5" s="1132" t="s">
        <v>7322</v>
      </c>
      <c r="AJ5" s="1130" t="s">
        <v>7238</v>
      </c>
      <c r="AK5" s="1134" t="s">
        <v>7323</v>
      </c>
      <c r="AL5" s="1133" t="s">
        <v>7240</v>
      </c>
      <c r="AM5" s="1130" t="s">
        <v>7241</v>
      </c>
      <c r="AN5" s="1135" t="s">
        <v>3372</v>
      </c>
      <c r="AO5" s="1135" t="s">
        <v>6255</v>
      </c>
      <c r="AP5" s="1135" t="s">
        <v>7324</v>
      </c>
      <c r="AQ5" s="1133" t="s">
        <v>7244</v>
      </c>
      <c r="AR5" s="1135" t="s">
        <v>7325</v>
      </c>
      <c r="AS5" s="1135" t="s">
        <v>2952</v>
      </c>
      <c r="AT5" s="1135" t="s">
        <v>7326</v>
      </c>
      <c r="AU5" s="1136" t="s">
        <v>7246</v>
      </c>
      <c r="AV5" s="1137" t="str">
        <f t="shared" si="1"/>
        <v>2:14</v>
      </c>
      <c r="AW5" s="1138"/>
    </row>
    <row r="6" ht="15.75" customHeight="1">
      <c r="A6" s="1139" t="s">
        <v>5531</v>
      </c>
      <c r="B6" s="1128" t="s">
        <v>7314</v>
      </c>
      <c r="C6" s="1140">
        <v>0.049444444444444444</v>
      </c>
      <c r="D6" s="1141" t="s">
        <v>7327</v>
      </c>
      <c r="E6" s="1142" t="str">
        <f>HYPERLINK("https://www.twitch.tv/videos/570947817","1:12.27")</f>
        <v>1:12.27</v>
      </c>
      <c r="F6" s="1136" t="s">
        <v>7328</v>
      </c>
      <c r="G6" s="1143" t="s">
        <v>7223</v>
      </c>
      <c r="H6" s="1136" t="s">
        <v>7329</v>
      </c>
      <c r="I6" s="1136" t="s">
        <v>131</v>
      </c>
      <c r="J6" s="1141" t="s">
        <v>7330</v>
      </c>
      <c r="K6" s="1136" t="s">
        <v>7331</v>
      </c>
      <c r="L6" s="1136" t="s">
        <v>3317</v>
      </c>
      <c r="M6" s="1136" t="s">
        <v>5453</v>
      </c>
      <c r="N6" s="1144" t="s">
        <v>7332</v>
      </c>
      <c r="O6" s="1136" t="s">
        <v>7333</v>
      </c>
      <c r="P6" s="1137" t="s">
        <v>5989</v>
      </c>
      <c r="Q6" s="1144" t="s">
        <v>7334</v>
      </c>
      <c r="R6" s="1136" t="s">
        <v>6300</v>
      </c>
      <c r="S6" s="1136" t="s">
        <v>3081</v>
      </c>
      <c r="T6" s="1137" t="s">
        <v>7335</v>
      </c>
      <c r="U6" s="1136" t="s">
        <v>7336</v>
      </c>
      <c r="V6" s="1136" t="s">
        <v>4338</v>
      </c>
      <c r="W6" s="1145" t="s">
        <v>7337</v>
      </c>
      <c r="X6" s="1137" t="s">
        <v>7338</v>
      </c>
      <c r="Y6" s="1143" t="s">
        <v>4747</v>
      </c>
      <c r="Z6" s="1136" t="s">
        <v>7136</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7339</v>
      </c>
      <c r="AF6" s="1137" t="s">
        <v>7340</v>
      </c>
      <c r="AG6" s="1142" t="str">
        <f>HYPERLINK("https://www.twitch.tv/videos/566334947","1:28.73")</f>
        <v>1:28.73</v>
      </c>
      <c r="AH6" s="1136" t="s">
        <v>7341</v>
      </c>
      <c r="AI6" s="1143" t="str">
        <f>HYPERLINK("https://www.twitch.tv/videos/584107631","1:27.68")</f>
        <v>1:27.68</v>
      </c>
      <c r="AJ6" s="1137" t="s">
        <v>7342</v>
      </c>
      <c r="AK6" s="1136" t="s">
        <v>7343</v>
      </c>
      <c r="AL6" s="1136" t="s">
        <v>7344</v>
      </c>
      <c r="AM6" s="1144" t="s">
        <v>1704</v>
      </c>
      <c r="AN6" s="1144" t="s">
        <v>3256</v>
      </c>
      <c r="AO6" s="1146" t="s">
        <v>2513</v>
      </c>
      <c r="AP6" s="1136" t="s">
        <v>7345</v>
      </c>
      <c r="AQ6" s="1137" t="s">
        <v>7346</v>
      </c>
      <c r="AR6" s="1143" t="s">
        <v>2925</v>
      </c>
      <c r="AS6" s="1143" t="str">
        <f>HYPERLINK("https://www.twitch.tv/videos/571767101","42.86")</f>
        <v>42.86</v>
      </c>
      <c r="AT6" s="1141" t="s">
        <v>7347</v>
      </c>
      <c r="AU6" s="1147" t="s">
        <v>7348</v>
      </c>
      <c r="AV6" s="1137" t="str">
        <f t="shared" si="1"/>
        <v>2:32</v>
      </c>
      <c r="AW6" s="1148" t="s">
        <v>7349</v>
      </c>
    </row>
    <row r="7" ht="15.75" customHeight="1">
      <c r="A7" s="1149" t="s">
        <v>6228</v>
      </c>
      <c r="B7" s="1128" t="s">
        <v>7314</v>
      </c>
      <c r="C7" s="1129">
        <v>0.04957175925925926</v>
      </c>
      <c r="D7" s="1150" t="s">
        <v>7350</v>
      </c>
      <c r="E7" s="1132" t="s">
        <v>7351</v>
      </c>
      <c r="F7" s="1151" t="s">
        <v>7222</v>
      </c>
      <c r="G7" s="1135" t="s">
        <v>7352</v>
      </c>
      <c r="H7" s="1152" t="s">
        <v>4630</v>
      </c>
      <c r="I7" s="1135" t="s">
        <v>1865</v>
      </c>
      <c r="J7" s="1153" t="s">
        <v>7353</v>
      </c>
      <c r="K7" s="1135" t="s">
        <v>5809</v>
      </c>
      <c r="L7" s="1130" t="s">
        <v>442</v>
      </c>
      <c r="M7" s="1153" t="s">
        <v>7354</v>
      </c>
      <c r="N7" s="1130" t="s">
        <v>7228</v>
      </c>
      <c r="O7" s="1154" t="s">
        <v>7355</v>
      </c>
      <c r="P7" s="1135" t="s">
        <v>5440</v>
      </c>
      <c r="Q7" s="1135" t="s">
        <v>7356</v>
      </c>
      <c r="R7" s="1135" t="s">
        <v>7289</v>
      </c>
      <c r="S7" s="1135" t="s">
        <v>7357</v>
      </c>
      <c r="T7" s="1135" t="s">
        <v>7358</v>
      </c>
      <c r="U7" s="1135" t="s">
        <v>7359</v>
      </c>
      <c r="V7" s="1155" t="s">
        <v>7360</v>
      </c>
      <c r="W7" s="1156" t="s">
        <v>7361</v>
      </c>
      <c r="X7" s="1135" t="s">
        <v>7362</v>
      </c>
      <c r="Y7" s="1157" t="str">
        <f>HYPERLINK("https://www.twitch.tv/videos/578211232","46.63")</f>
        <v>46.63</v>
      </c>
      <c r="Z7" s="1158" t="s">
        <v>2161</v>
      </c>
      <c r="AA7" s="1132" t="s">
        <v>7363</v>
      </c>
      <c r="AB7" s="1130" t="s">
        <v>7234</v>
      </c>
      <c r="AC7" s="1135" t="s">
        <v>4564</v>
      </c>
      <c r="AD7" s="1135" t="s">
        <v>7364</v>
      </c>
      <c r="AE7" s="1134" t="s">
        <v>7365</v>
      </c>
      <c r="AF7" s="1132" t="s">
        <v>7366</v>
      </c>
      <c r="AG7" s="1133" t="s">
        <v>7237</v>
      </c>
      <c r="AH7" s="1135" t="s">
        <v>7367</v>
      </c>
      <c r="AI7" s="1155" t="s">
        <v>7368</v>
      </c>
      <c r="AJ7" s="1134" t="s">
        <v>7369</v>
      </c>
      <c r="AK7" s="1135" t="s">
        <v>1521</v>
      </c>
      <c r="AL7" s="1135" t="s">
        <v>4269</v>
      </c>
      <c r="AM7" s="1135" t="s">
        <v>7358</v>
      </c>
      <c r="AN7" s="1159" t="s">
        <v>7242</v>
      </c>
      <c r="AO7" s="1135" t="s">
        <v>7325</v>
      </c>
      <c r="AP7" s="1135" t="s">
        <v>7370</v>
      </c>
      <c r="AQ7" s="1135" t="s">
        <v>7371</v>
      </c>
      <c r="AR7" s="1135" t="s">
        <v>3848</v>
      </c>
      <c r="AS7" s="1135" t="s">
        <v>7372</v>
      </c>
      <c r="AT7" s="1160" t="s">
        <v>7245</v>
      </c>
      <c r="AU7" s="1161" t="s">
        <v>7373</v>
      </c>
      <c r="AV7" s="1137" t="str">
        <f t="shared" si="1"/>
        <v>2:59</v>
      </c>
      <c r="AW7" s="1162"/>
    </row>
    <row r="8" ht="15.75" customHeight="1">
      <c r="A8" s="1163" t="s">
        <v>2552</v>
      </c>
      <c r="B8" s="1128" t="s">
        <v>7314</v>
      </c>
      <c r="C8" s="1164">
        <v>0.04982638888888889</v>
      </c>
      <c r="D8" s="1165" t="s">
        <v>7374</v>
      </c>
      <c r="E8" s="1166" t="s">
        <v>4810</v>
      </c>
      <c r="F8" s="1166" t="s">
        <v>7375</v>
      </c>
      <c r="G8" s="1166" t="s">
        <v>7376</v>
      </c>
      <c r="H8" s="1167" t="s">
        <v>7377</v>
      </c>
      <c r="I8" s="1168" t="s">
        <v>4929</v>
      </c>
      <c r="J8" s="1169" t="s">
        <v>7275</v>
      </c>
      <c r="K8" s="1169" t="s">
        <v>5809</v>
      </c>
      <c r="L8" s="1169" t="s">
        <v>5111</v>
      </c>
      <c r="M8" s="1169" t="s">
        <v>7378</v>
      </c>
      <c r="N8" s="1170" t="s">
        <v>6539</v>
      </c>
      <c r="O8" s="1169" t="s">
        <v>7379</v>
      </c>
      <c r="P8" s="1169" t="s">
        <v>1865</v>
      </c>
      <c r="Q8" s="1171" t="s">
        <v>7380</v>
      </c>
      <c r="R8" s="1171" t="s">
        <v>2579</v>
      </c>
      <c r="S8" s="1172" t="str">
        <f>HYPERLINK("https://clips.twitch.tv/AbstemiousClumsyLaptopCharlietheUnicorn","1:17.62")</f>
        <v>1:17.62</v>
      </c>
      <c r="T8" s="1171" t="s">
        <v>7381</v>
      </c>
      <c r="U8" s="1173" t="s">
        <v>6279</v>
      </c>
      <c r="V8" s="1173" t="s">
        <v>3266</v>
      </c>
      <c r="W8" s="1174" t="s">
        <v>6552</v>
      </c>
      <c r="X8" s="1174" t="s">
        <v>3603</v>
      </c>
      <c r="Y8" s="1174" t="s">
        <v>3315</v>
      </c>
      <c r="Z8" s="1174" t="s">
        <v>7382</v>
      </c>
      <c r="AA8" s="1174" t="s">
        <v>7321</v>
      </c>
      <c r="AB8" s="1174" t="s">
        <v>7383</v>
      </c>
      <c r="AC8" s="1174" t="s">
        <v>895</v>
      </c>
      <c r="AD8" s="1166" t="s">
        <v>7384</v>
      </c>
      <c r="AE8" s="1166" t="s">
        <v>4504</v>
      </c>
      <c r="AF8" s="1175" t="s">
        <v>7385</v>
      </c>
      <c r="AG8" s="1175" t="s">
        <v>7386</v>
      </c>
      <c r="AH8" s="1175" t="s">
        <v>4514</v>
      </c>
      <c r="AI8" s="1175" t="s">
        <v>7387</v>
      </c>
      <c r="AJ8" s="1175" t="s">
        <v>7388</v>
      </c>
      <c r="AK8" s="1175" t="s">
        <v>7389</v>
      </c>
      <c r="AL8" s="1175" t="s">
        <v>1852</v>
      </c>
      <c r="AM8" s="1176" t="s">
        <v>7287</v>
      </c>
      <c r="AN8" s="1177" t="s">
        <v>3933</v>
      </c>
      <c r="AO8" s="1177" t="s">
        <v>7390</v>
      </c>
      <c r="AP8" s="1176" t="s">
        <v>7391</v>
      </c>
      <c r="AQ8" s="1176" t="s">
        <v>6527</v>
      </c>
      <c r="AR8" s="1176" t="s">
        <v>381</v>
      </c>
      <c r="AS8" s="1176" t="s">
        <v>754</v>
      </c>
      <c r="AT8" s="1147" t="s">
        <v>7392</v>
      </c>
      <c r="AU8" s="1161" t="s">
        <v>7393</v>
      </c>
      <c r="AV8" s="1137" t="str">
        <f t="shared" si="1"/>
        <v>3:00</v>
      </c>
      <c r="AW8" s="1178" t="s">
        <v>7394</v>
      </c>
    </row>
    <row r="9" ht="15.75" customHeight="1">
      <c r="A9" s="1179" t="s">
        <v>5529</v>
      </c>
      <c r="B9" s="1128" t="s">
        <v>7314</v>
      </c>
      <c r="C9" s="1140">
        <v>0.04984953703703704</v>
      </c>
      <c r="D9" s="1155"/>
      <c r="E9" s="1136" t="s">
        <v>850</v>
      </c>
      <c r="F9" s="1136" t="s">
        <v>7395</v>
      </c>
      <c r="G9" s="1136" t="s">
        <v>7396</v>
      </c>
      <c r="H9" s="1155" t="s">
        <v>7397</v>
      </c>
      <c r="I9" s="1136" t="s">
        <v>7398</v>
      </c>
      <c r="J9" s="1136" t="s">
        <v>7399</v>
      </c>
      <c r="K9" s="1136" t="s">
        <v>7400</v>
      </c>
      <c r="L9" s="1136" t="s">
        <v>2446</v>
      </c>
      <c r="M9" s="1136" t="s">
        <v>3558</v>
      </c>
      <c r="N9" s="1136" t="s">
        <v>7401</v>
      </c>
      <c r="O9" s="1136" t="s">
        <v>7402</v>
      </c>
      <c r="P9" s="1136" t="s">
        <v>7398</v>
      </c>
      <c r="Q9" s="1136" t="s">
        <v>7403</v>
      </c>
      <c r="R9" s="1136" t="s">
        <v>3238</v>
      </c>
      <c r="S9" s="1180" t="s">
        <v>7404</v>
      </c>
      <c r="T9" s="1136" t="s">
        <v>7405</v>
      </c>
      <c r="U9" s="1136" t="s">
        <v>7406</v>
      </c>
      <c r="V9" s="1136" t="s">
        <v>2873</v>
      </c>
      <c r="W9" s="1136" t="s">
        <v>7407</v>
      </c>
      <c r="X9" s="1136" t="s">
        <v>1279</v>
      </c>
      <c r="Y9" s="1136" t="s">
        <v>5133</v>
      </c>
      <c r="Z9" s="1136" t="s">
        <v>7408</v>
      </c>
      <c r="AA9" s="1136" t="s">
        <v>7409</v>
      </c>
      <c r="AB9" s="1136" t="s">
        <v>1701</v>
      </c>
      <c r="AC9" s="1136" t="s">
        <v>2486</v>
      </c>
      <c r="AD9" s="1136" t="s">
        <v>2529</v>
      </c>
      <c r="AE9" s="1136" t="s">
        <v>7365</v>
      </c>
      <c r="AF9" s="1136" t="s">
        <v>7410</v>
      </c>
      <c r="AG9" s="1136" t="s">
        <v>7411</v>
      </c>
      <c r="AH9" s="1136" t="s">
        <v>7412</v>
      </c>
      <c r="AI9" s="1136" t="s">
        <v>7413</v>
      </c>
      <c r="AJ9" s="1136" t="s">
        <v>7414</v>
      </c>
      <c r="AK9" s="1136" t="s">
        <v>3319</v>
      </c>
      <c r="AL9" s="1136" t="s">
        <v>7415</v>
      </c>
      <c r="AM9" s="1136" t="s">
        <v>7416</v>
      </c>
      <c r="AN9" s="1155" t="s">
        <v>2461</v>
      </c>
      <c r="AO9" s="1136" t="s">
        <v>7417</v>
      </c>
      <c r="AP9" s="1136" t="s">
        <v>7418</v>
      </c>
      <c r="AQ9" s="1136" t="s">
        <v>1090</v>
      </c>
      <c r="AR9" s="1136" t="s">
        <v>7419</v>
      </c>
      <c r="AS9" s="1136" t="s">
        <v>4140</v>
      </c>
      <c r="AT9" s="1137"/>
      <c r="AU9" s="1136" t="s">
        <v>7420</v>
      </c>
      <c r="AV9" s="1137" t="str">
        <f t="shared" si="1"/>
        <v>3:05</v>
      </c>
      <c r="AW9" s="1138" t="s">
        <v>7421</v>
      </c>
    </row>
    <row r="10" ht="15.75" customHeight="1">
      <c r="A10" s="1181" t="s">
        <v>1427</v>
      </c>
      <c r="B10" s="1128" t="s">
        <v>7314</v>
      </c>
      <c r="C10" s="1129">
        <v>0.049895833333333334</v>
      </c>
      <c r="D10" s="1155" t="s">
        <v>7374</v>
      </c>
      <c r="E10" s="1182" t="s">
        <v>850</v>
      </c>
      <c r="F10" s="1166" t="s">
        <v>7422</v>
      </c>
      <c r="G10" s="1182" t="s">
        <v>7423</v>
      </c>
      <c r="H10" s="1183" t="s">
        <v>7224</v>
      </c>
      <c r="I10" s="1168" t="s">
        <v>4731</v>
      </c>
      <c r="J10" s="1169" t="s">
        <v>7424</v>
      </c>
      <c r="K10" s="1170" t="s">
        <v>7425</v>
      </c>
      <c r="L10" s="1169" t="s">
        <v>7426</v>
      </c>
      <c r="M10" s="1169" t="s">
        <v>5092</v>
      </c>
      <c r="N10" s="1169" t="s">
        <v>7427</v>
      </c>
      <c r="O10" s="1170" t="s">
        <v>7428</v>
      </c>
      <c r="P10" s="1169" t="s">
        <v>7429</v>
      </c>
      <c r="Q10" s="1171" t="s">
        <v>2885</v>
      </c>
      <c r="R10" s="1173" t="s">
        <v>7430</v>
      </c>
      <c r="S10" s="1173" t="s">
        <v>7431</v>
      </c>
      <c r="T10" s="1173" t="s">
        <v>7432</v>
      </c>
      <c r="U10" s="1173" t="s">
        <v>7433</v>
      </c>
      <c r="V10" s="1171" t="s">
        <v>7434</v>
      </c>
      <c r="W10" s="1174" t="s">
        <v>7435</v>
      </c>
      <c r="X10" s="1184" t="s">
        <v>7436</v>
      </c>
      <c r="Y10" s="1174" t="s">
        <v>2950</v>
      </c>
      <c r="Z10" s="1174" t="s">
        <v>7437</v>
      </c>
      <c r="AA10" s="1174" t="s">
        <v>7438</v>
      </c>
      <c r="AB10" s="1184" t="s">
        <v>6230</v>
      </c>
      <c r="AC10" s="1184" t="s">
        <v>1988</v>
      </c>
      <c r="AD10" s="1182" t="s">
        <v>7439</v>
      </c>
      <c r="AE10" s="1182" t="s">
        <v>7440</v>
      </c>
      <c r="AF10" s="1185" t="s">
        <v>7441</v>
      </c>
      <c r="AG10" s="1175" t="s">
        <v>7442</v>
      </c>
      <c r="AH10" s="1175" t="s">
        <v>7443</v>
      </c>
      <c r="AI10" s="1175" t="s">
        <v>5466</v>
      </c>
      <c r="AJ10" s="1185" t="s">
        <v>7444</v>
      </c>
      <c r="AK10" s="1185" t="s">
        <v>858</v>
      </c>
      <c r="AL10" s="1175" t="s">
        <v>5918</v>
      </c>
      <c r="AM10" s="1177" t="s">
        <v>7445</v>
      </c>
      <c r="AN10" s="1176" t="s">
        <v>2403</v>
      </c>
      <c r="AO10" s="1177" t="s">
        <v>7446</v>
      </c>
      <c r="AP10" s="1176" t="s">
        <v>4968</v>
      </c>
      <c r="AQ10" s="1177" t="s">
        <v>7447</v>
      </c>
      <c r="AR10" s="1176" t="s">
        <v>910</v>
      </c>
      <c r="AS10" s="1176" t="s">
        <v>3743</v>
      </c>
      <c r="AT10" s="1170" t="s">
        <v>5422</v>
      </c>
      <c r="AU10" s="1186" t="s">
        <v>7448</v>
      </c>
      <c r="AV10" s="1137" t="str">
        <f t="shared" si="1"/>
        <v>2:22</v>
      </c>
      <c r="AW10" s="1162" t="s">
        <v>7449</v>
      </c>
    </row>
    <row r="11" ht="15.75" customHeight="1">
      <c r="A11" s="1139" t="s">
        <v>1676</v>
      </c>
      <c r="B11" s="1128" t="s">
        <v>7314</v>
      </c>
      <c r="C11" s="1140">
        <v>0.05005787037037037</v>
      </c>
      <c r="D11" s="1155" t="s">
        <v>7450</v>
      </c>
      <c r="E11" s="1137" t="s">
        <v>2843</v>
      </c>
      <c r="F11" s="1136" t="s">
        <v>7451</v>
      </c>
      <c r="G11" s="1136" t="s">
        <v>7452</v>
      </c>
      <c r="H11" s="1136" t="s">
        <v>7453</v>
      </c>
      <c r="I11" s="1137" t="s">
        <v>5307</v>
      </c>
      <c r="J11" s="1136" t="s">
        <v>7454</v>
      </c>
      <c r="K11" s="1136" t="s">
        <v>7455</v>
      </c>
      <c r="L11" s="1136" t="s">
        <v>4723</v>
      </c>
      <c r="M11" s="1136" t="s">
        <v>7456</v>
      </c>
      <c r="N11" s="1136" t="s">
        <v>7457</v>
      </c>
      <c r="O11" s="1136" t="s">
        <v>7458</v>
      </c>
      <c r="P11" s="1137" t="s">
        <v>3385</v>
      </c>
      <c r="Q11" s="1137" t="s">
        <v>7459</v>
      </c>
      <c r="R11" s="1137" t="s">
        <v>7460</v>
      </c>
      <c r="S11" s="1187" t="s">
        <v>7330</v>
      </c>
      <c r="T11" s="1137" t="s">
        <v>7461</v>
      </c>
      <c r="U11" s="1136" t="s">
        <v>7462</v>
      </c>
      <c r="V11" s="1137" t="s">
        <v>2051</v>
      </c>
      <c r="W11" s="1137" t="s">
        <v>7463</v>
      </c>
      <c r="X11" s="1136" t="s">
        <v>5930</v>
      </c>
      <c r="Y11" s="1137" t="s">
        <v>7464</v>
      </c>
      <c r="Z11" s="1136" t="s">
        <v>7465</v>
      </c>
      <c r="AA11" s="1137" t="s">
        <v>154</v>
      </c>
      <c r="AB11" s="1136" t="s">
        <v>1192</v>
      </c>
      <c r="AC11" s="1137" t="s">
        <v>4587</v>
      </c>
      <c r="AD11" s="1137" t="s">
        <v>7466</v>
      </c>
      <c r="AE11" s="1136" t="s">
        <v>7467</v>
      </c>
      <c r="AF11" s="1137" t="s">
        <v>7468</v>
      </c>
      <c r="AG11" s="1137" t="s">
        <v>156</v>
      </c>
      <c r="AH11" s="1136" t="s">
        <v>4650</v>
      </c>
      <c r="AI11" s="1137" t="s">
        <v>7271</v>
      </c>
      <c r="AJ11" s="1136" t="s">
        <v>7469</v>
      </c>
      <c r="AK11" s="1137" t="s">
        <v>7470</v>
      </c>
      <c r="AL11" s="1137" t="s">
        <v>4925</v>
      </c>
      <c r="AM11" s="1136" t="s">
        <v>7471</v>
      </c>
      <c r="AN11" s="1137" t="s">
        <v>3247</v>
      </c>
      <c r="AO11" s="1136" t="s">
        <v>7472</v>
      </c>
      <c r="AP11" s="1137" t="s">
        <v>7473</v>
      </c>
      <c r="AQ11" s="1137" t="s">
        <v>7474</v>
      </c>
      <c r="AR11" s="1137" t="s">
        <v>1706</v>
      </c>
      <c r="AS11" s="1137" t="s">
        <v>4664</v>
      </c>
      <c r="AT11" s="1137" t="s">
        <v>7475</v>
      </c>
      <c r="AU11" s="1136" t="s">
        <v>7476</v>
      </c>
      <c r="AV11" s="1137" t="str">
        <f t="shared" si="1"/>
        <v>2:01</v>
      </c>
      <c r="AW11" s="1148" t="s">
        <v>7477</v>
      </c>
    </row>
    <row r="12" ht="15.75" customHeight="1">
      <c r="A12" s="1139" t="s">
        <v>5297</v>
      </c>
      <c r="B12" s="1188" t="s">
        <v>7314</v>
      </c>
      <c r="C12" s="1140">
        <v>0.05005787037037037</v>
      </c>
      <c r="D12" s="1155" t="s">
        <v>7478</v>
      </c>
      <c r="E12" s="1155" t="s">
        <v>7479</v>
      </c>
      <c r="F12" s="1155" t="s">
        <v>4768</v>
      </c>
      <c r="G12" s="1155" t="s">
        <v>7480</v>
      </c>
      <c r="H12" s="1155" t="s">
        <v>6487</v>
      </c>
      <c r="I12" s="1155" t="s">
        <v>4973</v>
      </c>
      <c r="J12" s="1155" t="s">
        <v>2634</v>
      </c>
      <c r="K12" s="1155" t="s">
        <v>7481</v>
      </c>
      <c r="L12" s="1155" t="s">
        <v>2781</v>
      </c>
      <c r="M12" s="1155" t="s">
        <v>7482</v>
      </c>
      <c r="N12" s="1155" t="s">
        <v>7483</v>
      </c>
      <c r="O12" s="1155" t="s">
        <v>7484</v>
      </c>
      <c r="P12" s="1155" t="s">
        <v>3385</v>
      </c>
      <c r="Q12" s="1155" t="s">
        <v>4131</v>
      </c>
      <c r="R12" s="1155" t="s">
        <v>1728</v>
      </c>
      <c r="S12" s="1155" t="s">
        <v>7485</v>
      </c>
      <c r="T12" s="1155" t="s">
        <v>7486</v>
      </c>
      <c r="U12" s="1155" t="s">
        <v>7487</v>
      </c>
      <c r="V12" s="1155" t="s">
        <v>7488</v>
      </c>
      <c r="W12" s="1155" t="s">
        <v>7489</v>
      </c>
      <c r="X12" s="1155" t="s">
        <v>7490</v>
      </c>
      <c r="Y12" s="1155" t="s">
        <v>3736</v>
      </c>
      <c r="Z12" s="1155" t="s">
        <v>7491</v>
      </c>
      <c r="AA12" s="1174" t="s">
        <v>3979</v>
      </c>
      <c r="AB12" s="1155" t="s">
        <v>6288</v>
      </c>
      <c r="AC12" s="1155" t="s">
        <v>7492</v>
      </c>
      <c r="AD12" s="1155" t="s">
        <v>7493</v>
      </c>
      <c r="AE12" s="1155" t="s">
        <v>7494</v>
      </c>
      <c r="AF12" s="1155" t="s">
        <v>7495</v>
      </c>
      <c r="AG12" s="1155" t="s">
        <v>7496</v>
      </c>
      <c r="AH12" s="1155" t="s">
        <v>7497</v>
      </c>
      <c r="AI12" s="1155" t="s">
        <v>6933</v>
      </c>
      <c r="AJ12" s="1155" t="s">
        <v>7498</v>
      </c>
      <c r="AK12" s="1155" t="s">
        <v>3829</v>
      </c>
      <c r="AL12" s="1155" t="s">
        <v>4723</v>
      </c>
      <c r="AM12" s="1155" t="s">
        <v>4288</v>
      </c>
      <c r="AN12" s="1155" t="s">
        <v>7240</v>
      </c>
      <c r="AO12" s="1155" t="s">
        <v>2404</v>
      </c>
      <c r="AP12" s="1189" t="s">
        <v>7243</v>
      </c>
      <c r="AQ12" s="1155" t="s">
        <v>1906</v>
      </c>
      <c r="AR12" s="1155" t="s">
        <v>6231</v>
      </c>
      <c r="AS12" s="1155" t="s">
        <v>1609</v>
      </c>
      <c r="AT12" s="1155" t="s">
        <v>7499</v>
      </c>
      <c r="AU12" s="1190" t="s">
        <v>7500</v>
      </c>
      <c r="AV12" s="1137" t="str">
        <f t="shared" si="1"/>
        <v>2:36</v>
      </c>
      <c r="AW12" s="1191" t="s">
        <v>7501</v>
      </c>
    </row>
    <row r="13">
      <c r="A13" s="1192" t="s">
        <v>6496</v>
      </c>
      <c r="B13" s="1193" t="s">
        <v>7314</v>
      </c>
      <c r="C13" s="1129">
        <v>0.05016203703703704</v>
      </c>
      <c r="D13" s="1135" t="s">
        <v>7502</v>
      </c>
      <c r="E13" s="1135" t="s">
        <v>4068</v>
      </c>
      <c r="F13" s="1135" t="s">
        <v>7503</v>
      </c>
      <c r="G13" s="1134" t="s">
        <v>7504</v>
      </c>
      <c r="H13" s="1135" t="s">
        <v>7505</v>
      </c>
      <c r="I13" s="1135" t="s">
        <v>3331</v>
      </c>
      <c r="J13" s="1135" t="s">
        <v>7506</v>
      </c>
      <c r="K13" s="1135" t="s">
        <v>7507</v>
      </c>
      <c r="L13" s="1135" t="s">
        <v>2343</v>
      </c>
      <c r="M13" s="1135" t="s">
        <v>6419</v>
      </c>
      <c r="N13" s="1135" t="s">
        <v>7508</v>
      </c>
      <c r="O13" s="1135" t="s">
        <v>7509</v>
      </c>
      <c r="P13" s="1135" t="s">
        <v>7510</v>
      </c>
      <c r="Q13" s="1135" t="s">
        <v>7511</v>
      </c>
      <c r="R13" s="1135" t="s">
        <v>7512</v>
      </c>
      <c r="S13" s="1135" t="s">
        <v>3905</v>
      </c>
      <c r="T13" s="1135" t="s">
        <v>7513</v>
      </c>
      <c r="U13" s="1135" t="s">
        <v>4807</v>
      </c>
      <c r="V13" s="1135" t="s">
        <v>7514</v>
      </c>
      <c r="W13" s="1135" t="s">
        <v>7515</v>
      </c>
      <c r="X13" s="1135" t="s">
        <v>7516</v>
      </c>
      <c r="Y13" s="1135" t="s">
        <v>3126</v>
      </c>
      <c r="Z13" s="1135" t="s">
        <v>6580</v>
      </c>
      <c r="AA13" s="1135" t="s">
        <v>7517</v>
      </c>
      <c r="AB13" s="1135" t="s">
        <v>3472</v>
      </c>
      <c r="AC13" s="1134">
        <v>48.67</v>
      </c>
      <c r="AD13" s="1135" t="s">
        <v>7518</v>
      </c>
      <c r="AE13" s="1134">
        <v>47.81</v>
      </c>
      <c r="AF13" s="1135" t="s">
        <v>7519</v>
      </c>
      <c r="AG13" s="1135" t="s">
        <v>7520</v>
      </c>
      <c r="AH13" s="1135" t="s">
        <v>4650</v>
      </c>
      <c r="AI13" s="1135" t="s">
        <v>7521</v>
      </c>
      <c r="AJ13" s="1134" t="s">
        <v>7522</v>
      </c>
      <c r="AK13" s="1135" t="s">
        <v>2100</v>
      </c>
      <c r="AL13" s="1135" t="s">
        <v>7523</v>
      </c>
      <c r="AM13" s="1134" t="s">
        <v>7524</v>
      </c>
      <c r="AN13" s="1135" t="s">
        <v>7415</v>
      </c>
      <c r="AO13" s="1135" t="s">
        <v>2141</v>
      </c>
      <c r="AP13" s="1135" t="s">
        <v>7525</v>
      </c>
      <c r="AQ13" s="1135" t="s">
        <v>7526</v>
      </c>
      <c r="AR13" s="1135" t="s">
        <v>7527</v>
      </c>
      <c r="AS13" s="1134">
        <v>46.49</v>
      </c>
      <c r="AT13" s="1135" t="s">
        <v>7528</v>
      </c>
      <c r="AU13" s="1161" t="s">
        <v>7529</v>
      </c>
      <c r="AV13" s="1161" t="str">
        <f t="shared" si="1"/>
        <v>3:05</v>
      </c>
      <c r="AW13" s="1194" t="s">
        <v>7530</v>
      </c>
    </row>
    <row r="14" ht="15.75" customHeight="1">
      <c r="A14" s="1195" t="s">
        <v>5383</v>
      </c>
      <c r="B14" s="1128" t="s">
        <v>7314</v>
      </c>
      <c r="C14" s="1140">
        <v>0.05018518518518519</v>
      </c>
      <c r="D14" s="1155" t="s">
        <v>7531</v>
      </c>
      <c r="E14" s="1137" t="s">
        <v>7532</v>
      </c>
      <c r="F14" s="1137" t="s">
        <v>7533</v>
      </c>
      <c r="G14" s="1137" t="s">
        <v>7534</v>
      </c>
      <c r="H14" s="1136" t="s">
        <v>6152</v>
      </c>
      <c r="I14" s="1137" t="s">
        <v>1708</v>
      </c>
      <c r="J14" s="1136" t="s">
        <v>7275</v>
      </c>
      <c r="K14" s="1137" t="s">
        <v>7535</v>
      </c>
      <c r="L14" s="1136" t="s">
        <v>3841</v>
      </c>
      <c r="M14" s="1137" t="s">
        <v>7536</v>
      </c>
      <c r="N14" s="1137" t="s">
        <v>7537</v>
      </c>
      <c r="O14" s="1137" t="s">
        <v>7538</v>
      </c>
      <c r="P14" s="1137" t="s">
        <v>3275</v>
      </c>
      <c r="Q14" s="1137" t="s">
        <v>3963</v>
      </c>
      <c r="R14" s="1137" t="s">
        <v>7539</v>
      </c>
      <c r="S14" s="1137" t="s">
        <v>7540</v>
      </c>
      <c r="T14" s="1137" t="s">
        <v>6479</v>
      </c>
      <c r="U14" s="1136" t="s">
        <v>7541</v>
      </c>
      <c r="V14" s="1137" t="s">
        <v>7434</v>
      </c>
      <c r="W14" s="1136" t="s">
        <v>6187</v>
      </c>
      <c r="X14" s="1136" t="s">
        <v>7524</v>
      </c>
      <c r="Y14" s="1137" t="s">
        <v>2389</v>
      </c>
      <c r="Z14" s="1136" t="s">
        <v>7542</v>
      </c>
      <c r="AA14" s="1137" t="s">
        <v>7543</v>
      </c>
      <c r="AB14" s="1137" t="s">
        <v>2925</v>
      </c>
      <c r="AC14" s="1137" t="s">
        <v>4319</v>
      </c>
      <c r="AD14" s="1136" t="s">
        <v>7544</v>
      </c>
      <c r="AE14" s="1137" t="s">
        <v>4086</v>
      </c>
      <c r="AF14" s="1196" t="s">
        <v>7236</v>
      </c>
      <c r="AG14" s="1136" t="s">
        <v>591</v>
      </c>
      <c r="AH14" s="1137" t="s">
        <v>6884</v>
      </c>
      <c r="AI14" s="1137" t="s">
        <v>7545</v>
      </c>
      <c r="AJ14" s="1137" t="s">
        <v>7546</v>
      </c>
      <c r="AK14" s="1137" t="s">
        <v>7547</v>
      </c>
      <c r="AL14" s="1137" t="s">
        <v>7548</v>
      </c>
      <c r="AM14" s="1137" t="s">
        <v>7549</v>
      </c>
      <c r="AN14" s="1137" t="s">
        <v>2534</v>
      </c>
      <c r="AO14" s="1137" t="s">
        <v>7331</v>
      </c>
      <c r="AP14" s="1137" t="s">
        <v>7550</v>
      </c>
      <c r="AQ14" s="1137" t="s">
        <v>1090</v>
      </c>
      <c r="AR14" s="1137" t="s">
        <v>6499</v>
      </c>
      <c r="AS14" s="1137" t="s">
        <v>5139</v>
      </c>
      <c r="AT14" s="1137" t="s">
        <v>7551</v>
      </c>
      <c r="AU14" s="1136" t="s">
        <v>7552</v>
      </c>
      <c r="AV14" s="1137" t="str">
        <f t="shared" si="1"/>
        <v>2:26</v>
      </c>
      <c r="AW14" s="1197"/>
    </row>
    <row r="15" ht="15.75" customHeight="1">
      <c r="A15" s="1149" t="s">
        <v>1111</v>
      </c>
      <c r="B15" s="1128" t="s">
        <v>7314</v>
      </c>
      <c r="C15" s="1129">
        <v>0.05025462962962963</v>
      </c>
      <c r="D15" s="1155" t="s">
        <v>7553</v>
      </c>
      <c r="E15" s="1166" t="s">
        <v>7250</v>
      </c>
      <c r="F15" s="1182" t="s">
        <v>7554</v>
      </c>
      <c r="G15" s="1198" t="s">
        <v>7555</v>
      </c>
      <c r="H15" s="1168" t="s">
        <v>7556</v>
      </c>
      <c r="I15" s="1168" t="s">
        <v>4657</v>
      </c>
      <c r="J15" s="1169" t="s">
        <v>7557</v>
      </c>
      <c r="K15" s="1170" t="s">
        <v>7558</v>
      </c>
      <c r="L15" s="1170" t="s">
        <v>4265</v>
      </c>
      <c r="M15" s="1199" t="str">
        <f>HYPERLINK("https://youtu.be/teAIifUZjFw","1:14.18")</f>
        <v>1:14.18</v>
      </c>
      <c r="N15" s="1170" t="s">
        <v>3114</v>
      </c>
      <c r="O15" s="1170" t="s">
        <v>7559</v>
      </c>
      <c r="P15" s="1170" t="s">
        <v>1437</v>
      </c>
      <c r="Q15" s="1173" t="s">
        <v>7560</v>
      </c>
      <c r="R15" s="1171" t="s">
        <v>7561</v>
      </c>
      <c r="S15" s="1171" t="s">
        <v>4542</v>
      </c>
      <c r="T15" s="1200" t="str">
        <f>HYPERLINK("https://youtu.be/AiXricVH5ss","1:24.99")</f>
        <v>1:24.99</v>
      </c>
      <c r="U15" s="1201" t="str">
        <f>HYPERLINK("https://www.twitch.tv/videos/450151935","2:00.31")</f>
        <v>2:00.31</v>
      </c>
      <c r="V15" s="1171" t="s">
        <v>7562</v>
      </c>
      <c r="W15" s="1202" t="str">
        <f>HYPERLINK("https://youtu.be/eafNhBoXVWA","1:46.09")</f>
        <v>1:46.09</v>
      </c>
      <c r="X15" s="1184" t="s">
        <v>4815</v>
      </c>
      <c r="Y15" s="1184" t="s">
        <v>7398</v>
      </c>
      <c r="Z15" s="1184" t="s">
        <v>7563</v>
      </c>
      <c r="AA15" s="1174" t="s">
        <v>7237</v>
      </c>
      <c r="AB15" s="1184" t="s">
        <v>6012</v>
      </c>
      <c r="AC15" s="1184" t="s">
        <v>5123</v>
      </c>
      <c r="AD15" s="1203" t="str">
        <f>HYPERLINK("https://youtu.be/8FEcTKESSh0","1:49.80")</f>
        <v>1:49.80</v>
      </c>
      <c r="AE15" s="1166" t="s">
        <v>5457</v>
      </c>
      <c r="AF15" s="1185" t="s">
        <v>7564</v>
      </c>
      <c r="AG15" s="1185" t="s">
        <v>7565</v>
      </c>
      <c r="AH15" s="1185" t="s">
        <v>7566</v>
      </c>
      <c r="AI15" s="1185" t="s">
        <v>7567</v>
      </c>
      <c r="AJ15" s="1185" t="s">
        <v>7568</v>
      </c>
      <c r="AK15" s="1175" t="s">
        <v>7569</v>
      </c>
      <c r="AL15" s="1185" t="s">
        <v>7570</v>
      </c>
      <c r="AM15" s="1177" t="s">
        <v>7445</v>
      </c>
      <c r="AN15" s="1177" t="s">
        <v>2892</v>
      </c>
      <c r="AO15" s="1177" t="s">
        <v>7571</v>
      </c>
      <c r="AP15" s="1176" t="s">
        <v>7572</v>
      </c>
      <c r="AQ15" s="1176" t="s">
        <v>7573</v>
      </c>
      <c r="AR15" s="1177" t="s">
        <v>7574</v>
      </c>
      <c r="AS15" s="1176" t="s">
        <v>5076</v>
      </c>
      <c r="AT15" s="1199" t="str">
        <f>HYPERLINK("https://youtu.be/xDirVtS1AZ4?t=4416","2:27.45")</f>
        <v>2:27.45</v>
      </c>
      <c r="AU15" s="1186" t="s">
        <v>7575</v>
      </c>
      <c r="AV15" s="1137" t="str">
        <f t="shared" si="1"/>
        <v>2:34</v>
      </c>
      <c r="AW15" s="1162" t="s">
        <v>7576</v>
      </c>
    </row>
    <row r="16" ht="15.75" customHeight="1">
      <c r="A16" s="1139" t="s">
        <v>7577</v>
      </c>
      <c r="B16" s="1128" t="s">
        <v>7314</v>
      </c>
      <c r="C16" s="1140">
        <v>0.0502662037037037</v>
      </c>
      <c r="D16" s="1155" t="s">
        <v>7578</v>
      </c>
      <c r="E16" s="1136" t="s">
        <v>7579</v>
      </c>
      <c r="F16" s="1136" t="s">
        <v>7580</v>
      </c>
      <c r="G16" s="1137" t="s">
        <v>7581</v>
      </c>
      <c r="H16" s="1137" t="s">
        <v>7582</v>
      </c>
      <c r="I16" s="1137" t="s">
        <v>7583</v>
      </c>
      <c r="J16" s="1136" t="s">
        <v>7584</v>
      </c>
      <c r="K16" s="1136" t="s">
        <v>7585</v>
      </c>
      <c r="L16" s="1137" t="s">
        <v>4925</v>
      </c>
      <c r="M16" s="1136" t="s">
        <v>7586</v>
      </c>
      <c r="N16" s="1136" t="s">
        <v>4589</v>
      </c>
      <c r="O16" s="1137" t="s">
        <v>7587</v>
      </c>
      <c r="P16" s="1137" t="s">
        <v>7588</v>
      </c>
      <c r="Q16" s="1136" t="s">
        <v>7589</v>
      </c>
      <c r="R16" s="1136" t="s">
        <v>4330</v>
      </c>
      <c r="S16" s="1137" t="s">
        <v>7465</v>
      </c>
      <c r="T16" s="1137" t="s">
        <v>7590</v>
      </c>
      <c r="U16" s="1137" t="s">
        <v>7591</v>
      </c>
      <c r="V16" s="1137" t="s">
        <v>7592</v>
      </c>
      <c r="W16" s="1137" t="s">
        <v>7593</v>
      </c>
      <c r="X16" s="1137" t="s">
        <v>5808</v>
      </c>
      <c r="Y16" s="1137" t="s">
        <v>7594</v>
      </c>
      <c r="Z16" s="1137" t="s">
        <v>7595</v>
      </c>
      <c r="AA16" s="1137" t="s">
        <v>7442</v>
      </c>
      <c r="AB16" s="1137" t="s">
        <v>3313</v>
      </c>
      <c r="AC16" s="1137" t="s">
        <v>7596</v>
      </c>
      <c r="AD16" s="1137" t="s">
        <v>7597</v>
      </c>
      <c r="AE16" s="1137" t="s">
        <v>4834</v>
      </c>
      <c r="AF16" s="1136" t="s">
        <v>839</v>
      </c>
      <c r="AG16" s="1137" t="s">
        <v>6311</v>
      </c>
      <c r="AH16" s="1136" t="s">
        <v>1577</v>
      </c>
      <c r="AI16" s="1137" t="s">
        <v>3726</v>
      </c>
      <c r="AJ16" s="1137" t="s">
        <v>7598</v>
      </c>
      <c r="AK16" s="1196" t="s">
        <v>7239</v>
      </c>
      <c r="AL16" s="1137" t="s">
        <v>2728</v>
      </c>
      <c r="AM16" s="1137" t="s">
        <v>4719</v>
      </c>
      <c r="AN16" s="1137" t="s">
        <v>7240</v>
      </c>
      <c r="AO16" s="1137" t="s">
        <v>1492</v>
      </c>
      <c r="AP16" s="1137" t="s">
        <v>7599</v>
      </c>
      <c r="AQ16" s="1196" t="s">
        <v>7244</v>
      </c>
      <c r="AR16" s="1137" t="s">
        <v>381</v>
      </c>
      <c r="AS16" s="1137" t="s">
        <v>4918</v>
      </c>
      <c r="AT16" s="1137" t="s">
        <v>7600</v>
      </c>
      <c r="AU16" s="1136" t="s">
        <v>7601</v>
      </c>
      <c r="AV16" s="1137" t="str">
        <f t="shared" si="1"/>
        <v>3:20</v>
      </c>
      <c r="AW16" s="1197" t="s">
        <v>6782</v>
      </c>
    </row>
    <row r="17">
      <c r="A17" s="1192" t="s">
        <v>1767</v>
      </c>
      <c r="B17" s="1204" t="s">
        <v>7314</v>
      </c>
      <c r="C17" s="1129">
        <v>0.0503125</v>
      </c>
      <c r="D17" s="1155" t="s">
        <v>7602</v>
      </c>
      <c r="E17" s="1166" t="s">
        <v>7603</v>
      </c>
      <c r="F17" s="1166" t="s">
        <v>7604</v>
      </c>
      <c r="G17" s="1166" t="s">
        <v>6862</v>
      </c>
      <c r="H17" s="1167" t="s">
        <v>7605</v>
      </c>
      <c r="I17" s="1167" t="s">
        <v>3272</v>
      </c>
      <c r="J17" s="1169" t="s">
        <v>1702</v>
      </c>
      <c r="K17" s="1169" t="s">
        <v>6572</v>
      </c>
      <c r="L17" s="1169" t="s">
        <v>7606</v>
      </c>
      <c r="M17" s="1169" t="s">
        <v>7607</v>
      </c>
      <c r="N17" s="1169" t="s">
        <v>7608</v>
      </c>
      <c r="O17" s="1169" t="s">
        <v>7609</v>
      </c>
      <c r="P17" s="1169" t="s">
        <v>4701</v>
      </c>
      <c r="Q17" s="1171" t="s">
        <v>7610</v>
      </c>
      <c r="R17" s="1171" t="s">
        <v>7611</v>
      </c>
      <c r="S17" s="1171" t="s">
        <v>532</v>
      </c>
      <c r="T17" s="1171" t="s">
        <v>7612</v>
      </c>
      <c r="U17" s="1171" t="s">
        <v>7613</v>
      </c>
      <c r="V17" s="1171" t="s">
        <v>896</v>
      </c>
      <c r="W17" s="1174" t="s">
        <v>7614</v>
      </c>
      <c r="X17" s="1174" t="s">
        <v>4815</v>
      </c>
      <c r="Y17" s="1174" t="s">
        <v>1222</v>
      </c>
      <c r="Z17" s="1174" t="s">
        <v>6360</v>
      </c>
      <c r="AA17" s="1174" t="s">
        <v>7615</v>
      </c>
      <c r="AB17" s="1174" t="s">
        <v>3143</v>
      </c>
      <c r="AC17" s="1174" t="s">
        <v>7492</v>
      </c>
      <c r="AD17" s="1166" t="s">
        <v>7616</v>
      </c>
      <c r="AE17" s="1166" t="s">
        <v>5074</v>
      </c>
      <c r="AF17" s="1175" t="s">
        <v>7617</v>
      </c>
      <c r="AG17" s="1175" t="s">
        <v>6612</v>
      </c>
      <c r="AH17" s="1175" t="s">
        <v>7618</v>
      </c>
      <c r="AI17" s="1175" t="s">
        <v>4581</v>
      </c>
      <c r="AJ17" s="1175" t="s">
        <v>7619</v>
      </c>
      <c r="AK17" s="1175" t="s">
        <v>7270</v>
      </c>
      <c r="AL17" s="1175" t="s">
        <v>7620</v>
      </c>
      <c r="AM17" s="1177" t="s">
        <v>7621</v>
      </c>
      <c r="AN17" s="1177" t="s">
        <v>7622</v>
      </c>
      <c r="AO17" s="1177" t="s">
        <v>7623</v>
      </c>
      <c r="AP17" s="1177" t="s">
        <v>7624</v>
      </c>
      <c r="AQ17" s="1177" t="s">
        <v>7625</v>
      </c>
      <c r="AR17" s="1177" t="s">
        <v>4067</v>
      </c>
      <c r="AS17" s="1177" t="s">
        <v>5323</v>
      </c>
      <c r="AT17" s="1169" t="s">
        <v>7626</v>
      </c>
      <c r="AU17" s="1161" t="s">
        <v>7627</v>
      </c>
      <c r="AV17" s="1137" t="str">
        <f t="shared" si="1"/>
        <v>2:59</v>
      </c>
      <c r="AW17" s="1194" t="s">
        <v>7628</v>
      </c>
    </row>
    <row r="18" ht="15.75" customHeight="1">
      <c r="A18" s="1181" t="s">
        <v>7629</v>
      </c>
      <c r="B18" s="1188" t="s">
        <v>7248</v>
      </c>
      <c r="C18" s="1140">
        <v>0.05042824074074074</v>
      </c>
      <c r="D18" s="1155" t="s">
        <v>7630</v>
      </c>
      <c r="E18" s="1166" t="s">
        <v>5281</v>
      </c>
      <c r="F18" s="1166" t="s">
        <v>7631</v>
      </c>
      <c r="G18" s="1182" t="s">
        <v>7632</v>
      </c>
      <c r="H18" s="1168" t="s">
        <v>7633</v>
      </c>
      <c r="I18" s="1167" t="s">
        <v>7634</v>
      </c>
      <c r="J18" s="1169" t="s">
        <v>4644</v>
      </c>
      <c r="K18" s="1169" t="s">
        <v>7635</v>
      </c>
      <c r="L18" s="1169" t="s">
        <v>1905</v>
      </c>
      <c r="M18" s="1169" t="s">
        <v>7636</v>
      </c>
      <c r="N18" s="1169" t="s">
        <v>3320</v>
      </c>
      <c r="O18" s="1169" t="s">
        <v>7637</v>
      </c>
      <c r="P18" s="1170" t="s">
        <v>732</v>
      </c>
      <c r="Q18" s="1171" t="s">
        <v>7638</v>
      </c>
      <c r="R18" s="1171" t="s">
        <v>3081</v>
      </c>
      <c r="S18" s="1171" t="s">
        <v>2755</v>
      </c>
      <c r="T18" s="1173" t="s">
        <v>7639</v>
      </c>
      <c r="U18" s="1205" t="s">
        <v>7263</v>
      </c>
      <c r="V18" s="1173" t="s">
        <v>7640</v>
      </c>
      <c r="W18" s="1184" t="s">
        <v>7641</v>
      </c>
      <c r="X18" s="1206" t="s">
        <v>2511</v>
      </c>
      <c r="Y18" s="1184" t="s">
        <v>7642</v>
      </c>
      <c r="Z18" s="1174" t="s">
        <v>7643</v>
      </c>
      <c r="AA18" s="1184" t="s">
        <v>7644</v>
      </c>
      <c r="AB18" s="1206" t="s">
        <v>6422</v>
      </c>
      <c r="AC18" s="1184" t="s">
        <v>2524</v>
      </c>
      <c r="AD18" s="1207" t="s">
        <v>7267</v>
      </c>
      <c r="AE18" s="1166" t="s">
        <v>5215</v>
      </c>
      <c r="AF18" s="1175" t="s">
        <v>7645</v>
      </c>
      <c r="AG18" s="1185" t="s">
        <v>3249</v>
      </c>
      <c r="AH18" s="1185" t="s">
        <v>7646</v>
      </c>
      <c r="AI18" s="1208" t="s">
        <v>7271</v>
      </c>
      <c r="AJ18" s="1185" t="s">
        <v>7647</v>
      </c>
      <c r="AK18" s="1209" t="s">
        <v>7273</v>
      </c>
      <c r="AL18" s="1185" t="s">
        <v>2854</v>
      </c>
      <c r="AM18" s="1210" t="s">
        <v>7274</v>
      </c>
      <c r="AN18" s="1177" t="s">
        <v>4128</v>
      </c>
      <c r="AO18" s="1177" t="s">
        <v>7648</v>
      </c>
      <c r="AP18" s="1210" t="s">
        <v>7276</v>
      </c>
      <c r="AQ18" s="1211" t="s">
        <v>7277</v>
      </c>
      <c r="AR18" s="1176" t="s">
        <v>1018</v>
      </c>
      <c r="AS18" s="1176" t="s">
        <v>4359</v>
      </c>
      <c r="AT18" s="1169" t="s">
        <v>7649</v>
      </c>
      <c r="AU18" s="1161" t="s">
        <v>7650</v>
      </c>
      <c r="AV18" s="1137" t="str">
        <f t="shared" si="1"/>
        <v>2:55</v>
      </c>
      <c r="AW18" s="1212"/>
    </row>
    <row r="19" ht="15.75" customHeight="1">
      <c r="A19" s="1139" t="s">
        <v>3411</v>
      </c>
      <c r="B19" s="1128" t="s">
        <v>7314</v>
      </c>
      <c r="C19" s="1213">
        <v>0.05043981481481481</v>
      </c>
      <c r="D19" s="1155" t="s">
        <v>7651</v>
      </c>
      <c r="E19" s="1137" t="s">
        <v>6242</v>
      </c>
      <c r="F19" s="1137" t="s">
        <v>6371</v>
      </c>
      <c r="G19" s="1137" t="s">
        <v>7652</v>
      </c>
      <c r="H19" s="1137" t="s">
        <v>7653</v>
      </c>
      <c r="I19" s="1137" t="s">
        <v>3956</v>
      </c>
      <c r="J19" s="1137" t="s">
        <v>2254</v>
      </c>
      <c r="K19" s="1137" t="s">
        <v>7585</v>
      </c>
      <c r="L19" s="1137" t="s">
        <v>7654</v>
      </c>
      <c r="M19" s="1137" t="s">
        <v>7655</v>
      </c>
      <c r="N19" s="1137" t="s">
        <v>2038</v>
      </c>
      <c r="O19" s="1137" t="s">
        <v>7656</v>
      </c>
      <c r="P19" s="1137" t="s">
        <v>4504</v>
      </c>
      <c r="Q19" s="1137" t="s">
        <v>7657</v>
      </c>
      <c r="R19" s="1137" t="s">
        <v>7658</v>
      </c>
      <c r="S19" s="1137" t="s">
        <v>7659</v>
      </c>
      <c r="T19" s="1137" t="s">
        <v>7660</v>
      </c>
      <c r="U19" s="1137" t="s">
        <v>7661</v>
      </c>
      <c r="V19" s="1137" t="s">
        <v>3390</v>
      </c>
      <c r="W19" s="1137" t="s">
        <v>7662</v>
      </c>
      <c r="X19" s="1137" t="s">
        <v>7663</v>
      </c>
      <c r="Y19" s="1137" t="s">
        <v>4071</v>
      </c>
      <c r="Z19" s="1137" t="s">
        <v>879</v>
      </c>
      <c r="AA19" s="1137" t="s">
        <v>7664</v>
      </c>
      <c r="AB19" s="1137" t="s">
        <v>4644</v>
      </c>
      <c r="AC19" s="1137" t="s">
        <v>5123</v>
      </c>
      <c r="AD19" s="1137" t="s">
        <v>5264</v>
      </c>
      <c r="AE19" s="1137" t="s">
        <v>4729</v>
      </c>
      <c r="AF19" s="1137" t="s">
        <v>7665</v>
      </c>
      <c r="AG19" s="1137" t="s">
        <v>7666</v>
      </c>
      <c r="AH19" s="1137" t="s">
        <v>5277</v>
      </c>
      <c r="AI19" s="1137" t="s">
        <v>4581</v>
      </c>
      <c r="AJ19" s="1137" t="s">
        <v>7667</v>
      </c>
      <c r="AK19" s="1137" t="s">
        <v>7668</v>
      </c>
      <c r="AL19" s="1137" t="s">
        <v>7669</v>
      </c>
      <c r="AM19" s="1137" t="s">
        <v>1405</v>
      </c>
      <c r="AN19" s="1137" t="s">
        <v>3322</v>
      </c>
      <c r="AO19" s="1137" t="s">
        <v>1802</v>
      </c>
      <c r="AP19" s="1214" t="str">
        <f>HYPERLINK("https://www.twitch.tv/videos/511415405","2:00.79")</f>
        <v>2:00.79</v>
      </c>
      <c r="AQ19" s="1137" t="s">
        <v>7526</v>
      </c>
      <c r="AR19" s="1137" t="s">
        <v>6236</v>
      </c>
      <c r="AS19" s="1137" t="s">
        <v>7670</v>
      </c>
      <c r="AT19" s="1137" t="s">
        <v>7671</v>
      </c>
      <c r="AU19" s="1137" t="s">
        <v>7672</v>
      </c>
      <c r="AV19" s="1137" t="str">
        <f t="shared" si="1"/>
        <v>2:36</v>
      </c>
      <c r="AW19" s="1148" t="s">
        <v>6049</v>
      </c>
    </row>
    <row r="20">
      <c r="A20" s="1192" t="s">
        <v>7673</v>
      </c>
      <c r="B20" s="1215" t="s">
        <v>7314</v>
      </c>
      <c r="C20" s="1129">
        <v>0.05050925925925926</v>
      </c>
      <c r="D20" s="1216" t="s">
        <v>7674</v>
      </c>
      <c r="E20" s="1166" t="s">
        <v>4119</v>
      </c>
      <c r="F20" s="1166" t="s">
        <v>7675</v>
      </c>
      <c r="G20" s="1166" t="s">
        <v>7676</v>
      </c>
      <c r="H20" s="1167" t="s">
        <v>2617</v>
      </c>
      <c r="I20" s="1167" t="s">
        <v>1212</v>
      </c>
      <c r="J20" s="1169" t="s">
        <v>4607</v>
      </c>
      <c r="K20" s="1217" t="s">
        <v>7677</v>
      </c>
      <c r="L20" s="1169" t="s">
        <v>7130</v>
      </c>
      <c r="M20" s="1169" t="s">
        <v>7678</v>
      </c>
      <c r="N20" s="1169" t="s">
        <v>7679</v>
      </c>
      <c r="O20" s="1169" t="s">
        <v>7680</v>
      </c>
      <c r="P20" s="1155" t="s">
        <v>837</v>
      </c>
      <c r="Q20" s="1171" t="s">
        <v>7681</v>
      </c>
      <c r="R20" s="1171" t="s">
        <v>2101</v>
      </c>
      <c r="S20" s="1171" t="s">
        <v>7682</v>
      </c>
      <c r="T20" s="1171" t="s">
        <v>2054</v>
      </c>
      <c r="U20" s="1171" t="s">
        <v>7683</v>
      </c>
      <c r="V20" s="1171" t="s">
        <v>7514</v>
      </c>
      <c r="W20" s="1174" t="s">
        <v>7684</v>
      </c>
      <c r="X20" s="1174" t="s">
        <v>7685</v>
      </c>
      <c r="Y20" s="1174" t="s">
        <v>7365</v>
      </c>
      <c r="Z20" s="1174" t="s">
        <v>7686</v>
      </c>
      <c r="AA20" s="1174" t="s">
        <v>7687</v>
      </c>
      <c r="AB20" s="1174" t="s">
        <v>7688</v>
      </c>
      <c r="AC20" s="1174" t="s">
        <v>7689</v>
      </c>
      <c r="AD20" s="1166" t="s">
        <v>7690</v>
      </c>
      <c r="AE20" s="1166" t="s">
        <v>5242</v>
      </c>
      <c r="AF20" s="1175" t="s">
        <v>7691</v>
      </c>
      <c r="AG20" s="1175" t="s">
        <v>197</v>
      </c>
      <c r="AH20" s="1175" t="s">
        <v>3387</v>
      </c>
      <c r="AI20" s="1175" t="s">
        <v>7692</v>
      </c>
      <c r="AJ20" s="1175" t="s">
        <v>7693</v>
      </c>
      <c r="AK20" s="1175" t="s">
        <v>7694</v>
      </c>
      <c r="AL20" s="1175" t="s">
        <v>2082</v>
      </c>
      <c r="AM20" s="1177" t="s">
        <v>7695</v>
      </c>
      <c r="AN20" s="1177" t="s">
        <v>7696</v>
      </c>
      <c r="AO20" s="1177" t="s">
        <v>2578</v>
      </c>
      <c r="AP20" s="1177" t="s">
        <v>7697</v>
      </c>
      <c r="AQ20" s="1177" t="s">
        <v>7698</v>
      </c>
      <c r="AR20" s="1177" t="s">
        <v>7699</v>
      </c>
      <c r="AS20" s="1177" t="s">
        <v>7670</v>
      </c>
      <c r="AT20" s="1169" t="s">
        <v>7700</v>
      </c>
      <c r="AU20" s="1161" t="s">
        <v>7701</v>
      </c>
      <c r="AV20" s="1137" t="str">
        <f t="shared" si="1"/>
        <v>1:56</v>
      </c>
      <c r="AW20" s="1212"/>
    </row>
    <row r="21" ht="15.75" customHeight="1">
      <c r="A21" s="1192" t="s">
        <v>2137</v>
      </c>
      <c r="B21" s="1128" t="s">
        <v>7314</v>
      </c>
      <c r="C21" s="1218">
        <v>0.05050925925925926</v>
      </c>
      <c r="D21" s="1155" t="s">
        <v>7702</v>
      </c>
      <c r="E21" s="1182" t="s">
        <v>7703</v>
      </c>
      <c r="F21" s="1203" t="str">
        <f>HYPERLINK("https://www.youtube.com/watch?v=rtR6KkKhM6I","1:59.91")</f>
        <v>1:59.91</v>
      </c>
      <c r="G21" s="1182" t="s">
        <v>7704</v>
      </c>
      <c r="H21" s="1219" t="str">
        <f>HYPERLINK("https://www.youtube.com/watch?v=cg-eipYsN1s","1:54.47")</f>
        <v>1:54.47</v>
      </c>
      <c r="I21" s="1168" t="s">
        <v>7642</v>
      </c>
      <c r="J21" s="1170" t="s">
        <v>4380</v>
      </c>
      <c r="K21" s="1169" t="s">
        <v>7705</v>
      </c>
      <c r="L21" s="1199" t="str">
        <f>HYPERLINK("https://www.youtube.com/watch?v=tJdjPKdAbw4","57.03")</f>
        <v>57.03</v>
      </c>
      <c r="M21" s="1170" t="s">
        <v>6300</v>
      </c>
      <c r="N21" s="1170" t="s">
        <v>7706</v>
      </c>
      <c r="O21" s="1170" t="s">
        <v>7707</v>
      </c>
      <c r="P21" s="1170" t="s">
        <v>7708</v>
      </c>
      <c r="Q21" s="1173" t="s">
        <v>7709</v>
      </c>
      <c r="R21" s="1173" t="s">
        <v>7710</v>
      </c>
      <c r="S21" s="1201" t="str">
        <f>HYPERLINK("https://www.youtube.com/watch?v=_3ms_ZhYFzo","1:18.06")</f>
        <v>1:18.06</v>
      </c>
      <c r="T21" s="1173" t="s">
        <v>7711</v>
      </c>
      <c r="U21" s="1201" t="str">
        <f>HYPERLINK("https://www.youtube.com/watch?v=ZOy_TI3Zw14","2:02.38")</f>
        <v>2:02.38</v>
      </c>
      <c r="V21" s="1173" t="s">
        <v>7514</v>
      </c>
      <c r="W21" s="1184" t="s">
        <v>7712</v>
      </c>
      <c r="X21" s="1184" t="s">
        <v>6336</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5123</v>
      </c>
      <c r="AD21" s="1203" t="str">
        <f>HYPERLINK("https://www.youtube.com/watch?v=ikF77QyREZg","1:50.34")</f>
        <v>1:50.34</v>
      </c>
      <c r="AE21" s="1182" t="s">
        <v>7440</v>
      </c>
      <c r="AF21" s="1185" t="s">
        <v>7713</v>
      </c>
      <c r="AG21" s="1220" t="str">
        <f>HYPERLINK("https://www.youtube.com/watch?v=KXwTRrVVluY","1:30.62")</f>
        <v>1:30.62</v>
      </c>
      <c r="AH21" s="1185" t="s">
        <v>2668</v>
      </c>
      <c r="AI21" s="1185" t="s">
        <v>7565</v>
      </c>
      <c r="AJ21" s="1185" t="s">
        <v>7714</v>
      </c>
      <c r="AK21" s="1185" t="s">
        <v>833</v>
      </c>
      <c r="AL21" s="1185" t="s">
        <v>7523</v>
      </c>
      <c r="AM21" s="1221" t="str">
        <f>HYPERLINK("https://www.youtube.com/watch?v=BAoEwuQ0LoI","1:25.68")</f>
        <v>1:25.68</v>
      </c>
      <c r="AN21" s="1221" t="str">
        <f>HYPERLINK("https://www.youtube.com/watch?v=F-LtZeEZXek","56.36")</f>
        <v>56.36</v>
      </c>
      <c r="AO21" s="1176" t="s">
        <v>7715</v>
      </c>
      <c r="AP21" s="1176" t="s">
        <v>7716</v>
      </c>
      <c r="AQ21" s="1176" t="s">
        <v>7717</v>
      </c>
      <c r="AR21" s="1221" t="str">
        <f>HYPERLINK("https://www.youtube.com/watch?v=WSIIkWWbKgE","1:21.74")</f>
        <v>1:21.74</v>
      </c>
      <c r="AS21" s="1176" t="s">
        <v>5783</v>
      </c>
      <c r="AT21" s="1199" t="str">
        <f>HYPERLINK("https://www.youtube.com/watch?v=H67SXBLcISI","2:29.09")</f>
        <v>2:29.09</v>
      </c>
      <c r="AU21" s="1186" t="s">
        <v>7718</v>
      </c>
      <c r="AV21" s="1137" t="str">
        <f t="shared" si="1"/>
        <v>2:02</v>
      </c>
      <c r="AW21" s="1222" t="s">
        <v>7719</v>
      </c>
    </row>
    <row r="22" ht="15.75" customHeight="1">
      <c r="A22" s="1192" t="s">
        <v>2434</v>
      </c>
      <c r="B22" s="1193" t="s">
        <v>7248</v>
      </c>
      <c r="C22" s="1129">
        <v>0.05050925925925926</v>
      </c>
      <c r="D22" s="1155" t="s">
        <v>7720</v>
      </c>
      <c r="E22" s="1155" t="s">
        <v>3990</v>
      </c>
      <c r="F22" s="1155" t="s">
        <v>7721</v>
      </c>
      <c r="G22" s="1155" t="s">
        <v>7722</v>
      </c>
      <c r="H22" s="1155" t="s">
        <v>7723</v>
      </c>
      <c r="I22" s="1155" t="s">
        <v>7724</v>
      </c>
      <c r="J22" s="1223" t="s">
        <v>7255</v>
      </c>
      <c r="K22" s="1155" t="s">
        <v>7725</v>
      </c>
      <c r="L22" s="1155" t="s">
        <v>7726</v>
      </c>
      <c r="M22" s="1223" t="s">
        <v>7256</v>
      </c>
      <c r="N22" s="1223" t="s">
        <v>7257</v>
      </c>
      <c r="O22" s="1155" t="s">
        <v>7727</v>
      </c>
      <c r="P22" s="1223" t="s">
        <v>7259</v>
      </c>
      <c r="Q22" s="1223" t="s">
        <v>7260</v>
      </c>
      <c r="R22" s="1155" t="s">
        <v>7728</v>
      </c>
      <c r="S22" s="1223" t="s">
        <v>6883</v>
      </c>
      <c r="T22" s="1155" t="s">
        <v>7729</v>
      </c>
      <c r="U22" s="1155" t="s">
        <v>7580</v>
      </c>
      <c r="V22" s="1223" t="s">
        <v>7264</v>
      </c>
      <c r="W22" s="1223" t="s">
        <v>7265</v>
      </c>
      <c r="X22" s="1155" t="s">
        <v>6305</v>
      </c>
      <c r="Y22" s="1155" t="s">
        <v>3275</v>
      </c>
      <c r="Z22" s="1155" t="s">
        <v>7730</v>
      </c>
      <c r="AA22" s="1155" t="s">
        <v>7731</v>
      </c>
      <c r="AB22" s="1155" t="s">
        <v>7732</v>
      </c>
      <c r="AC22" s="1155" t="s">
        <v>4676</v>
      </c>
      <c r="AD22" s="1155" t="s">
        <v>7733</v>
      </c>
      <c r="AE22" s="1155" t="s">
        <v>266</v>
      </c>
      <c r="AF22" s="1155" t="s">
        <v>7734</v>
      </c>
      <c r="AG22" s="1155" t="s">
        <v>7735</v>
      </c>
      <c r="AH22" s="1155" t="s">
        <v>3993</v>
      </c>
      <c r="AI22" s="1155" t="s">
        <v>7664</v>
      </c>
      <c r="AJ22" s="1155" t="s">
        <v>7736</v>
      </c>
      <c r="AK22" s="1155" t="s">
        <v>2337</v>
      </c>
      <c r="AL22" s="1155" t="s">
        <v>3111</v>
      </c>
      <c r="AM22" s="1155" t="s">
        <v>7737</v>
      </c>
      <c r="AN22" s="1155" t="s">
        <v>7738</v>
      </c>
      <c r="AO22" s="1155" t="s">
        <v>5574</v>
      </c>
      <c r="AP22" s="1155" t="s">
        <v>7739</v>
      </c>
      <c r="AQ22" s="1155" t="s">
        <v>1181</v>
      </c>
      <c r="AR22" s="1155" t="s">
        <v>7740</v>
      </c>
      <c r="AS22" s="1155" t="s">
        <v>7741</v>
      </c>
      <c r="AT22" s="1155" t="s">
        <v>7742</v>
      </c>
      <c r="AU22" s="1161" t="s">
        <v>7743</v>
      </c>
      <c r="AV22" s="1137" t="str">
        <f t="shared" si="1"/>
        <v>2:57</v>
      </c>
      <c r="AW22" s="1224"/>
    </row>
    <row r="23" ht="15.75" customHeight="1">
      <c r="A23" s="1179" t="s">
        <v>3381</v>
      </c>
      <c r="B23" s="1128" t="s">
        <v>7314</v>
      </c>
      <c r="C23" s="1140">
        <v>0.050520833333333334</v>
      </c>
      <c r="D23" s="1136" t="s">
        <v>7744</v>
      </c>
      <c r="E23" s="1136" t="s">
        <v>2073</v>
      </c>
      <c r="F23" s="1136" t="s">
        <v>7745</v>
      </c>
      <c r="G23" s="1136" t="s">
        <v>7746</v>
      </c>
      <c r="H23" s="1136" t="s">
        <v>7747</v>
      </c>
      <c r="I23" s="1225" t="s">
        <v>7748</v>
      </c>
      <c r="J23" s="1136" t="s">
        <v>7749</v>
      </c>
      <c r="K23" s="1136" t="s">
        <v>2019</v>
      </c>
      <c r="L23" s="1136" t="s">
        <v>7750</v>
      </c>
      <c r="M23" s="1136" t="s">
        <v>3763</v>
      </c>
      <c r="N23" s="1136" t="s">
        <v>7751</v>
      </c>
      <c r="O23" s="1136" t="s">
        <v>7752</v>
      </c>
      <c r="P23" s="1136" t="s">
        <v>1079</v>
      </c>
      <c r="Q23" s="1136" t="s">
        <v>4010</v>
      </c>
      <c r="R23" s="1171" t="s">
        <v>6608</v>
      </c>
      <c r="S23" s="1136" t="s">
        <v>7753</v>
      </c>
      <c r="T23" s="1136" t="s">
        <v>7754</v>
      </c>
      <c r="U23" s="1136" t="s">
        <v>7755</v>
      </c>
      <c r="V23" s="1136" t="s">
        <v>1016</v>
      </c>
      <c r="W23" s="1136" t="s">
        <v>499</v>
      </c>
      <c r="X23" s="1136" t="s">
        <v>7756</v>
      </c>
      <c r="Y23" s="1136" t="s">
        <v>3421</v>
      </c>
      <c r="Z23" s="1136" t="s">
        <v>4644</v>
      </c>
      <c r="AA23" s="1136" t="s">
        <v>7757</v>
      </c>
      <c r="AB23" s="1136" t="s">
        <v>1948</v>
      </c>
      <c r="AC23" s="1136" t="s">
        <v>7758</v>
      </c>
      <c r="AD23" s="1136" t="s">
        <v>7759</v>
      </c>
      <c r="AE23" s="1136" t="s">
        <v>7365</v>
      </c>
      <c r="AF23" s="1136" t="s">
        <v>7760</v>
      </c>
      <c r="AG23" s="1136" t="s">
        <v>4662</v>
      </c>
      <c r="AH23" s="1136" t="s">
        <v>4362</v>
      </c>
      <c r="AI23" s="1136" t="s">
        <v>7761</v>
      </c>
      <c r="AJ23" s="1136" t="s">
        <v>7762</v>
      </c>
      <c r="AK23" s="1136" t="s">
        <v>417</v>
      </c>
      <c r="AL23" s="1136" t="s">
        <v>5368</v>
      </c>
      <c r="AM23" s="1136" t="s">
        <v>7763</v>
      </c>
      <c r="AN23" s="1136" t="s">
        <v>108</v>
      </c>
      <c r="AO23" s="1136" t="s">
        <v>7764</v>
      </c>
      <c r="AP23" s="1136" t="s">
        <v>7765</v>
      </c>
      <c r="AQ23" s="1136" t="s">
        <v>1745</v>
      </c>
      <c r="AR23" s="1136" t="s">
        <v>1492</v>
      </c>
      <c r="AS23" s="1136" t="s">
        <v>754</v>
      </c>
      <c r="AT23" s="1136" t="s">
        <v>7766</v>
      </c>
      <c r="AU23" s="1136" t="s">
        <v>7767</v>
      </c>
      <c r="AV23" s="1137" t="str">
        <f t="shared" si="1"/>
        <v>6:01</v>
      </c>
      <c r="AW23" s="1191" t="s">
        <v>7768</v>
      </c>
    </row>
    <row r="24" ht="15.75" customHeight="1">
      <c r="A24" s="1226" t="s">
        <v>7769</v>
      </c>
      <c r="B24" s="1128" t="s">
        <v>7314</v>
      </c>
      <c r="C24" s="1129">
        <v>0.050555555555555555</v>
      </c>
      <c r="D24" s="1155" t="s">
        <v>7770</v>
      </c>
      <c r="E24" s="1166" t="s">
        <v>7771</v>
      </c>
      <c r="F24" s="1166" t="s">
        <v>7772</v>
      </c>
      <c r="G24" s="1166" t="s">
        <v>7773</v>
      </c>
      <c r="H24" s="1167" t="s">
        <v>7774</v>
      </c>
      <c r="I24" s="1167" t="s">
        <v>7775</v>
      </c>
      <c r="J24" s="1169" t="s">
        <v>7776</v>
      </c>
      <c r="K24" s="1169" t="s">
        <v>7777</v>
      </c>
      <c r="L24" s="1169" t="s">
        <v>7778</v>
      </c>
      <c r="M24" s="1169" t="s">
        <v>3223</v>
      </c>
      <c r="N24" s="1169" t="s">
        <v>7779</v>
      </c>
      <c r="O24" s="1169" t="s">
        <v>7637</v>
      </c>
      <c r="P24" s="1169" t="s">
        <v>4233</v>
      </c>
      <c r="Q24" s="1171" t="s">
        <v>7780</v>
      </c>
      <c r="R24" s="1171" t="s">
        <v>7539</v>
      </c>
      <c r="S24" s="1171" t="s">
        <v>7781</v>
      </c>
      <c r="T24" s="1171" t="s">
        <v>7782</v>
      </c>
      <c r="U24" s="1171" t="s">
        <v>7462</v>
      </c>
      <c r="V24" s="1171" t="s">
        <v>7562</v>
      </c>
      <c r="W24" s="1174" t="s">
        <v>7783</v>
      </c>
      <c r="X24" s="1174" t="s">
        <v>7387</v>
      </c>
      <c r="Y24" s="1174" t="s">
        <v>7784</v>
      </c>
      <c r="Z24" s="1174" t="s">
        <v>7785</v>
      </c>
      <c r="AA24" s="1174" t="s">
        <v>7786</v>
      </c>
      <c r="AB24" s="1174" t="s">
        <v>6309</v>
      </c>
      <c r="AC24" s="1184" t="s">
        <v>5652</v>
      </c>
      <c r="AD24" s="1166" t="s">
        <v>7787</v>
      </c>
      <c r="AE24" s="1166" t="s">
        <v>7440</v>
      </c>
      <c r="AF24" s="1175" t="s">
        <v>7788</v>
      </c>
      <c r="AG24" s="1175" t="s">
        <v>7789</v>
      </c>
      <c r="AH24" s="1175" t="s">
        <v>2934</v>
      </c>
      <c r="AI24" s="1175" t="s">
        <v>6418</v>
      </c>
      <c r="AJ24" s="1175" t="s">
        <v>7790</v>
      </c>
      <c r="AK24" s="1175" t="s">
        <v>4815</v>
      </c>
      <c r="AL24" s="1175" t="s">
        <v>3398</v>
      </c>
      <c r="AM24" s="1177" t="s">
        <v>7791</v>
      </c>
      <c r="AN24" s="1177" t="s">
        <v>4009</v>
      </c>
      <c r="AO24" s="1177" t="s">
        <v>7792</v>
      </c>
      <c r="AP24" s="1177" t="s">
        <v>7793</v>
      </c>
      <c r="AQ24" s="1177" t="s">
        <v>7794</v>
      </c>
      <c r="AR24" s="1177" t="s">
        <v>7483</v>
      </c>
      <c r="AS24" s="1177" t="s">
        <v>7795</v>
      </c>
      <c r="AT24" s="1169" t="s">
        <v>7796</v>
      </c>
      <c r="AU24" s="1161" t="s">
        <v>7797</v>
      </c>
      <c r="AV24" s="1137" t="str">
        <f t="shared" si="1"/>
        <v>2:07</v>
      </c>
      <c r="AW24" s="1212"/>
    </row>
    <row r="25">
      <c r="A25" s="1192" t="s">
        <v>623</v>
      </c>
      <c r="B25" s="1193" t="s">
        <v>7314</v>
      </c>
      <c r="C25" s="1129">
        <v>0.050555555555555555</v>
      </c>
      <c r="D25" s="1155" t="s">
        <v>7798</v>
      </c>
      <c r="E25" s="1155" t="s">
        <v>7799</v>
      </c>
      <c r="F25" s="1155" t="s">
        <v>7800</v>
      </c>
      <c r="G25" s="1155" t="s">
        <v>7801</v>
      </c>
      <c r="H25" s="1155" t="s">
        <v>4783</v>
      </c>
      <c r="I25" s="1155" t="s">
        <v>4379</v>
      </c>
      <c r="J25" s="1155" t="s">
        <v>7802</v>
      </c>
      <c r="K25" s="1155" t="s">
        <v>7803</v>
      </c>
      <c r="L25" s="1155" t="s">
        <v>3499</v>
      </c>
      <c r="M25" s="1155" t="s">
        <v>3298</v>
      </c>
      <c r="N25" s="1155" t="s">
        <v>7694</v>
      </c>
      <c r="O25" s="1155" t="s">
        <v>7804</v>
      </c>
      <c r="P25" s="1155" t="s">
        <v>7805</v>
      </c>
      <c r="Q25" s="1155" t="s">
        <v>7806</v>
      </c>
      <c r="R25" s="1155" t="s">
        <v>6017</v>
      </c>
      <c r="S25" s="1155" t="s">
        <v>7807</v>
      </c>
      <c r="T25" s="1155" t="s">
        <v>7270</v>
      </c>
      <c r="U25" s="1155" t="s">
        <v>7808</v>
      </c>
      <c r="V25" s="1155" t="s">
        <v>7809</v>
      </c>
      <c r="W25" s="1155" t="s">
        <v>3967</v>
      </c>
      <c r="X25" s="1155" t="s">
        <v>7810</v>
      </c>
      <c r="Y25" s="1155" t="s">
        <v>4167</v>
      </c>
      <c r="Z25" s="1155" t="s">
        <v>7811</v>
      </c>
      <c r="AA25" s="1155" t="s">
        <v>7812</v>
      </c>
      <c r="AB25" s="1155" t="s">
        <v>1401</v>
      </c>
      <c r="AC25" s="1155" t="s">
        <v>5123</v>
      </c>
      <c r="AD25" s="1155" t="s">
        <v>7813</v>
      </c>
      <c r="AE25" s="1155" t="s">
        <v>7365</v>
      </c>
      <c r="AF25" s="1155" t="s">
        <v>7814</v>
      </c>
      <c r="AG25" s="1155" t="s">
        <v>4163</v>
      </c>
      <c r="AH25" s="1155" t="s">
        <v>7815</v>
      </c>
      <c r="AI25" s="1155" t="s">
        <v>7816</v>
      </c>
      <c r="AJ25" s="1155" t="s">
        <v>7817</v>
      </c>
      <c r="AK25" s="1155" t="s">
        <v>1801</v>
      </c>
      <c r="AL25" s="1155" t="s">
        <v>2506</v>
      </c>
      <c r="AM25" s="1155" t="s">
        <v>3006</v>
      </c>
      <c r="AN25" s="1155" t="s">
        <v>3583</v>
      </c>
      <c r="AO25" s="1155" t="s">
        <v>5285</v>
      </c>
      <c r="AP25" s="1155" t="s">
        <v>7818</v>
      </c>
      <c r="AQ25" s="1155" t="s">
        <v>7819</v>
      </c>
      <c r="AR25" s="1155" t="s">
        <v>7390</v>
      </c>
      <c r="AS25" s="1155" t="s">
        <v>4394</v>
      </c>
      <c r="AT25" s="1155" t="s">
        <v>7820</v>
      </c>
      <c r="AU25" s="1161" t="s">
        <v>7672</v>
      </c>
      <c r="AV25" s="1161" t="s">
        <v>6876</v>
      </c>
      <c r="AW25" s="1194" t="s">
        <v>7821</v>
      </c>
    </row>
    <row r="26" ht="15.75" customHeight="1">
      <c r="A26" s="1139" t="s">
        <v>713</v>
      </c>
      <c r="B26" s="1188" t="s">
        <v>7248</v>
      </c>
      <c r="C26" s="1140">
        <v>0.05056712962962963</v>
      </c>
      <c r="D26" s="1223" t="s">
        <v>7249</v>
      </c>
      <c r="E26" s="1227" t="s">
        <v>7250</v>
      </c>
      <c r="F26" s="1227" t="s">
        <v>7251</v>
      </c>
      <c r="G26" s="1136" t="s">
        <v>7822</v>
      </c>
      <c r="H26" s="1136" t="s">
        <v>7823</v>
      </c>
      <c r="I26" s="1227" t="s">
        <v>7254</v>
      </c>
      <c r="J26" s="1136" t="s">
        <v>7824</v>
      </c>
      <c r="K26" s="1227" t="s">
        <v>6476</v>
      </c>
      <c r="L26" s="1136" t="s">
        <v>7726</v>
      </c>
      <c r="M26" s="1136" t="s">
        <v>7825</v>
      </c>
      <c r="N26" s="1136" t="s">
        <v>7826</v>
      </c>
      <c r="O26" s="1136" t="s">
        <v>7827</v>
      </c>
      <c r="P26" s="1136" t="s">
        <v>3275</v>
      </c>
      <c r="Q26" s="1136" t="s">
        <v>7828</v>
      </c>
      <c r="R26" s="1136" t="s">
        <v>7829</v>
      </c>
      <c r="S26" s="1136" t="s">
        <v>7830</v>
      </c>
      <c r="T26" s="1227" t="s">
        <v>7262</v>
      </c>
      <c r="U26" s="1136" t="s">
        <v>7831</v>
      </c>
      <c r="V26" s="1136" t="s">
        <v>2076</v>
      </c>
      <c r="W26" s="1136" t="s">
        <v>7832</v>
      </c>
      <c r="X26" s="1136" t="s">
        <v>7833</v>
      </c>
      <c r="Y26" s="1136" t="s">
        <v>2737</v>
      </c>
      <c r="Z26" s="1227" t="s">
        <v>7266</v>
      </c>
      <c r="AA26" s="1227" t="s">
        <v>6336</v>
      </c>
      <c r="AB26" s="1136" t="s">
        <v>7834</v>
      </c>
      <c r="AC26" s="1137" t="s">
        <v>421</v>
      </c>
      <c r="AD26" s="1136" t="s">
        <v>7835</v>
      </c>
      <c r="AE26" s="1136" t="s">
        <v>7836</v>
      </c>
      <c r="AF26" s="1136" t="s">
        <v>7837</v>
      </c>
      <c r="AG26" s="1227" t="s">
        <v>7270</v>
      </c>
      <c r="AH26" s="1227" t="s">
        <v>2698</v>
      </c>
      <c r="AI26" s="1136" t="s">
        <v>7838</v>
      </c>
      <c r="AJ26" s="1136" t="s">
        <v>7839</v>
      </c>
      <c r="AK26" s="1136" t="s">
        <v>4897</v>
      </c>
      <c r="AL26" s="1227" t="s">
        <v>3322</v>
      </c>
      <c r="AM26" s="1136" t="s">
        <v>7438</v>
      </c>
      <c r="AN26" s="1227" t="s">
        <v>232</v>
      </c>
      <c r="AO26" s="1227" t="s">
        <v>7275</v>
      </c>
      <c r="AP26" s="1136" t="s">
        <v>7840</v>
      </c>
      <c r="AQ26" s="1136" t="s">
        <v>6253</v>
      </c>
      <c r="AR26" s="1227" t="s">
        <v>4833</v>
      </c>
      <c r="AS26" s="1136" t="s">
        <v>3594</v>
      </c>
      <c r="AT26" s="1136" t="s">
        <v>7841</v>
      </c>
      <c r="AU26" s="1136" t="s">
        <v>7842</v>
      </c>
      <c r="AV26" s="1137" t="str">
        <f t="shared" ref="AV26:AV43" si="2">TEXT(AU26-C26,"m:ss")</f>
        <v>3:34</v>
      </c>
      <c r="AW26" s="1228" t="s">
        <v>7843</v>
      </c>
    </row>
    <row r="27" ht="15.75" customHeight="1">
      <c r="A27" s="1179" t="s">
        <v>623</v>
      </c>
      <c r="B27" s="1188" t="s">
        <v>7248</v>
      </c>
      <c r="C27" s="1213">
        <v>0.05056712962962963</v>
      </c>
      <c r="D27" s="1155" t="s">
        <v>7844</v>
      </c>
      <c r="E27" s="1137" t="s">
        <v>7479</v>
      </c>
      <c r="F27" s="1137" t="s">
        <v>7533</v>
      </c>
      <c r="G27" s="1137" t="s">
        <v>7845</v>
      </c>
      <c r="H27" s="1229" t="s">
        <v>7253</v>
      </c>
      <c r="I27" s="1137" t="s">
        <v>929</v>
      </c>
      <c r="J27" s="1136" t="s">
        <v>7846</v>
      </c>
      <c r="K27" s="1136" t="s">
        <v>7846</v>
      </c>
      <c r="L27" s="1137" t="s">
        <v>7847</v>
      </c>
      <c r="M27" s="1137" t="s">
        <v>7848</v>
      </c>
      <c r="N27" s="1137" t="s">
        <v>7470</v>
      </c>
      <c r="O27" s="1227" t="s">
        <v>7258</v>
      </c>
      <c r="P27" s="1137" t="s">
        <v>5991</v>
      </c>
      <c r="Q27" s="1137" t="s">
        <v>761</v>
      </c>
      <c r="R27" s="1136" t="s">
        <v>7846</v>
      </c>
      <c r="S27" s="1137" t="s">
        <v>7849</v>
      </c>
      <c r="T27" s="1137" t="s">
        <v>755</v>
      </c>
      <c r="U27" s="1137" t="s">
        <v>7850</v>
      </c>
      <c r="V27" s="1137" t="s">
        <v>7851</v>
      </c>
      <c r="W27" s="1137" t="s">
        <v>7852</v>
      </c>
      <c r="X27" s="1137" t="s">
        <v>7615</v>
      </c>
      <c r="Y27" s="1137" t="s">
        <v>7492</v>
      </c>
      <c r="Z27" s="1137" t="s">
        <v>2452</v>
      </c>
      <c r="AA27" s="1137" t="s">
        <v>7853</v>
      </c>
      <c r="AB27" s="1137" t="s">
        <v>7854</v>
      </c>
      <c r="AC27" s="1137" t="s">
        <v>3385</v>
      </c>
      <c r="AD27" s="1137" t="s">
        <v>7855</v>
      </c>
      <c r="AE27" s="1137" t="s">
        <v>7784</v>
      </c>
      <c r="AF27" s="1137" t="s">
        <v>7856</v>
      </c>
      <c r="AG27" s="1137" t="s">
        <v>3726</v>
      </c>
      <c r="AH27" s="1137" t="s">
        <v>3461</v>
      </c>
      <c r="AI27" s="1137" t="s">
        <v>7857</v>
      </c>
      <c r="AJ27" s="1137" t="s">
        <v>7858</v>
      </c>
      <c r="AK27" s="1137" t="s">
        <v>910</v>
      </c>
      <c r="AL27" s="1137" t="s">
        <v>7618</v>
      </c>
      <c r="AM27" s="1137" t="s">
        <v>7859</v>
      </c>
      <c r="AN27" s="1136" t="s">
        <v>7860</v>
      </c>
      <c r="AO27" s="1136" t="s">
        <v>7846</v>
      </c>
      <c r="AP27" s="1137" t="s">
        <v>4524</v>
      </c>
      <c r="AQ27" s="1137" t="s">
        <v>6370</v>
      </c>
      <c r="AR27" s="1137" t="s">
        <v>7861</v>
      </c>
      <c r="AS27" s="1137" t="s">
        <v>7862</v>
      </c>
      <c r="AT27" s="1229" t="s">
        <v>7278</v>
      </c>
      <c r="AU27" s="1136" t="s">
        <v>7863</v>
      </c>
      <c r="AV27" s="1137" t="str">
        <f t="shared" si="2"/>
        <v>3:07</v>
      </c>
      <c r="AW27" s="1197" t="s">
        <v>7864</v>
      </c>
    </row>
    <row r="28" ht="15.75" customHeight="1">
      <c r="A28" s="1181" t="s">
        <v>3496</v>
      </c>
      <c r="B28" s="1128" t="s">
        <v>7314</v>
      </c>
      <c r="C28" s="1218">
        <v>0.05060185185185185</v>
      </c>
      <c r="D28" s="1155" t="s">
        <v>7865</v>
      </c>
      <c r="E28" s="1182" t="s">
        <v>7866</v>
      </c>
      <c r="F28" s="1182" t="s">
        <v>6295</v>
      </c>
      <c r="G28" s="1182" t="s">
        <v>7867</v>
      </c>
      <c r="H28" s="1168" t="s">
        <v>7868</v>
      </c>
      <c r="I28" s="1168" t="s">
        <v>7748</v>
      </c>
      <c r="J28" s="1170" t="s">
        <v>7527</v>
      </c>
      <c r="K28" s="1170" t="s">
        <v>6627</v>
      </c>
      <c r="L28" s="1170" t="s">
        <v>4730</v>
      </c>
      <c r="M28" s="1170" t="s">
        <v>7869</v>
      </c>
      <c r="N28" s="1170" t="s">
        <v>4435</v>
      </c>
      <c r="O28" s="1170" t="s">
        <v>7870</v>
      </c>
      <c r="P28" s="1170" t="s">
        <v>5074</v>
      </c>
      <c r="Q28" s="1173" t="s">
        <v>7871</v>
      </c>
      <c r="R28" s="1173" t="s">
        <v>4561</v>
      </c>
      <c r="S28" s="1173" t="s">
        <v>6309</v>
      </c>
      <c r="T28" s="1173" t="s">
        <v>7872</v>
      </c>
      <c r="U28" s="1173" t="s">
        <v>7873</v>
      </c>
      <c r="V28" s="1173" t="s">
        <v>7874</v>
      </c>
      <c r="W28" s="1184" t="s">
        <v>7875</v>
      </c>
      <c r="X28" s="1184" t="s">
        <v>6615</v>
      </c>
      <c r="Y28" s="1184" t="s">
        <v>4834</v>
      </c>
      <c r="Z28" s="1184" t="s">
        <v>1702</v>
      </c>
      <c r="AA28" s="1184" t="s">
        <v>7876</v>
      </c>
      <c r="AB28" s="1184" t="s">
        <v>7854</v>
      </c>
      <c r="AC28" s="1184" t="s">
        <v>4731</v>
      </c>
      <c r="AD28" s="1182" t="s">
        <v>5434</v>
      </c>
      <c r="AE28" s="1182" t="s">
        <v>5242</v>
      </c>
      <c r="AF28" s="1185" t="s">
        <v>7877</v>
      </c>
      <c r="AG28" s="1185" t="s">
        <v>7789</v>
      </c>
      <c r="AH28" s="1185" t="s">
        <v>7878</v>
      </c>
      <c r="AI28" s="1185" t="s">
        <v>4726</v>
      </c>
      <c r="AJ28" s="1185" t="s">
        <v>7879</v>
      </c>
      <c r="AK28" s="1185" t="s">
        <v>7880</v>
      </c>
      <c r="AL28" s="1185" t="s">
        <v>4787</v>
      </c>
      <c r="AM28" s="1176" t="s">
        <v>7881</v>
      </c>
      <c r="AN28" s="1176" t="s">
        <v>7882</v>
      </c>
      <c r="AO28" s="1176" t="s">
        <v>7883</v>
      </c>
      <c r="AP28" s="1176" t="s">
        <v>7884</v>
      </c>
      <c r="AQ28" s="1176" t="s">
        <v>7885</v>
      </c>
      <c r="AR28" s="1176" t="s">
        <v>7886</v>
      </c>
      <c r="AS28" s="1176" t="s">
        <v>5133</v>
      </c>
      <c r="AT28" s="1170" t="s">
        <v>7887</v>
      </c>
      <c r="AU28" s="1186" t="s">
        <v>7888</v>
      </c>
      <c r="AV28" s="1137" t="str">
        <f t="shared" si="2"/>
        <v>1:56</v>
      </c>
      <c r="AW28" s="1212"/>
    </row>
    <row r="29">
      <c r="A29" s="1179" t="s">
        <v>5541</v>
      </c>
      <c r="B29" s="1230" t="s">
        <v>7314</v>
      </c>
      <c r="C29" s="1140">
        <v>0.05061342592592592</v>
      </c>
      <c r="D29" s="1155" t="s">
        <v>7889</v>
      </c>
      <c r="E29" s="1136" t="s">
        <v>7890</v>
      </c>
      <c r="F29" s="1136" t="s">
        <v>7891</v>
      </c>
      <c r="G29" s="1136" t="s">
        <v>7892</v>
      </c>
      <c r="H29" s="1155" t="s">
        <v>7893</v>
      </c>
      <c r="I29" s="1136" t="s">
        <v>7894</v>
      </c>
      <c r="J29" s="1136" t="s">
        <v>7895</v>
      </c>
      <c r="K29" s="1136" t="s">
        <v>7896</v>
      </c>
      <c r="L29" s="1136" t="s">
        <v>3432</v>
      </c>
      <c r="M29" s="1136" t="s">
        <v>7897</v>
      </c>
      <c r="N29" s="1136" t="s">
        <v>7239</v>
      </c>
      <c r="O29" s="1136" t="s">
        <v>7656</v>
      </c>
      <c r="P29" s="1136" t="s">
        <v>3126</v>
      </c>
      <c r="Q29" s="1136" t="s">
        <v>7898</v>
      </c>
      <c r="R29" s="1136" t="s">
        <v>7899</v>
      </c>
      <c r="S29" s="1136" t="s">
        <v>7900</v>
      </c>
      <c r="T29" s="1136" t="s">
        <v>7901</v>
      </c>
      <c r="U29" s="1136" t="s">
        <v>6421</v>
      </c>
      <c r="V29" s="1136" t="s">
        <v>7902</v>
      </c>
      <c r="W29" s="1136" t="s">
        <v>7903</v>
      </c>
      <c r="X29" s="1136" t="s">
        <v>7904</v>
      </c>
      <c r="Y29" s="1136" t="s">
        <v>3648</v>
      </c>
      <c r="Z29" s="1136" t="s">
        <v>7905</v>
      </c>
      <c r="AA29" s="1174" t="s">
        <v>1326</v>
      </c>
      <c r="AB29" s="1136" t="s">
        <v>7906</v>
      </c>
      <c r="AC29" s="1136" t="s">
        <v>6747</v>
      </c>
      <c r="AD29" s="1136" t="s">
        <v>7907</v>
      </c>
      <c r="AE29" s="1136" t="s">
        <v>3406</v>
      </c>
      <c r="AF29" s="1136" t="s">
        <v>7908</v>
      </c>
      <c r="AG29" s="1136" t="s">
        <v>479</v>
      </c>
      <c r="AH29" s="1136" t="s">
        <v>1824</v>
      </c>
      <c r="AI29" s="1136" t="s">
        <v>7909</v>
      </c>
      <c r="AJ29" s="1136" t="s">
        <v>7910</v>
      </c>
      <c r="AK29" s="1136" t="s">
        <v>7664</v>
      </c>
      <c r="AL29" s="1136" t="s">
        <v>2999</v>
      </c>
      <c r="AM29" s="1136" t="s">
        <v>7911</v>
      </c>
      <c r="AN29" s="1136" t="s">
        <v>2296</v>
      </c>
      <c r="AO29" s="1136" t="s">
        <v>4872</v>
      </c>
      <c r="AP29" s="1136" t="s">
        <v>7912</v>
      </c>
      <c r="AQ29" s="1136" t="s">
        <v>2855</v>
      </c>
      <c r="AR29" s="1136" t="s">
        <v>7913</v>
      </c>
      <c r="AS29" s="1136" t="s">
        <v>367</v>
      </c>
      <c r="AT29" s="1136" t="s">
        <v>7914</v>
      </c>
      <c r="AU29" s="1136" t="s">
        <v>7915</v>
      </c>
      <c r="AV29" s="1136" t="str">
        <f t="shared" si="2"/>
        <v>4:20</v>
      </c>
      <c r="AW29" s="1228" t="s">
        <v>7916</v>
      </c>
    </row>
    <row r="30" ht="15.75" customHeight="1">
      <c r="A30" s="1149" t="s">
        <v>5505</v>
      </c>
      <c r="B30" s="1128" t="s">
        <v>7314</v>
      </c>
      <c r="C30" s="1140">
        <v>0.05061342592592592</v>
      </c>
      <c r="D30" s="1155" t="s">
        <v>7674</v>
      </c>
      <c r="E30" s="1136" t="s">
        <v>7354</v>
      </c>
      <c r="F30" s="1136" t="s">
        <v>7917</v>
      </c>
      <c r="G30" s="1137" t="s">
        <v>7918</v>
      </c>
      <c r="H30" s="1136" t="s">
        <v>7919</v>
      </c>
      <c r="I30" s="1136" t="s">
        <v>276</v>
      </c>
      <c r="J30" s="1136" t="s">
        <v>3157</v>
      </c>
      <c r="K30" s="1137" t="s">
        <v>7585</v>
      </c>
      <c r="L30" s="1136" t="s">
        <v>7920</v>
      </c>
      <c r="M30" s="1136" t="s">
        <v>7921</v>
      </c>
      <c r="N30" s="1136" t="s">
        <v>7922</v>
      </c>
      <c r="O30" s="1136" t="s">
        <v>7923</v>
      </c>
      <c r="P30" s="1136" t="s">
        <v>7924</v>
      </c>
      <c r="Q30" s="1144" t="s">
        <v>7925</v>
      </c>
      <c r="R30" s="1136" t="s">
        <v>7926</v>
      </c>
      <c r="S30" s="1137" t="s">
        <v>7927</v>
      </c>
      <c r="T30" s="1136" t="s">
        <v>7928</v>
      </c>
      <c r="U30" s="1136" t="s">
        <v>6195</v>
      </c>
      <c r="V30" s="1136" t="s">
        <v>7929</v>
      </c>
      <c r="W30" s="1142" t="str">
        <f>HYPERLINK("https://www.youtube.com/watch?v=nn1ub1z3NYM","1:45.96")</f>
        <v>1:45.96</v>
      </c>
      <c r="X30" s="1136" t="s">
        <v>4877</v>
      </c>
      <c r="Y30" s="1137" t="s">
        <v>7594</v>
      </c>
      <c r="Z30" s="1136" t="s">
        <v>1170</v>
      </c>
      <c r="AA30" s="1136" t="s">
        <v>7930</v>
      </c>
      <c r="AB30" s="1136" t="s">
        <v>7931</v>
      </c>
      <c r="AC30" s="1136" t="s">
        <v>4657</v>
      </c>
      <c r="AD30" s="1136" t="s">
        <v>7932</v>
      </c>
      <c r="AE30" s="1144" t="s">
        <v>4008</v>
      </c>
      <c r="AF30" s="1137" t="s">
        <v>7933</v>
      </c>
      <c r="AG30" s="1136" t="s">
        <v>7934</v>
      </c>
      <c r="AH30" s="1136" t="s">
        <v>2668</v>
      </c>
      <c r="AI30" s="1136" t="s">
        <v>7935</v>
      </c>
      <c r="AJ30" s="1137" t="s">
        <v>6794</v>
      </c>
      <c r="AK30" s="1136" t="s">
        <v>7936</v>
      </c>
      <c r="AL30" s="1137" t="s">
        <v>3423</v>
      </c>
      <c r="AM30" s="1137" t="s">
        <v>7937</v>
      </c>
      <c r="AN30" s="1137" t="s">
        <v>1941</v>
      </c>
      <c r="AO30" s="1136" t="s">
        <v>1072</v>
      </c>
      <c r="AP30" s="1136" t="s">
        <v>7697</v>
      </c>
      <c r="AQ30" s="1136" t="s">
        <v>7938</v>
      </c>
      <c r="AR30" s="1136" t="s">
        <v>7802</v>
      </c>
      <c r="AS30" s="1136" t="s">
        <v>7939</v>
      </c>
      <c r="AT30" s="1136" t="s">
        <v>7940</v>
      </c>
      <c r="AU30" s="1136" t="s">
        <v>7941</v>
      </c>
      <c r="AV30" s="1137" t="str">
        <f t="shared" si="2"/>
        <v>2:25</v>
      </c>
      <c r="AW30" s="1228"/>
    </row>
    <row r="31">
      <c r="A31" s="1127" t="s">
        <v>7942</v>
      </c>
      <c r="B31" s="1230" t="s">
        <v>7314</v>
      </c>
      <c r="C31" s="1140">
        <v>0.050625</v>
      </c>
      <c r="D31" s="1216" t="s">
        <v>7943</v>
      </c>
      <c r="E31" s="1136" t="s">
        <v>3938</v>
      </c>
      <c r="F31" s="1136" t="s">
        <v>7944</v>
      </c>
      <c r="G31" s="1136" t="s">
        <v>7945</v>
      </c>
      <c r="H31" s="1136" t="s">
        <v>7946</v>
      </c>
      <c r="I31" s="1136" t="s">
        <v>4473</v>
      </c>
      <c r="J31" s="1136" t="s">
        <v>7947</v>
      </c>
      <c r="K31" s="1136" t="s">
        <v>7948</v>
      </c>
      <c r="L31" s="1136" t="s">
        <v>7303</v>
      </c>
      <c r="M31" s="1136" t="s">
        <v>7949</v>
      </c>
      <c r="N31" s="1136" t="s">
        <v>7950</v>
      </c>
      <c r="O31" s="1136" t="s">
        <v>7951</v>
      </c>
      <c r="P31" s="1136" t="s">
        <v>7784</v>
      </c>
      <c r="Q31" s="1136" t="s">
        <v>3864</v>
      </c>
      <c r="R31" s="1136" t="s">
        <v>3269</v>
      </c>
      <c r="S31" s="1136" t="s">
        <v>6434</v>
      </c>
      <c r="T31" s="1136" t="s">
        <v>7262</v>
      </c>
      <c r="U31" s="1136" t="s">
        <v>967</v>
      </c>
      <c r="V31" s="1136" t="s">
        <v>2008</v>
      </c>
      <c r="W31" s="1136" t="s">
        <v>7952</v>
      </c>
      <c r="X31" s="1136" t="s">
        <v>7953</v>
      </c>
      <c r="Y31" s="1136" t="s">
        <v>7954</v>
      </c>
      <c r="Z31" s="1136" t="s">
        <v>7955</v>
      </c>
      <c r="AA31" s="1136" t="s">
        <v>7956</v>
      </c>
      <c r="AB31" s="1136"/>
      <c r="AC31" s="1136" t="s">
        <v>7957</v>
      </c>
      <c r="AD31" s="1136" t="s">
        <v>7958</v>
      </c>
      <c r="AE31" s="1136" t="s">
        <v>3263</v>
      </c>
      <c r="AF31" s="1136" t="s">
        <v>7959</v>
      </c>
      <c r="AG31" s="1136" t="s">
        <v>7960</v>
      </c>
      <c r="AH31" s="1136" t="s">
        <v>7961</v>
      </c>
      <c r="AI31" s="1136" t="s">
        <v>700</v>
      </c>
      <c r="AJ31" s="1136" t="s">
        <v>7962</v>
      </c>
      <c r="AK31" s="1136" t="s">
        <v>7963</v>
      </c>
      <c r="AL31" s="1136" t="s">
        <v>1995</v>
      </c>
      <c r="AM31" s="1136" t="s">
        <v>7964</v>
      </c>
      <c r="AN31" s="1136" t="s">
        <v>4683</v>
      </c>
      <c r="AO31" s="1136" t="s">
        <v>2578</v>
      </c>
      <c r="AP31" s="1136" t="s">
        <v>7965</v>
      </c>
      <c r="AQ31" s="1136" t="s">
        <v>7966</v>
      </c>
      <c r="AR31" s="1136" t="s">
        <v>5574</v>
      </c>
      <c r="AS31" s="1136" t="s">
        <v>7967</v>
      </c>
      <c r="AT31" s="1136" t="s">
        <v>6920</v>
      </c>
      <c r="AU31" s="1136" t="s">
        <v>7968</v>
      </c>
      <c r="AV31" s="1137" t="str">
        <f t="shared" si="2"/>
        <v>2:05</v>
      </c>
      <c r="AW31" s="1197"/>
    </row>
    <row r="32">
      <c r="A32" s="1179" t="s">
        <v>945</v>
      </c>
      <c r="B32" s="1230" t="s">
        <v>7314</v>
      </c>
      <c r="C32" s="1140">
        <v>0.05063657407407408</v>
      </c>
      <c r="D32" s="1155" t="s">
        <v>7969</v>
      </c>
      <c r="E32" s="1136" t="s">
        <v>7354</v>
      </c>
      <c r="F32" s="1136" t="s">
        <v>7970</v>
      </c>
      <c r="G32" s="1136" t="s">
        <v>7971</v>
      </c>
      <c r="H32" s="1136" t="s">
        <v>7972</v>
      </c>
      <c r="I32" s="1155" t="s">
        <v>1708</v>
      </c>
      <c r="J32" s="1155" t="s">
        <v>7557</v>
      </c>
      <c r="K32" s="1136" t="s">
        <v>3637</v>
      </c>
      <c r="L32" s="1136" t="s">
        <v>3841</v>
      </c>
      <c r="M32" s="1155" t="s">
        <v>7973</v>
      </c>
      <c r="N32" s="1136" t="s">
        <v>7100</v>
      </c>
      <c r="O32" s="1136" t="s">
        <v>7489</v>
      </c>
      <c r="P32" s="1155" t="s">
        <v>4293</v>
      </c>
      <c r="Q32" s="1136" t="s">
        <v>7974</v>
      </c>
      <c r="R32" s="1155" t="s">
        <v>2101</v>
      </c>
      <c r="S32" s="1136" t="s">
        <v>7975</v>
      </c>
      <c r="T32" s="1155" t="s">
        <v>7976</v>
      </c>
      <c r="U32" s="1136" t="s">
        <v>7473</v>
      </c>
      <c r="V32" s="1155" t="s">
        <v>7977</v>
      </c>
      <c r="W32" s="1231" t="s">
        <v>7978</v>
      </c>
      <c r="X32" s="1155" t="s">
        <v>672</v>
      </c>
      <c r="Y32" s="1155" t="s">
        <v>7795</v>
      </c>
      <c r="Z32" s="1155" t="s">
        <v>7905</v>
      </c>
      <c r="AA32" s="1136" t="s">
        <v>4815</v>
      </c>
      <c r="AB32" s="1155" t="s">
        <v>2675</v>
      </c>
      <c r="AC32" s="1136" t="s">
        <v>7979</v>
      </c>
      <c r="AD32" s="1155" t="s">
        <v>7980</v>
      </c>
      <c r="AE32" s="1136" t="s">
        <v>3406</v>
      </c>
      <c r="AF32" s="1136" t="s">
        <v>7981</v>
      </c>
      <c r="AG32" s="1155" t="s">
        <v>311</v>
      </c>
      <c r="AH32" s="1155" t="s">
        <v>2542</v>
      </c>
      <c r="AI32" s="1136" t="s">
        <v>7982</v>
      </c>
      <c r="AJ32" s="1155" t="s">
        <v>7983</v>
      </c>
      <c r="AK32" s="1155" t="s">
        <v>755</v>
      </c>
      <c r="AL32" s="1155" t="s">
        <v>7341</v>
      </c>
      <c r="AM32" s="1155" t="s">
        <v>3807</v>
      </c>
      <c r="AN32" s="1155" t="s">
        <v>7984</v>
      </c>
      <c r="AO32" s="1155" t="s">
        <v>986</v>
      </c>
      <c r="AP32" s="1136" t="s">
        <v>7985</v>
      </c>
      <c r="AQ32" s="1155" t="s">
        <v>5926</v>
      </c>
      <c r="AR32" s="1136" t="s">
        <v>7883</v>
      </c>
      <c r="AS32" s="1155" t="s">
        <v>1313</v>
      </c>
      <c r="AT32" s="1136" t="s">
        <v>7986</v>
      </c>
      <c r="AU32" s="1136" t="s">
        <v>7987</v>
      </c>
      <c r="AV32" s="1137" t="str">
        <f t="shared" si="2"/>
        <v>1:56</v>
      </c>
      <c r="AW32" s="1228" t="s">
        <v>7988</v>
      </c>
    </row>
    <row r="33">
      <c r="A33" s="1149" t="s">
        <v>7989</v>
      </c>
      <c r="B33" s="1193" t="s">
        <v>7314</v>
      </c>
      <c r="C33" s="1129">
        <v>0.0506712962962963</v>
      </c>
      <c r="D33" s="1216" t="s">
        <v>7990</v>
      </c>
      <c r="E33" s="1166" t="s">
        <v>7866</v>
      </c>
      <c r="F33" s="1166" t="s">
        <v>7487</v>
      </c>
      <c r="G33" s="1166" t="s">
        <v>7991</v>
      </c>
      <c r="H33" s="1167" t="s">
        <v>7992</v>
      </c>
      <c r="I33" s="1167" t="s">
        <v>2220</v>
      </c>
      <c r="J33" s="1169" t="s">
        <v>7993</v>
      </c>
      <c r="K33" s="1169" t="s">
        <v>2304</v>
      </c>
      <c r="L33" s="1169" t="s">
        <v>7994</v>
      </c>
      <c r="M33" s="1169" t="s">
        <v>7995</v>
      </c>
      <c r="N33" s="1169" t="s">
        <v>7996</v>
      </c>
      <c r="O33" s="1169" t="s">
        <v>7997</v>
      </c>
      <c r="P33" s="1169" t="s">
        <v>3272</v>
      </c>
      <c r="Q33" s="1171" t="s">
        <v>7998</v>
      </c>
      <c r="R33" s="1171" t="s">
        <v>7999</v>
      </c>
      <c r="S33" s="1171" t="s">
        <v>7485</v>
      </c>
      <c r="T33" s="1171" t="s">
        <v>8000</v>
      </c>
      <c r="U33" s="1171" t="s">
        <v>8001</v>
      </c>
      <c r="V33" s="1171" t="s">
        <v>8002</v>
      </c>
      <c r="W33" s="1174" t="s">
        <v>8003</v>
      </c>
      <c r="X33" s="1174" t="s">
        <v>8004</v>
      </c>
      <c r="Y33" s="1174" t="s">
        <v>8005</v>
      </c>
      <c r="Z33" s="1174" t="s">
        <v>8006</v>
      </c>
      <c r="AA33" s="1136" t="s">
        <v>1805</v>
      </c>
      <c r="AB33" s="1174" t="s">
        <v>8007</v>
      </c>
      <c r="AC33" s="1174" t="s">
        <v>5123</v>
      </c>
      <c r="AD33" s="1166" t="s">
        <v>8008</v>
      </c>
      <c r="AE33" s="1166" t="s">
        <v>421</v>
      </c>
      <c r="AF33" s="1175" t="s">
        <v>8009</v>
      </c>
      <c r="AG33" s="1175" t="s">
        <v>3249</v>
      </c>
      <c r="AH33" s="1175" t="s">
        <v>4362</v>
      </c>
      <c r="AI33" s="1175" t="s">
        <v>8010</v>
      </c>
      <c r="AJ33" s="1175" t="s">
        <v>8011</v>
      </c>
      <c r="AK33" s="1175" t="s">
        <v>290</v>
      </c>
      <c r="AL33" s="1175" t="s">
        <v>2522</v>
      </c>
      <c r="AM33" s="1177" t="s">
        <v>8012</v>
      </c>
      <c r="AN33" s="1177" t="s">
        <v>7620</v>
      </c>
      <c r="AO33" s="1177" t="s">
        <v>8013</v>
      </c>
      <c r="AP33" s="1177" t="s">
        <v>8014</v>
      </c>
      <c r="AQ33" s="1177" t="s">
        <v>8015</v>
      </c>
      <c r="AR33" s="1177" t="s">
        <v>8016</v>
      </c>
      <c r="AS33" s="1177" t="s">
        <v>1605</v>
      </c>
      <c r="AT33" s="1169" t="s">
        <v>8017</v>
      </c>
      <c r="AU33" s="1161" t="s">
        <v>8018</v>
      </c>
      <c r="AV33" s="1137" t="str">
        <f t="shared" si="2"/>
        <v>3:31</v>
      </c>
      <c r="AW33" s="1212"/>
    </row>
    <row r="34" ht="15.75" customHeight="1">
      <c r="A34" s="1226" t="s">
        <v>8019</v>
      </c>
      <c r="B34" s="1128" t="s">
        <v>7314</v>
      </c>
      <c r="C34" s="1129">
        <v>0.05070601851851852</v>
      </c>
      <c r="D34" s="1155" t="s">
        <v>8020</v>
      </c>
      <c r="E34" s="1182" t="s">
        <v>5506</v>
      </c>
      <c r="F34" s="1182" t="s">
        <v>8021</v>
      </c>
      <c r="G34" s="1182" t="s">
        <v>8022</v>
      </c>
      <c r="H34" s="1168" t="s">
        <v>8023</v>
      </c>
      <c r="I34" s="1168" t="s">
        <v>276</v>
      </c>
      <c r="J34" s="1170" t="s">
        <v>8024</v>
      </c>
      <c r="K34" s="1170" t="s">
        <v>7535</v>
      </c>
      <c r="L34" s="1170" t="s">
        <v>4650</v>
      </c>
      <c r="M34" s="1170" t="s">
        <v>8025</v>
      </c>
      <c r="N34" s="1170" t="s">
        <v>7782</v>
      </c>
      <c r="O34" s="1170" t="s">
        <v>8026</v>
      </c>
      <c r="P34" s="1170" t="s">
        <v>8027</v>
      </c>
      <c r="Q34" s="1173" t="s">
        <v>8028</v>
      </c>
      <c r="R34" s="1173" t="s">
        <v>705</v>
      </c>
      <c r="S34" s="1173" t="s">
        <v>2578</v>
      </c>
      <c r="T34" s="1173" t="s">
        <v>7387</v>
      </c>
      <c r="U34" s="1173" t="s">
        <v>8029</v>
      </c>
      <c r="V34" s="1173" t="s">
        <v>7929</v>
      </c>
      <c r="W34" s="1184" t="s">
        <v>8030</v>
      </c>
      <c r="X34" s="1184" t="s">
        <v>7321</v>
      </c>
      <c r="Y34" s="1184" t="s">
        <v>8031</v>
      </c>
      <c r="Z34" s="1184" t="s">
        <v>8032</v>
      </c>
      <c r="AA34" s="1184" t="s">
        <v>8033</v>
      </c>
      <c r="AB34" s="1184" t="s">
        <v>2545</v>
      </c>
      <c r="AC34" s="1184" t="s">
        <v>3527</v>
      </c>
      <c r="AD34" s="1182" t="s">
        <v>8034</v>
      </c>
      <c r="AE34" s="1182" t="s">
        <v>3625</v>
      </c>
      <c r="AF34" s="1185" t="s">
        <v>7340</v>
      </c>
      <c r="AG34" s="1185" t="s">
        <v>8035</v>
      </c>
      <c r="AH34" s="1185" t="s">
        <v>2055</v>
      </c>
      <c r="AI34" s="1185" t="s">
        <v>8036</v>
      </c>
      <c r="AJ34" s="1185" t="s">
        <v>8037</v>
      </c>
      <c r="AK34" s="1185" t="s">
        <v>8038</v>
      </c>
      <c r="AL34" s="1185" t="s">
        <v>4624</v>
      </c>
      <c r="AM34" s="1176" t="s">
        <v>7810</v>
      </c>
      <c r="AN34" s="1176" t="s">
        <v>4624</v>
      </c>
      <c r="AO34" s="1176" t="s">
        <v>3704</v>
      </c>
      <c r="AP34" s="1176" t="s">
        <v>8039</v>
      </c>
      <c r="AQ34" s="1176" t="s">
        <v>2266</v>
      </c>
      <c r="AR34" s="1176" t="s">
        <v>8040</v>
      </c>
      <c r="AS34" s="1176" t="s">
        <v>5072</v>
      </c>
      <c r="AT34" s="1170" t="s">
        <v>8041</v>
      </c>
      <c r="AU34" s="1186" t="s">
        <v>8042</v>
      </c>
      <c r="AV34" s="1137" t="str">
        <f t="shared" si="2"/>
        <v>2:54</v>
      </c>
      <c r="AW34" s="1212"/>
    </row>
    <row r="35" ht="15.75" customHeight="1">
      <c r="A35" s="1179" t="s">
        <v>3924</v>
      </c>
      <c r="B35" s="1128" t="s">
        <v>7314</v>
      </c>
      <c r="C35" s="1213">
        <v>0.050868055555555555</v>
      </c>
      <c r="D35" s="1155" t="s">
        <v>8043</v>
      </c>
      <c r="E35" s="1137" t="s">
        <v>6490</v>
      </c>
      <c r="F35" s="1137" t="s">
        <v>8044</v>
      </c>
      <c r="G35" s="1137" t="s">
        <v>8045</v>
      </c>
      <c r="H35" s="1137" t="s">
        <v>7823</v>
      </c>
      <c r="I35" s="1137" t="s">
        <v>1514</v>
      </c>
      <c r="J35" s="1137" t="s">
        <v>8016</v>
      </c>
      <c r="K35" s="1137" t="s">
        <v>8046</v>
      </c>
      <c r="L35" s="1137" t="s">
        <v>7497</v>
      </c>
      <c r="M35" s="1137" t="s">
        <v>4502</v>
      </c>
      <c r="N35" s="1137" t="s">
        <v>6746</v>
      </c>
      <c r="O35" s="1137" t="s">
        <v>8047</v>
      </c>
      <c r="P35" s="1137" t="s">
        <v>8048</v>
      </c>
      <c r="Q35" s="1137" t="s">
        <v>8049</v>
      </c>
      <c r="R35" s="1137" t="s">
        <v>8050</v>
      </c>
      <c r="S35" s="1137" t="s">
        <v>7749</v>
      </c>
      <c r="T35" s="1137" t="s">
        <v>3999</v>
      </c>
      <c r="U35" s="1137" t="s">
        <v>8051</v>
      </c>
      <c r="V35" s="1137" t="s">
        <v>8052</v>
      </c>
      <c r="W35" s="1137" t="s">
        <v>8053</v>
      </c>
      <c r="X35" s="1137" t="s">
        <v>8054</v>
      </c>
      <c r="Y35" s="1137" t="s">
        <v>3455</v>
      </c>
      <c r="Z35" s="1137" t="s">
        <v>8055</v>
      </c>
      <c r="AA35" s="1137" t="s">
        <v>8056</v>
      </c>
      <c r="AB35" s="1137" t="s">
        <v>8057</v>
      </c>
      <c r="AC35" s="1137" t="s">
        <v>2628</v>
      </c>
      <c r="AD35" s="1137" t="s">
        <v>8058</v>
      </c>
      <c r="AE35" s="1137" t="s">
        <v>599</v>
      </c>
      <c r="AF35" s="1137" t="s">
        <v>8059</v>
      </c>
      <c r="AG35" s="1137" t="s">
        <v>4618</v>
      </c>
      <c r="AH35" s="1137" t="s">
        <v>2680</v>
      </c>
      <c r="AI35" s="1137" t="s">
        <v>8060</v>
      </c>
      <c r="AJ35" s="1137" t="s">
        <v>8061</v>
      </c>
      <c r="AK35" s="1137" t="s">
        <v>4612</v>
      </c>
      <c r="AL35" s="1137" t="s">
        <v>8062</v>
      </c>
      <c r="AM35" s="1137" t="s">
        <v>8063</v>
      </c>
      <c r="AN35" s="1137" t="s">
        <v>3718</v>
      </c>
      <c r="AO35" s="1137" t="s">
        <v>7585</v>
      </c>
      <c r="AP35" s="1137" t="s">
        <v>8064</v>
      </c>
      <c r="AQ35" s="1137" t="s">
        <v>8065</v>
      </c>
      <c r="AR35" s="1137" t="s">
        <v>7481</v>
      </c>
      <c r="AS35" s="1137" t="s">
        <v>4130</v>
      </c>
      <c r="AT35" s="1137" t="s">
        <v>8066</v>
      </c>
      <c r="AU35" s="1137" t="s">
        <v>8067</v>
      </c>
      <c r="AV35" s="1137" t="str">
        <f t="shared" si="2"/>
        <v>2:44</v>
      </c>
      <c r="AW35" s="1148"/>
    </row>
    <row r="36" ht="15.75" customHeight="1">
      <c r="A36" s="1179" t="s">
        <v>1676</v>
      </c>
      <c r="B36" s="1232" t="s">
        <v>7281</v>
      </c>
      <c r="C36" s="1129">
        <v>0.05092592592592592</v>
      </c>
      <c r="D36" s="1233" t="s">
        <v>7282</v>
      </c>
      <c r="E36" s="1234" t="s">
        <v>7283</v>
      </c>
      <c r="F36" s="1233" t="s">
        <v>7284</v>
      </c>
      <c r="G36" s="1136" t="s">
        <v>8068</v>
      </c>
      <c r="H36" s="1233" t="s">
        <v>7285</v>
      </c>
      <c r="I36" s="1137" t="s">
        <v>470</v>
      </c>
      <c r="J36" s="1182" t="s">
        <v>8069</v>
      </c>
      <c r="K36" s="1137" t="s">
        <v>7782</v>
      </c>
      <c r="L36" s="1182" t="s">
        <v>3715</v>
      </c>
      <c r="M36" s="1137" t="s">
        <v>7539</v>
      </c>
      <c r="N36" s="1233" t="s">
        <v>7290</v>
      </c>
      <c r="O36" s="1137" t="s">
        <v>8070</v>
      </c>
      <c r="P36" s="1182" t="s">
        <v>1396</v>
      </c>
      <c r="Q36" s="1234" t="s">
        <v>7292</v>
      </c>
      <c r="R36" s="1233" t="s">
        <v>7293</v>
      </c>
      <c r="S36" s="1137" t="s">
        <v>910</v>
      </c>
      <c r="T36" s="1182" t="s">
        <v>7537</v>
      </c>
      <c r="U36" s="1234" t="s">
        <v>7296</v>
      </c>
      <c r="V36" s="1233" t="s">
        <v>7297</v>
      </c>
      <c r="W36" s="1137" t="s">
        <v>8071</v>
      </c>
      <c r="X36" s="1233" t="s">
        <v>7299</v>
      </c>
      <c r="Y36" s="1137" t="s">
        <v>4966</v>
      </c>
      <c r="Z36" s="1166" t="s">
        <v>7753</v>
      </c>
      <c r="AA36" s="1137" t="s">
        <v>8072</v>
      </c>
      <c r="AB36" s="1182" t="s">
        <v>8073</v>
      </c>
      <c r="AC36" s="1136" t="s">
        <v>8074</v>
      </c>
      <c r="AD36" s="1182" t="s">
        <v>8075</v>
      </c>
      <c r="AE36" s="1136" t="s">
        <v>8076</v>
      </c>
      <c r="AF36" s="1182" t="s">
        <v>8077</v>
      </c>
      <c r="AG36" s="1137" t="s">
        <v>6417</v>
      </c>
      <c r="AH36" s="1233" t="s">
        <v>7303</v>
      </c>
      <c r="AI36" s="1234" t="s">
        <v>7304</v>
      </c>
      <c r="AJ36" s="1182" t="s">
        <v>8078</v>
      </c>
      <c r="AK36" s="1137" t="s">
        <v>5046</v>
      </c>
      <c r="AL36" s="1233" t="s">
        <v>7306</v>
      </c>
      <c r="AM36" s="1137" t="s">
        <v>8079</v>
      </c>
      <c r="AN36" s="1182" t="s">
        <v>4922</v>
      </c>
      <c r="AO36" s="1234" t="s">
        <v>7308</v>
      </c>
      <c r="AP36" s="1166" t="s">
        <v>8080</v>
      </c>
      <c r="AQ36" s="1234" t="s">
        <v>7310</v>
      </c>
      <c r="AR36" s="1233" t="s">
        <v>7311</v>
      </c>
      <c r="AS36" s="1137" t="s">
        <v>868</v>
      </c>
      <c r="AT36" s="1233" t="s">
        <v>7312</v>
      </c>
      <c r="AU36" s="1136" t="s">
        <v>7313</v>
      </c>
      <c r="AV36" s="1137" t="str">
        <f t="shared" si="2"/>
        <v>2:24</v>
      </c>
      <c r="AW36" s="1228"/>
    </row>
    <row r="37" ht="15.75" customHeight="1">
      <c r="A37" s="1179" t="s">
        <v>1226</v>
      </c>
      <c r="B37" s="1193" t="s">
        <v>7248</v>
      </c>
      <c r="C37" s="1129">
        <v>0.05112268518518519</v>
      </c>
      <c r="D37" s="1166" t="s">
        <v>8081</v>
      </c>
      <c r="E37" s="1166" t="s">
        <v>3898</v>
      </c>
      <c r="F37" s="1166" t="s">
        <v>8082</v>
      </c>
      <c r="G37" s="1166" t="s">
        <v>8083</v>
      </c>
      <c r="H37" s="1155" t="s">
        <v>8084</v>
      </c>
      <c r="I37" s="1167" t="s">
        <v>4470</v>
      </c>
      <c r="J37" s="1169" t="s">
        <v>7358</v>
      </c>
      <c r="K37" s="1169" t="s">
        <v>8085</v>
      </c>
      <c r="L37" s="1235" t="s">
        <v>5709</v>
      </c>
      <c r="M37" s="1169" t="s">
        <v>7137</v>
      </c>
      <c r="N37" s="1169" t="s">
        <v>7810</v>
      </c>
      <c r="O37" s="1169" t="s">
        <v>8086</v>
      </c>
      <c r="P37" s="1169" t="s">
        <v>1198</v>
      </c>
      <c r="Q37" s="1171" t="s">
        <v>8087</v>
      </c>
      <c r="R37" s="1236" t="s">
        <v>7261</v>
      </c>
      <c r="S37" s="1171" t="s">
        <v>191</v>
      </c>
      <c r="T37" s="1171" t="s">
        <v>8088</v>
      </c>
      <c r="U37" s="1171" t="s">
        <v>8089</v>
      </c>
      <c r="V37" s="1171" t="s">
        <v>8090</v>
      </c>
      <c r="W37" s="1174" t="s">
        <v>8091</v>
      </c>
      <c r="X37" s="1174" t="s">
        <v>8092</v>
      </c>
      <c r="Y37" s="1237" t="s">
        <v>868</v>
      </c>
      <c r="Z37" s="1174" t="s">
        <v>8093</v>
      </c>
      <c r="AA37" s="1136" t="s">
        <v>5090</v>
      </c>
      <c r="AB37" s="1174" t="s">
        <v>6255</v>
      </c>
      <c r="AC37" s="1206" t="s">
        <v>5091</v>
      </c>
      <c r="AD37" s="1166" t="s">
        <v>8094</v>
      </c>
      <c r="AE37" s="1166" t="s">
        <v>2486</v>
      </c>
      <c r="AF37" s="1175" t="s">
        <v>8095</v>
      </c>
      <c r="AG37" s="1175" t="s">
        <v>8096</v>
      </c>
      <c r="AH37" s="1175" t="s">
        <v>354</v>
      </c>
      <c r="AI37" s="1175" t="s">
        <v>1102</v>
      </c>
      <c r="AJ37" s="1175" t="s">
        <v>8097</v>
      </c>
      <c r="AK37" s="1175" t="s">
        <v>3521</v>
      </c>
      <c r="AL37" s="1175" t="s">
        <v>4099</v>
      </c>
      <c r="AM37" s="1177" t="s">
        <v>8098</v>
      </c>
      <c r="AN37" s="1177" t="s">
        <v>4009</v>
      </c>
      <c r="AO37" s="1177" t="s">
        <v>2304</v>
      </c>
      <c r="AP37" s="1177" t="s">
        <v>8099</v>
      </c>
      <c r="AQ37" s="1177" t="s">
        <v>8100</v>
      </c>
      <c r="AR37" s="1177" t="s">
        <v>8101</v>
      </c>
      <c r="AS37" s="1177" t="s">
        <v>2149</v>
      </c>
      <c r="AT37" s="1169" t="s">
        <v>8102</v>
      </c>
      <c r="AU37" s="1161" t="s">
        <v>8103</v>
      </c>
      <c r="AV37" s="1186" t="str">
        <f t="shared" si="2"/>
        <v>4:57</v>
      </c>
      <c r="AW37" s="1212"/>
    </row>
    <row r="38" ht="15.75" customHeight="1">
      <c r="A38" s="1139" t="s">
        <v>8104</v>
      </c>
      <c r="B38" s="1215" t="s">
        <v>7314</v>
      </c>
      <c r="C38" s="1140">
        <v>0.051180555555555556</v>
      </c>
      <c r="D38" s="1155" t="s">
        <v>8105</v>
      </c>
      <c r="E38" s="1136" t="s">
        <v>8106</v>
      </c>
      <c r="F38" s="1136" t="s">
        <v>8107</v>
      </c>
      <c r="G38" s="1136" t="s">
        <v>7125</v>
      </c>
      <c r="H38" s="1136" t="s">
        <v>8108</v>
      </c>
      <c r="I38" s="1136" t="s">
        <v>8109</v>
      </c>
      <c r="J38" s="1136" t="s">
        <v>2100</v>
      </c>
      <c r="K38" s="1136" t="s">
        <v>7608</v>
      </c>
      <c r="L38" s="1136" t="s">
        <v>7367</v>
      </c>
      <c r="M38" s="1136" t="s">
        <v>8110</v>
      </c>
      <c r="N38" s="1136" t="s">
        <v>8111</v>
      </c>
      <c r="O38" s="1136" t="s">
        <v>8112</v>
      </c>
      <c r="P38" s="1136" t="s">
        <v>3741</v>
      </c>
      <c r="Q38" s="1136" t="s">
        <v>8113</v>
      </c>
      <c r="R38" s="1136" t="s">
        <v>8114</v>
      </c>
      <c r="S38" s="1136" t="s">
        <v>8115</v>
      </c>
      <c r="T38" s="1137" t="s">
        <v>3321</v>
      </c>
      <c r="U38" s="1137" t="s">
        <v>8116</v>
      </c>
      <c r="V38" s="1136" t="s">
        <v>1307</v>
      </c>
      <c r="W38" s="1136" t="s">
        <v>8117</v>
      </c>
      <c r="X38" s="1136" t="s">
        <v>8118</v>
      </c>
      <c r="Y38" s="1136" t="s">
        <v>8119</v>
      </c>
      <c r="Z38" s="1136" t="s">
        <v>1772</v>
      </c>
      <c r="AA38" s="1136" t="s">
        <v>7904</v>
      </c>
      <c r="AB38" s="1136" t="s">
        <v>8120</v>
      </c>
      <c r="AC38" s="1136" t="s">
        <v>5307</v>
      </c>
      <c r="AD38" s="1136" t="s">
        <v>8121</v>
      </c>
      <c r="AE38" s="1136" t="s">
        <v>7467</v>
      </c>
      <c r="AF38" s="1137" t="s">
        <v>8122</v>
      </c>
      <c r="AG38" s="1136" t="s">
        <v>275</v>
      </c>
      <c r="AH38" s="1136" t="s">
        <v>8123</v>
      </c>
      <c r="AI38" s="1136" t="s">
        <v>8124</v>
      </c>
      <c r="AJ38" s="1136" t="s">
        <v>8125</v>
      </c>
      <c r="AK38" s="1136" t="s">
        <v>8126</v>
      </c>
      <c r="AL38" s="1136" t="s">
        <v>8127</v>
      </c>
      <c r="AM38" s="1136" t="s">
        <v>3174</v>
      </c>
      <c r="AN38" s="1136" t="s">
        <v>7523</v>
      </c>
      <c r="AO38" s="1142" t="str">
        <f>HYPERLINK("https://clips.twitch.tv/AltruisticEmpathicManateeDoritosChip","1:20.90")</f>
        <v>1:20.90</v>
      </c>
      <c r="AP38" s="1136" t="s">
        <v>8128</v>
      </c>
      <c r="AQ38" s="1136" t="s">
        <v>8129</v>
      </c>
      <c r="AR38" s="1136" t="s">
        <v>8130</v>
      </c>
      <c r="AS38" s="1136" t="s">
        <v>7670</v>
      </c>
      <c r="AT38" s="1136" t="s">
        <v>8131</v>
      </c>
      <c r="AU38" s="1136" t="s">
        <v>8132</v>
      </c>
      <c r="AV38" s="1137" t="str">
        <f t="shared" si="2"/>
        <v>2:40</v>
      </c>
      <c r="AW38" s="1197" t="s">
        <v>8133</v>
      </c>
    </row>
    <row r="39" ht="15.75" customHeight="1">
      <c r="A39" s="1181" t="s">
        <v>3611</v>
      </c>
      <c r="B39" s="1188" t="s">
        <v>7248</v>
      </c>
      <c r="C39" s="1129">
        <v>0.05130787037037037</v>
      </c>
      <c r="D39" s="1155" t="s">
        <v>8134</v>
      </c>
      <c r="E39" s="1166" t="s">
        <v>8135</v>
      </c>
      <c r="F39" s="1166" t="s">
        <v>8136</v>
      </c>
      <c r="G39" s="1238" t="s">
        <v>7252</v>
      </c>
      <c r="H39" s="1167" t="s">
        <v>8137</v>
      </c>
      <c r="I39" s="1167" t="s">
        <v>470</v>
      </c>
      <c r="J39" s="1169" t="s">
        <v>3380</v>
      </c>
      <c r="K39" s="1169" t="s">
        <v>8138</v>
      </c>
      <c r="L39" s="1169" t="s">
        <v>8139</v>
      </c>
      <c r="M39" s="1169" t="s">
        <v>8140</v>
      </c>
      <c r="N39" s="1170" t="s">
        <v>510</v>
      </c>
      <c r="O39" s="1169" t="s">
        <v>8141</v>
      </c>
      <c r="P39" s="1169" t="s">
        <v>266</v>
      </c>
      <c r="Q39" s="1171" t="s">
        <v>8142</v>
      </c>
      <c r="R39" s="1171" t="s">
        <v>3081</v>
      </c>
      <c r="S39" s="1173" t="s">
        <v>3320</v>
      </c>
      <c r="T39" s="1171" t="s">
        <v>8012</v>
      </c>
      <c r="U39" s="1173" t="s">
        <v>7418</v>
      </c>
      <c r="V39" s="1173" t="s">
        <v>3444</v>
      </c>
      <c r="W39" s="1174" t="s">
        <v>8143</v>
      </c>
      <c r="X39" s="1174" t="s">
        <v>156</v>
      </c>
      <c r="Y39" s="1174" t="s">
        <v>3275</v>
      </c>
      <c r="Z39" s="1174" t="s">
        <v>8144</v>
      </c>
      <c r="AA39" s="1174" t="s">
        <v>4935</v>
      </c>
      <c r="AB39" s="1174" t="s">
        <v>8145</v>
      </c>
      <c r="AC39" s="1184" t="s">
        <v>5690</v>
      </c>
      <c r="AD39" s="1166" t="s">
        <v>8146</v>
      </c>
      <c r="AE39" s="1182" t="s">
        <v>4293</v>
      </c>
      <c r="AF39" s="1175" t="s">
        <v>8147</v>
      </c>
      <c r="AG39" s="1175" t="s">
        <v>8148</v>
      </c>
      <c r="AH39" s="1175" t="s">
        <v>2873</v>
      </c>
      <c r="AI39" s="1175" t="s">
        <v>8149</v>
      </c>
      <c r="AJ39" s="1175" t="s">
        <v>8150</v>
      </c>
      <c r="AK39" s="1175" t="s">
        <v>8151</v>
      </c>
      <c r="AL39" s="1185" t="s">
        <v>5443</v>
      </c>
      <c r="AM39" s="1177" t="s">
        <v>8152</v>
      </c>
      <c r="AN39" s="1177" t="s">
        <v>3058</v>
      </c>
      <c r="AO39" s="1177" t="s">
        <v>8153</v>
      </c>
      <c r="AP39" s="1177" t="s">
        <v>8154</v>
      </c>
      <c r="AQ39" s="1177" t="s">
        <v>3664</v>
      </c>
      <c r="AR39" s="1177" t="s">
        <v>7311</v>
      </c>
      <c r="AS39" s="1176" t="s">
        <v>2149</v>
      </c>
      <c r="AT39" s="1169" t="s">
        <v>8155</v>
      </c>
      <c r="AU39" s="1161" t="s">
        <v>8156</v>
      </c>
      <c r="AV39" s="1137" t="str">
        <f t="shared" si="2"/>
        <v>2:51</v>
      </c>
      <c r="AW39" s="1194" t="s">
        <v>8157</v>
      </c>
    </row>
    <row r="40" ht="15.75" customHeight="1">
      <c r="A40" s="1179" t="s">
        <v>2137</v>
      </c>
      <c r="B40" s="1239" t="s">
        <v>7281</v>
      </c>
      <c r="C40" s="1213">
        <v>0.051319444444444445</v>
      </c>
      <c r="D40" s="1155" t="s">
        <v>8158</v>
      </c>
      <c r="E40" s="1137" t="s">
        <v>7378</v>
      </c>
      <c r="F40" s="1137" t="s">
        <v>8159</v>
      </c>
      <c r="G40" s="1137" t="s">
        <v>8160</v>
      </c>
      <c r="H40" s="1137" t="s">
        <v>8161</v>
      </c>
      <c r="I40" s="1137" t="s">
        <v>979</v>
      </c>
      <c r="J40" s="1137" t="s">
        <v>8162</v>
      </c>
      <c r="K40" s="1137" t="s">
        <v>7901</v>
      </c>
      <c r="L40" s="1137" t="s">
        <v>3546</v>
      </c>
      <c r="M40" s="1137" t="s">
        <v>7999</v>
      </c>
      <c r="N40" s="1137" t="s">
        <v>4282</v>
      </c>
      <c r="O40" s="1137" t="s">
        <v>8163</v>
      </c>
      <c r="P40" s="1240" t="s">
        <v>4587</v>
      </c>
      <c r="Q40" s="1137" t="s">
        <v>6992</v>
      </c>
      <c r="R40" s="1137" t="s">
        <v>8164</v>
      </c>
      <c r="S40" s="1137" t="s">
        <v>907</v>
      </c>
      <c r="T40" s="1137" t="s">
        <v>8165</v>
      </c>
      <c r="U40" s="1137" t="s">
        <v>8166</v>
      </c>
      <c r="V40" s="1137" t="s">
        <v>343</v>
      </c>
      <c r="W40" s="1137" t="s">
        <v>8167</v>
      </c>
      <c r="X40" s="1137" t="s">
        <v>510</v>
      </c>
      <c r="Y40" s="1137" t="s">
        <v>3331</v>
      </c>
      <c r="Z40" s="1137" t="s">
        <v>8168</v>
      </c>
      <c r="AA40" s="1137" t="s">
        <v>8036</v>
      </c>
      <c r="AB40" s="1137" t="s">
        <v>3630</v>
      </c>
      <c r="AC40" s="1137" t="s">
        <v>1463</v>
      </c>
      <c r="AD40" s="1137" t="s">
        <v>8169</v>
      </c>
      <c r="AE40" s="1240" t="s">
        <v>2486</v>
      </c>
      <c r="AF40" s="1240" t="s">
        <v>2582</v>
      </c>
      <c r="AG40" s="1137" t="s">
        <v>3811</v>
      </c>
      <c r="AH40" s="1137" t="s">
        <v>8170</v>
      </c>
      <c r="AI40" s="1137" t="s">
        <v>8171</v>
      </c>
      <c r="AJ40" s="1137" t="s">
        <v>8172</v>
      </c>
      <c r="AK40" s="1137" t="s">
        <v>6572</v>
      </c>
      <c r="AL40" s="1137" t="s">
        <v>8173</v>
      </c>
      <c r="AM40" s="1240" t="s">
        <v>7307</v>
      </c>
      <c r="AN40" s="1234" t="s">
        <v>1905</v>
      </c>
      <c r="AO40" s="1137" t="s">
        <v>4288</v>
      </c>
      <c r="AP40" s="1137" t="s">
        <v>8174</v>
      </c>
      <c r="AQ40" s="1137" t="s">
        <v>8175</v>
      </c>
      <c r="AR40" s="1137" t="s">
        <v>7558</v>
      </c>
      <c r="AS40" s="1240" t="s">
        <v>4594</v>
      </c>
      <c r="AT40" s="1137" t="s">
        <v>8176</v>
      </c>
      <c r="AU40" s="1137" t="s">
        <v>8177</v>
      </c>
      <c r="AV40" s="1137" t="str">
        <f t="shared" si="2"/>
        <v>3:15</v>
      </c>
      <c r="AW40" s="1197" t="s">
        <v>8178</v>
      </c>
    </row>
    <row r="41">
      <c r="A41" s="1192" t="s">
        <v>1285</v>
      </c>
      <c r="B41" s="1193" t="s">
        <v>7314</v>
      </c>
      <c r="C41" s="1129">
        <v>0.05133101851851852</v>
      </c>
      <c r="D41" s="1216" t="s">
        <v>8179</v>
      </c>
      <c r="E41" s="1166" t="s">
        <v>8180</v>
      </c>
      <c r="F41" s="1166" t="s">
        <v>8181</v>
      </c>
      <c r="G41" s="1166" t="s">
        <v>8182</v>
      </c>
      <c r="H41" s="1167" t="s">
        <v>8183</v>
      </c>
      <c r="I41" s="1167" t="s">
        <v>3527</v>
      </c>
      <c r="J41" s="1169" t="s">
        <v>1725</v>
      </c>
      <c r="K41" s="1169" t="s">
        <v>7455</v>
      </c>
      <c r="L41" s="1169" t="s">
        <v>3309</v>
      </c>
      <c r="M41" s="1169" t="s">
        <v>8184</v>
      </c>
      <c r="N41" s="1169" t="s">
        <v>7409</v>
      </c>
      <c r="O41" s="1169" t="s">
        <v>8185</v>
      </c>
      <c r="P41" s="1169" t="s">
        <v>7365</v>
      </c>
      <c r="Q41" s="1171" t="s">
        <v>8186</v>
      </c>
      <c r="R41" s="1171" t="s">
        <v>8187</v>
      </c>
      <c r="S41" s="1171" t="s">
        <v>8188</v>
      </c>
      <c r="T41" s="1171" t="s">
        <v>8189</v>
      </c>
      <c r="U41" s="1171" t="s">
        <v>8190</v>
      </c>
      <c r="V41" s="1171" t="s">
        <v>8191</v>
      </c>
      <c r="W41" s="1174" t="s">
        <v>8192</v>
      </c>
      <c r="X41" s="1174" t="s">
        <v>8193</v>
      </c>
      <c r="Y41" s="1174" t="s">
        <v>4564</v>
      </c>
      <c r="Z41" s="1174" t="s">
        <v>1170</v>
      </c>
      <c r="AA41" s="1174" t="s">
        <v>8194</v>
      </c>
      <c r="AB41" s="1174" t="s">
        <v>5372</v>
      </c>
      <c r="AC41" s="1174" t="s">
        <v>2402</v>
      </c>
      <c r="AD41" s="1166" t="s">
        <v>8195</v>
      </c>
      <c r="AE41" s="1166" t="s">
        <v>4564</v>
      </c>
      <c r="AF41" s="1175" t="s">
        <v>8196</v>
      </c>
      <c r="AG41" s="1175" t="s">
        <v>6630</v>
      </c>
      <c r="AH41" s="1175" t="s">
        <v>3206</v>
      </c>
      <c r="AI41" s="1175" t="s">
        <v>8197</v>
      </c>
      <c r="AJ41" s="1175" t="s">
        <v>8198</v>
      </c>
      <c r="AK41" s="1175" t="s">
        <v>8118</v>
      </c>
      <c r="AL41" s="1175" t="s">
        <v>2153</v>
      </c>
      <c r="AM41" s="1177" t="s">
        <v>8199</v>
      </c>
      <c r="AN41" s="1177" t="s">
        <v>8200</v>
      </c>
      <c r="AO41" s="1177" t="s">
        <v>8201</v>
      </c>
      <c r="AP41" s="1177" t="s">
        <v>8202</v>
      </c>
      <c r="AQ41" s="1177" t="s">
        <v>7794</v>
      </c>
      <c r="AR41" s="1177" t="s">
        <v>8203</v>
      </c>
      <c r="AS41" s="1177" t="s">
        <v>4096</v>
      </c>
      <c r="AT41" s="1169" t="s">
        <v>8204</v>
      </c>
      <c r="AU41" s="1161" t="s">
        <v>8205</v>
      </c>
      <c r="AV41" s="1137" t="str">
        <f t="shared" si="2"/>
        <v>1:34</v>
      </c>
      <c r="AW41" s="1212"/>
    </row>
    <row r="42" ht="15.75" customHeight="1">
      <c r="A42" s="1149" t="s">
        <v>1111</v>
      </c>
      <c r="B42" s="1239" t="s">
        <v>7281</v>
      </c>
      <c r="C42" s="1218">
        <v>0.05134259259259259</v>
      </c>
      <c r="D42" s="1155" t="s">
        <v>8206</v>
      </c>
      <c r="E42" s="1182" t="s">
        <v>8207</v>
      </c>
      <c r="F42" s="1182" t="s">
        <v>8208</v>
      </c>
      <c r="G42" s="1182" t="s">
        <v>8209</v>
      </c>
      <c r="H42" s="1168" t="s">
        <v>4643</v>
      </c>
      <c r="I42" s="1241" t="s">
        <v>236</v>
      </c>
      <c r="J42" s="1170" t="s">
        <v>8210</v>
      </c>
      <c r="K42" s="1170" t="s">
        <v>3006</v>
      </c>
      <c r="L42" s="1242" t="s">
        <v>7288</v>
      </c>
      <c r="M42" s="1242" t="s">
        <v>7289</v>
      </c>
      <c r="N42" s="1170" t="s">
        <v>8211</v>
      </c>
      <c r="O42" s="1242" t="s">
        <v>7291</v>
      </c>
      <c r="P42" s="1170" t="s">
        <v>276</v>
      </c>
      <c r="Q42" s="1173" t="s">
        <v>8212</v>
      </c>
      <c r="R42" s="1173" t="s">
        <v>8213</v>
      </c>
      <c r="S42" s="1243" t="s">
        <v>7294</v>
      </c>
      <c r="T42" s="1243" t="s">
        <v>7295</v>
      </c>
      <c r="U42" s="1173" t="s">
        <v>8214</v>
      </c>
      <c r="V42" s="1173" t="s">
        <v>3566</v>
      </c>
      <c r="W42" s="1244" t="s">
        <v>7298</v>
      </c>
      <c r="X42" s="1184" t="s">
        <v>3441</v>
      </c>
      <c r="Y42" s="1184" t="s">
        <v>979</v>
      </c>
      <c r="Z42" s="1184" t="s">
        <v>6447</v>
      </c>
      <c r="AA42" s="1184" t="s">
        <v>7909</v>
      </c>
      <c r="AB42" s="1244" t="s">
        <v>7301</v>
      </c>
      <c r="AC42" s="1184" t="s">
        <v>5583</v>
      </c>
      <c r="AD42" s="1245" t="s">
        <v>7302</v>
      </c>
      <c r="AE42" s="1182" t="s">
        <v>8215</v>
      </c>
      <c r="AF42" s="1185" t="s">
        <v>8216</v>
      </c>
      <c r="AG42" s="1185" t="s">
        <v>8217</v>
      </c>
      <c r="AH42" s="1185" t="s">
        <v>2606</v>
      </c>
      <c r="AI42" s="1185" t="s">
        <v>8218</v>
      </c>
      <c r="AJ42" s="1185" t="s">
        <v>8219</v>
      </c>
      <c r="AK42" s="1246" t="s">
        <v>1630</v>
      </c>
      <c r="AL42" s="1185" t="s">
        <v>8220</v>
      </c>
      <c r="AM42" s="1176" t="s">
        <v>8221</v>
      </c>
      <c r="AN42" s="1177" t="s">
        <v>4759</v>
      </c>
      <c r="AO42" s="1176" t="s">
        <v>8222</v>
      </c>
      <c r="AP42" s="1176" t="s">
        <v>8223</v>
      </c>
      <c r="AQ42" s="1176" t="s">
        <v>8224</v>
      </c>
      <c r="AR42" s="1176" t="s">
        <v>8225</v>
      </c>
      <c r="AS42" s="1176" t="s">
        <v>4008</v>
      </c>
      <c r="AT42" s="1170" t="s">
        <v>8226</v>
      </c>
      <c r="AU42" s="1186" t="s">
        <v>8227</v>
      </c>
      <c r="AV42" s="1137" t="str">
        <f t="shared" si="2"/>
        <v>1:58</v>
      </c>
      <c r="AW42" s="1212"/>
    </row>
    <row r="43" ht="15.75" customHeight="1">
      <c r="A43" s="1139" t="s">
        <v>2784</v>
      </c>
      <c r="B43" s="1128" t="s">
        <v>7314</v>
      </c>
      <c r="C43" s="1213">
        <v>0.05134259259259259</v>
      </c>
      <c r="D43" s="1155" t="s">
        <v>8228</v>
      </c>
      <c r="E43" s="1137" t="s">
        <v>8229</v>
      </c>
      <c r="F43" s="1137" t="s">
        <v>8230</v>
      </c>
      <c r="G43" s="1137" t="s">
        <v>8231</v>
      </c>
      <c r="H43" s="1137" t="s">
        <v>7831</v>
      </c>
      <c r="I43" s="1137" t="s">
        <v>6604</v>
      </c>
      <c r="J43" s="1137" t="s">
        <v>8232</v>
      </c>
      <c r="K43" s="1137" t="s">
        <v>3221</v>
      </c>
      <c r="L43" s="1137" t="s">
        <v>8233</v>
      </c>
      <c r="M43" s="1137" t="s">
        <v>7973</v>
      </c>
      <c r="N43" s="1137" t="s">
        <v>2126</v>
      </c>
      <c r="O43" s="1137" t="s">
        <v>8234</v>
      </c>
      <c r="P43" s="1137" t="s">
        <v>4350</v>
      </c>
      <c r="Q43" s="1137" t="s">
        <v>1895</v>
      </c>
      <c r="R43" s="1137" t="s">
        <v>8187</v>
      </c>
      <c r="S43" s="1137" t="s">
        <v>7849</v>
      </c>
      <c r="T43" s="1137" t="s">
        <v>8235</v>
      </c>
      <c r="U43" s="1137" t="s">
        <v>8236</v>
      </c>
      <c r="V43" s="1137" t="s">
        <v>8237</v>
      </c>
      <c r="W43" s="1137" t="s">
        <v>8238</v>
      </c>
      <c r="X43" s="1137" t="s">
        <v>8239</v>
      </c>
      <c r="Y43" s="1137" t="s">
        <v>276</v>
      </c>
      <c r="Z43" s="1137" t="s">
        <v>6012</v>
      </c>
      <c r="AA43" s="1137" t="s">
        <v>7789</v>
      </c>
      <c r="AB43" s="1137" t="s">
        <v>7325</v>
      </c>
      <c r="AC43" s="1137" t="s">
        <v>5307</v>
      </c>
      <c r="AD43" s="1137" t="s">
        <v>8240</v>
      </c>
      <c r="AE43" s="1137" t="s">
        <v>276</v>
      </c>
      <c r="AF43" s="1137" t="s">
        <v>8241</v>
      </c>
      <c r="AG43" s="1137" t="s">
        <v>8242</v>
      </c>
      <c r="AH43" s="1137" t="s">
        <v>4339</v>
      </c>
      <c r="AI43" s="1137" t="s">
        <v>8243</v>
      </c>
      <c r="AJ43" s="1137" t="s">
        <v>8198</v>
      </c>
      <c r="AK43" s="1137" t="s">
        <v>8244</v>
      </c>
      <c r="AL43" s="1137" t="s">
        <v>8245</v>
      </c>
      <c r="AM43" s="1137" t="s">
        <v>8246</v>
      </c>
      <c r="AN43" s="1137" t="s">
        <v>7412</v>
      </c>
      <c r="AO43" s="1137" t="s">
        <v>7507</v>
      </c>
      <c r="AP43" s="1137" t="s">
        <v>8247</v>
      </c>
      <c r="AQ43" s="1137" t="s">
        <v>8248</v>
      </c>
      <c r="AR43" s="1137" t="s">
        <v>8249</v>
      </c>
      <c r="AS43" s="1137" t="s">
        <v>3825</v>
      </c>
      <c r="AT43" s="1137" t="s">
        <v>8250</v>
      </c>
      <c r="AU43" s="1137" t="s">
        <v>7842</v>
      </c>
      <c r="AV43" s="1137" t="str">
        <f t="shared" si="2"/>
        <v>2:27</v>
      </c>
      <c r="AW43" s="1197"/>
    </row>
    <row r="44" ht="15.75" customHeight="1">
      <c r="A44" s="1192" t="s">
        <v>2922</v>
      </c>
      <c r="B44" s="1247" t="s">
        <v>7248</v>
      </c>
      <c r="C44" s="1129">
        <v>0.051354166666666666</v>
      </c>
      <c r="D44" s="1166" t="s">
        <v>8251</v>
      </c>
      <c r="E44" s="1155" t="s">
        <v>6524</v>
      </c>
      <c r="F44" s="1155" t="s">
        <v>8252</v>
      </c>
      <c r="G44" s="1166" t="s">
        <v>8253</v>
      </c>
      <c r="H44" s="1167" t="s">
        <v>8254</v>
      </c>
      <c r="I44" s="1155" t="s">
        <v>141</v>
      </c>
      <c r="J44" s="1155" t="s">
        <v>7824</v>
      </c>
      <c r="K44" s="1155" t="s">
        <v>7922</v>
      </c>
      <c r="L44" s="1155" t="s">
        <v>2075</v>
      </c>
      <c r="M44" s="1155" t="s">
        <v>8255</v>
      </c>
      <c r="N44" s="1169" t="s">
        <v>7731</v>
      </c>
      <c r="O44" s="1155" t="s">
        <v>8256</v>
      </c>
      <c r="P44" s="1169" t="s">
        <v>7979</v>
      </c>
      <c r="Q44" s="1155" t="s">
        <v>2072</v>
      </c>
      <c r="R44" s="1155" t="s">
        <v>4721</v>
      </c>
      <c r="S44" s="1171" t="s">
        <v>7777</v>
      </c>
      <c r="T44" s="1155" t="s">
        <v>5177</v>
      </c>
      <c r="U44" s="1171" t="s">
        <v>8257</v>
      </c>
      <c r="V44" s="1155" t="s">
        <v>2531</v>
      </c>
      <c r="W44" s="1155" t="s">
        <v>8258</v>
      </c>
      <c r="X44" s="1155" t="s">
        <v>8259</v>
      </c>
      <c r="Y44" s="1155" t="s">
        <v>7836</v>
      </c>
      <c r="Z44" s="1155" t="s">
        <v>2634</v>
      </c>
      <c r="AA44" s="1174" t="s">
        <v>1102</v>
      </c>
      <c r="AB44" s="1155" t="s">
        <v>3818</v>
      </c>
      <c r="AC44" s="1155" t="s">
        <v>8260</v>
      </c>
      <c r="AD44" s="1155" t="s">
        <v>8261</v>
      </c>
      <c r="AE44" s="1207" t="s">
        <v>7268</v>
      </c>
      <c r="AF44" s="1155" t="s">
        <v>8262</v>
      </c>
      <c r="AG44" s="1155" t="s">
        <v>7936</v>
      </c>
      <c r="AH44" s="1155" t="s">
        <v>8263</v>
      </c>
      <c r="AI44" s="1175" t="s">
        <v>8264</v>
      </c>
      <c r="AJ44" s="1155" t="s">
        <v>8265</v>
      </c>
      <c r="AK44" s="1155" t="s">
        <v>3380</v>
      </c>
      <c r="AL44" s="1155" t="s">
        <v>1824</v>
      </c>
      <c r="AM44" s="1155" t="s">
        <v>8243</v>
      </c>
      <c r="AN44" s="1177" t="s">
        <v>2491</v>
      </c>
      <c r="AO44" s="1155" t="s">
        <v>4689</v>
      </c>
      <c r="AP44" s="1155" t="s">
        <v>8266</v>
      </c>
      <c r="AQ44" s="1177" t="s">
        <v>6143</v>
      </c>
      <c r="AR44" s="1155" t="s">
        <v>8267</v>
      </c>
      <c r="AS44" s="1248" t="s">
        <v>4343</v>
      </c>
      <c r="AT44" s="1155" t="s">
        <v>8268</v>
      </c>
      <c r="AU44" s="1161" t="s">
        <v>8269</v>
      </c>
      <c r="AV44" s="1136" t="s">
        <v>6852</v>
      </c>
      <c r="AW44" s="1194" t="s">
        <v>8270</v>
      </c>
    </row>
    <row r="45" ht="15.75" customHeight="1">
      <c r="A45" s="1192" t="s">
        <v>2474</v>
      </c>
      <c r="B45" s="1247" t="s">
        <v>7248</v>
      </c>
      <c r="C45" s="1129">
        <v>0.05136574074074074</v>
      </c>
      <c r="D45" s="1155" t="s">
        <v>8271</v>
      </c>
      <c r="E45" s="1166" t="s">
        <v>8272</v>
      </c>
      <c r="F45" s="1166" t="s">
        <v>8273</v>
      </c>
      <c r="G45" s="1166" t="s">
        <v>8274</v>
      </c>
      <c r="H45" s="1167" t="s">
        <v>8275</v>
      </c>
      <c r="I45" s="1167" t="s">
        <v>3212</v>
      </c>
      <c r="J45" s="1169" t="s">
        <v>7513</v>
      </c>
      <c r="K45" s="1169" t="s">
        <v>3534</v>
      </c>
      <c r="L45" s="1169" t="s">
        <v>4983</v>
      </c>
      <c r="M45" s="1169" t="s">
        <v>1107</v>
      </c>
      <c r="N45" s="1169" t="s">
        <v>8276</v>
      </c>
      <c r="O45" s="1169" t="s">
        <v>8277</v>
      </c>
      <c r="P45" s="1169" t="s">
        <v>5123</v>
      </c>
      <c r="Q45" s="1171" t="s">
        <v>8278</v>
      </c>
      <c r="R45" s="1171" t="s">
        <v>4902</v>
      </c>
      <c r="S45" s="1171" t="s">
        <v>7558</v>
      </c>
      <c r="T45" s="1171" t="s">
        <v>8276</v>
      </c>
      <c r="U45" s="1171" t="s">
        <v>8279</v>
      </c>
      <c r="V45" s="1171" t="s">
        <v>5387</v>
      </c>
      <c r="W45" s="1174" t="s">
        <v>8003</v>
      </c>
      <c r="X45" s="1174" t="s">
        <v>5050</v>
      </c>
      <c r="Y45" s="1174" t="s">
        <v>8280</v>
      </c>
      <c r="Z45" s="1174" t="s">
        <v>8281</v>
      </c>
      <c r="AA45" s="1174" t="s">
        <v>3726</v>
      </c>
      <c r="AB45" s="1174" t="s">
        <v>7584</v>
      </c>
      <c r="AC45" s="1174" t="s">
        <v>1755</v>
      </c>
      <c r="AD45" s="1166" t="s">
        <v>8282</v>
      </c>
      <c r="AE45" s="1166" t="s">
        <v>4831</v>
      </c>
      <c r="AF45" s="1175" t="s">
        <v>8283</v>
      </c>
      <c r="AG45" s="1175" t="s">
        <v>275</v>
      </c>
      <c r="AH45" s="1175" t="s">
        <v>8263</v>
      </c>
      <c r="AI45" s="1175" t="s">
        <v>7982</v>
      </c>
      <c r="AJ45" s="1249" t="s">
        <v>7272</v>
      </c>
      <c r="AK45" s="1175" t="s">
        <v>8057</v>
      </c>
      <c r="AL45" s="1175" t="s">
        <v>7815</v>
      </c>
      <c r="AM45" s="1177" t="s">
        <v>8284</v>
      </c>
      <c r="AN45" s="1177" t="s">
        <v>8285</v>
      </c>
      <c r="AO45" s="1177" t="s">
        <v>8286</v>
      </c>
      <c r="AP45" s="1177" t="s">
        <v>8287</v>
      </c>
      <c r="AQ45" s="1177" t="s">
        <v>6777</v>
      </c>
      <c r="AR45" s="1177" t="s">
        <v>8288</v>
      </c>
      <c r="AS45" s="1177" t="s">
        <v>5440</v>
      </c>
      <c r="AT45" s="1169" t="s">
        <v>8289</v>
      </c>
      <c r="AU45" s="1250" t="s">
        <v>8290</v>
      </c>
      <c r="AV45" s="1137" t="str">
        <f t="shared" ref="AV45:AV58" si="3">TEXT(AU45-C45,"m:ss")</f>
        <v>4:24</v>
      </c>
      <c r="AW45" s="1162"/>
    </row>
    <row r="46" ht="15.75" customHeight="1">
      <c r="A46" s="1192" t="s">
        <v>5508</v>
      </c>
      <c r="B46" s="1232" t="s">
        <v>7314</v>
      </c>
      <c r="C46" s="1251">
        <v>0.05143518518518519</v>
      </c>
      <c r="D46" s="1166" t="s">
        <v>8291</v>
      </c>
      <c r="E46" s="1166" t="s">
        <v>8292</v>
      </c>
      <c r="F46" s="1166" t="s">
        <v>8293</v>
      </c>
      <c r="G46" s="1166" t="s">
        <v>7546</v>
      </c>
      <c r="H46" s="1167" t="s">
        <v>8294</v>
      </c>
      <c r="I46" s="1167" t="s">
        <v>5988</v>
      </c>
      <c r="J46" s="1169" t="s">
        <v>7779</v>
      </c>
      <c r="K46" s="1169" t="s">
        <v>8295</v>
      </c>
      <c r="L46" s="1169" t="s">
        <v>3993</v>
      </c>
      <c r="M46" s="1169" t="s">
        <v>8296</v>
      </c>
      <c r="N46" s="1252" t="s">
        <v>909</v>
      </c>
      <c r="O46" s="1169" t="s">
        <v>3282</v>
      </c>
      <c r="P46" s="1169" t="s">
        <v>303</v>
      </c>
      <c r="Q46" s="1171" t="s">
        <v>8297</v>
      </c>
      <c r="R46" s="1171" t="s">
        <v>7710</v>
      </c>
      <c r="S46" s="1171" t="s">
        <v>8298</v>
      </c>
      <c r="T46" s="1171" t="s">
        <v>8299</v>
      </c>
      <c r="U46" s="1171" t="s">
        <v>7793</v>
      </c>
      <c r="V46" s="1171" t="s">
        <v>2689</v>
      </c>
      <c r="W46" s="1174" t="s">
        <v>8300</v>
      </c>
      <c r="X46" s="1174" t="s">
        <v>8301</v>
      </c>
      <c r="Y46" s="1174" t="s">
        <v>3161</v>
      </c>
      <c r="Z46" s="1174" t="s">
        <v>8302</v>
      </c>
      <c r="AA46" s="1174" t="s">
        <v>8301</v>
      </c>
      <c r="AB46" s="1174" t="s">
        <v>7927</v>
      </c>
      <c r="AC46" s="1174" t="s">
        <v>373</v>
      </c>
      <c r="AD46" s="1166" t="s">
        <v>8303</v>
      </c>
      <c r="AE46" s="1166" t="s">
        <v>4275</v>
      </c>
      <c r="AF46" s="1175" t="s">
        <v>8304</v>
      </c>
      <c r="AG46" s="1175" t="s">
        <v>8305</v>
      </c>
      <c r="AH46" s="1175" t="s">
        <v>8306</v>
      </c>
      <c r="AI46" s="1175" t="s">
        <v>8305</v>
      </c>
      <c r="AJ46" s="1175" t="s">
        <v>8307</v>
      </c>
      <c r="AK46" s="1253" t="s">
        <v>3811</v>
      </c>
      <c r="AL46" s="1175" t="s">
        <v>8308</v>
      </c>
      <c r="AM46" s="1177" t="s">
        <v>8309</v>
      </c>
      <c r="AN46" s="1177" t="s">
        <v>554</v>
      </c>
      <c r="AO46" s="1177" t="s">
        <v>3085</v>
      </c>
      <c r="AP46" s="1177" t="s">
        <v>8310</v>
      </c>
      <c r="AQ46" s="1155" t="s">
        <v>3769</v>
      </c>
      <c r="AR46" s="1254" t="s">
        <v>8311</v>
      </c>
      <c r="AS46" s="1177" t="s">
        <v>8312</v>
      </c>
      <c r="AT46" s="1169" t="s">
        <v>8313</v>
      </c>
      <c r="AU46" s="1161" t="s">
        <v>8314</v>
      </c>
      <c r="AV46" s="1137" t="str">
        <f t="shared" si="3"/>
        <v>4:08</v>
      </c>
      <c r="AW46" s="1194" t="s">
        <v>8315</v>
      </c>
    </row>
    <row r="47">
      <c r="A47" s="1179" t="s">
        <v>2752</v>
      </c>
      <c r="B47" s="1230" t="s">
        <v>7248</v>
      </c>
      <c r="C47" s="1140">
        <v>0.051458333333333335</v>
      </c>
      <c r="D47" s="1136" t="s">
        <v>8316</v>
      </c>
      <c r="E47" s="1155" t="s">
        <v>8292</v>
      </c>
      <c r="F47" s="1136" t="s">
        <v>8317</v>
      </c>
      <c r="G47" s="1155" t="s">
        <v>8318</v>
      </c>
      <c r="H47" s="1155" t="s">
        <v>3618</v>
      </c>
      <c r="I47" s="1155" t="s">
        <v>8319</v>
      </c>
      <c r="J47" s="1155" t="s">
        <v>5401</v>
      </c>
      <c r="K47" s="1155" t="s">
        <v>8320</v>
      </c>
      <c r="L47" s="1155" t="s">
        <v>8321</v>
      </c>
      <c r="M47" s="1155" t="s">
        <v>3269</v>
      </c>
      <c r="N47" s="1155" t="s">
        <v>4945</v>
      </c>
      <c r="O47" s="1155" t="s">
        <v>1853</v>
      </c>
      <c r="P47" s="1155" t="s">
        <v>409</v>
      </c>
      <c r="Q47" s="1155" t="s">
        <v>8322</v>
      </c>
      <c r="R47" s="1155" t="s">
        <v>2594</v>
      </c>
      <c r="S47" s="1155" t="s">
        <v>2939</v>
      </c>
      <c r="T47" s="1155" t="s">
        <v>2277</v>
      </c>
      <c r="U47" s="1155" t="s">
        <v>8323</v>
      </c>
      <c r="V47" s="1155" t="s">
        <v>1949</v>
      </c>
      <c r="W47" s="1155" t="s">
        <v>1059</v>
      </c>
      <c r="X47" s="1155" t="s">
        <v>6418</v>
      </c>
      <c r="Y47" s="1155" t="s">
        <v>3455</v>
      </c>
      <c r="Z47" s="1155" t="s">
        <v>7300</v>
      </c>
      <c r="AA47" s="1155" t="s">
        <v>576</v>
      </c>
      <c r="AB47" s="1155" t="s">
        <v>8324</v>
      </c>
      <c r="AC47" s="1155" t="s">
        <v>5988</v>
      </c>
      <c r="AD47" s="1155" t="s">
        <v>8325</v>
      </c>
      <c r="AE47" s="1155" t="s">
        <v>746</v>
      </c>
      <c r="AF47" s="1155" t="s">
        <v>8326</v>
      </c>
      <c r="AG47" s="1155" t="s">
        <v>2586</v>
      </c>
      <c r="AH47" s="1155" t="s">
        <v>8306</v>
      </c>
      <c r="AI47" s="1155" t="s">
        <v>479</v>
      </c>
      <c r="AJ47" s="1155" t="s">
        <v>8327</v>
      </c>
      <c r="AK47" s="1155" t="s">
        <v>8328</v>
      </c>
      <c r="AL47" s="1155" t="s">
        <v>2032</v>
      </c>
      <c r="AM47" s="1155" t="s">
        <v>7321</v>
      </c>
      <c r="AN47" s="1155" t="s">
        <v>8139</v>
      </c>
      <c r="AO47" s="1155" t="s">
        <v>8329</v>
      </c>
      <c r="AP47" s="1155" t="s">
        <v>8330</v>
      </c>
      <c r="AQ47" s="1155" t="s">
        <v>3403</v>
      </c>
      <c r="AR47" s="1155" t="s">
        <v>8331</v>
      </c>
      <c r="AS47" s="1155" t="s">
        <v>3442</v>
      </c>
      <c r="AT47" s="1155" t="s">
        <v>8332</v>
      </c>
      <c r="AU47" s="1136" t="s">
        <v>8333</v>
      </c>
      <c r="AV47" s="1136" t="str">
        <f t="shared" si="3"/>
        <v>3:49</v>
      </c>
      <c r="AW47" s="1228" t="s">
        <v>8334</v>
      </c>
    </row>
    <row r="48">
      <c r="A48" s="1192" t="s">
        <v>2597</v>
      </c>
      <c r="B48" s="1193" t="s">
        <v>7314</v>
      </c>
      <c r="C48" s="1129">
        <v>0.0515162037037037</v>
      </c>
      <c r="D48" s="1166" t="s">
        <v>8335</v>
      </c>
      <c r="E48" s="1166" t="s">
        <v>5453</v>
      </c>
      <c r="F48" s="1166" t="s">
        <v>8336</v>
      </c>
      <c r="G48" s="1166" t="s">
        <v>8337</v>
      </c>
      <c r="H48" s="1166" t="s">
        <v>8338</v>
      </c>
      <c r="I48" s="1166" t="s">
        <v>3246</v>
      </c>
      <c r="J48" s="1169" t="s">
        <v>7486</v>
      </c>
      <c r="K48" s="1169" t="s">
        <v>8339</v>
      </c>
      <c r="L48" s="1169" t="s">
        <v>8340</v>
      </c>
      <c r="M48" s="1169" t="s">
        <v>7926</v>
      </c>
      <c r="N48" s="1169" t="s">
        <v>1613</v>
      </c>
      <c r="O48" s="1169" t="s">
        <v>8341</v>
      </c>
      <c r="P48" s="1169" t="s">
        <v>3766</v>
      </c>
      <c r="Q48" s="1171" t="s">
        <v>8342</v>
      </c>
      <c r="R48" s="1171" t="s">
        <v>2497</v>
      </c>
      <c r="S48" s="1171" t="s">
        <v>8343</v>
      </c>
      <c r="T48" s="1171" t="s">
        <v>2126</v>
      </c>
      <c r="U48" s="1171" t="s">
        <v>8089</v>
      </c>
      <c r="V48" s="1171" t="s">
        <v>5433</v>
      </c>
      <c r="W48" s="1174" t="s">
        <v>6235</v>
      </c>
      <c r="X48" s="1174" t="s">
        <v>8344</v>
      </c>
      <c r="Y48" s="1174" t="s">
        <v>7805</v>
      </c>
      <c r="Z48" s="1174" t="s">
        <v>8345</v>
      </c>
      <c r="AA48" s="1136" t="s">
        <v>576</v>
      </c>
      <c r="AB48" s="1174" t="s">
        <v>5005</v>
      </c>
      <c r="AC48" s="1174" t="s">
        <v>3541</v>
      </c>
      <c r="AD48" s="1166" t="s">
        <v>8346</v>
      </c>
      <c r="AE48" s="1166" t="s">
        <v>8347</v>
      </c>
      <c r="AF48" s="1175" t="s">
        <v>8348</v>
      </c>
      <c r="AG48" s="1175" t="s">
        <v>8284</v>
      </c>
      <c r="AH48" s="1175" t="s">
        <v>8173</v>
      </c>
      <c r="AI48" s="1175" t="s">
        <v>311</v>
      </c>
      <c r="AJ48" s="1175" t="s">
        <v>8349</v>
      </c>
      <c r="AK48" s="1175" t="s">
        <v>8350</v>
      </c>
      <c r="AL48" s="1175" t="s">
        <v>4661</v>
      </c>
      <c r="AM48" s="1177" t="s">
        <v>2700</v>
      </c>
      <c r="AN48" s="1177" t="s">
        <v>5406</v>
      </c>
      <c r="AO48" s="1177" t="s">
        <v>7507</v>
      </c>
      <c r="AP48" s="1177" t="s">
        <v>8351</v>
      </c>
      <c r="AQ48" s="1177" t="s">
        <v>7794</v>
      </c>
      <c r="AR48" s="1177" t="s">
        <v>8352</v>
      </c>
      <c r="AS48" s="1177" t="s">
        <v>1313</v>
      </c>
      <c r="AT48" s="1169" t="s">
        <v>8353</v>
      </c>
      <c r="AU48" s="1161" t="s">
        <v>8354</v>
      </c>
      <c r="AV48" s="1137" t="str">
        <f t="shared" si="3"/>
        <v>2:41</v>
      </c>
      <c r="AW48" s="1194" t="s">
        <v>8355</v>
      </c>
    </row>
    <row r="49" ht="15.75" customHeight="1">
      <c r="A49" s="1181" t="s">
        <v>1560</v>
      </c>
      <c r="B49" s="1128" t="s">
        <v>7314</v>
      </c>
      <c r="C49" s="1129">
        <v>0.05157407407407407</v>
      </c>
      <c r="D49" s="1155" t="s">
        <v>8356</v>
      </c>
      <c r="E49" s="1166" t="s">
        <v>593</v>
      </c>
      <c r="F49" s="1166" t="s">
        <v>8357</v>
      </c>
      <c r="G49" s="1182" t="s">
        <v>7801</v>
      </c>
      <c r="H49" s="1168" t="s">
        <v>6293</v>
      </c>
      <c r="I49" s="1168" t="s">
        <v>208</v>
      </c>
      <c r="J49" s="1170" t="s">
        <v>4533</v>
      </c>
      <c r="K49" s="1170" t="s">
        <v>7535</v>
      </c>
      <c r="L49" s="1170" t="s">
        <v>8358</v>
      </c>
      <c r="M49" s="1170" t="s">
        <v>8359</v>
      </c>
      <c r="N49" s="1170" t="s">
        <v>1403</v>
      </c>
      <c r="O49" s="1170" t="s">
        <v>8360</v>
      </c>
      <c r="P49" s="1170" t="s">
        <v>4625</v>
      </c>
      <c r="Q49" s="1173" t="s">
        <v>8361</v>
      </c>
      <c r="R49" s="1173" t="s">
        <v>7728</v>
      </c>
      <c r="S49" s="1173" t="s">
        <v>8362</v>
      </c>
      <c r="T49" s="1173" t="s">
        <v>3174</v>
      </c>
      <c r="U49" s="1173" t="s">
        <v>6278</v>
      </c>
      <c r="V49" s="1173" t="s">
        <v>8363</v>
      </c>
      <c r="W49" s="1184" t="s">
        <v>8364</v>
      </c>
      <c r="X49" s="1184" t="s">
        <v>7982</v>
      </c>
      <c r="Y49" s="1184" t="s">
        <v>3331</v>
      </c>
      <c r="Z49" s="1184" t="s">
        <v>7301</v>
      </c>
      <c r="AA49" s="1184" t="s">
        <v>5163</v>
      </c>
      <c r="AB49" s="1184" t="s">
        <v>4872</v>
      </c>
      <c r="AC49" s="1184" t="s">
        <v>7689</v>
      </c>
      <c r="AD49" s="1166" t="s">
        <v>8365</v>
      </c>
      <c r="AE49" s="1182" t="s">
        <v>4086</v>
      </c>
      <c r="AF49" s="1185" t="s">
        <v>8366</v>
      </c>
      <c r="AG49" s="1185" t="s">
        <v>8367</v>
      </c>
      <c r="AH49" s="1185" t="s">
        <v>8368</v>
      </c>
      <c r="AI49" s="1185" t="s">
        <v>1267</v>
      </c>
      <c r="AJ49" s="1185" t="s">
        <v>8369</v>
      </c>
      <c r="AK49" s="1175" t="s">
        <v>607</v>
      </c>
      <c r="AL49" s="1175" t="s">
        <v>8370</v>
      </c>
      <c r="AM49" s="1176" t="s">
        <v>8371</v>
      </c>
      <c r="AN49" s="1176" t="s">
        <v>8372</v>
      </c>
      <c r="AO49" s="1176" t="s">
        <v>8373</v>
      </c>
      <c r="AP49" s="1176" t="s">
        <v>8374</v>
      </c>
      <c r="AQ49" s="1176" t="s">
        <v>8375</v>
      </c>
      <c r="AR49" s="1177" t="s">
        <v>6627</v>
      </c>
      <c r="AS49" s="1176" t="s">
        <v>3825</v>
      </c>
      <c r="AT49" s="1170" t="s">
        <v>8376</v>
      </c>
      <c r="AU49" s="1186" t="s">
        <v>8377</v>
      </c>
      <c r="AV49" s="1137" t="str">
        <f t="shared" si="3"/>
        <v>4:40</v>
      </c>
      <c r="AW49" s="1212" t="s">
        <v>8378</v>
      </c>
    </row>
    <row r="50">
      <c r="A50" s="1192" t="s">
        <v>1377</v>
      </c>
      <c r="B50" s="1193" t="s">
        <v>7314</v>
      </c>
      <c r="C50" s="1129">
        <v>0.05162037037037037</v>
      </c>
      <c r="D50" s="1166" t="s">
        <v>8379</v>
      </c>
      <c r="E50" s="1166" t="s">
        <v>8380</v>
      </c>
      <c r="F50" s="1166" t="s">
        <v>8381</v>
      </c>
      <c r="G50" s="1166" t="s">
        <v>8382</v>
      </c>
      <c r="H50" s="1155" t="s">
        <v>8383</v>
      </c>
      <c r="I50" s="1167" t="s">
        <v>824</v>
      </c>
      <c r="J50" s="1169" t="s">
        <v>8384</v>
      </c>
      <c r="K50" s="1169" t="s">
        <v>8385</v>
      </c>
      <c r="L50" s="1169" t="s">
        <v>8386</v>
      </c>
      <c r="M50" s="1169" t="s">
        <v>687</v>
      </c>
      <c r="N50" s="1169" t="s">
        <v>7543</v>
      </c>
      <c r="O50" s="1169" t="s">
        <v>8387</v>
      </c>
      <c r="P50" s="1169" t="s">
        <v>1988</v>
      </c>
      <c r="Q50" s="1171" t="s">
        <v>8388</v>
      </c>
      <c r="R50" s="1171" t="s">
        <v>8389</v>
      </c>
      <c r="S50" s="1171" t="s">
        <v>8153</v>
      </c>
      <c r="T50" s="1171" t="s">
        <v>2632</v>
      </c>
      <c r="U50" s="1171" t="s">
        <v>8390</v>
      </c>
      <c r="V50" s="1171" t="s">
        <v>7514</v>
      </c>
      <c r="W50" s="1174" t="s">
        <v>8391</v>
      </c>
      <c r="X50" s="1174" t="s">
        <v>8392</v>
      </c>
      <c r="Y50" s="1174" t="s">
        <v>8393</v>
      </c>
      <c r="Z50" s="1174" t="s">
        <v>1115</v>
      </c>
      <c r="AA50" s="1136" t="s">
        <v>8189</v>
      </c>
      <c r="AB50" s="1174" t="s">
        <v>5803</v>
      </c>
      <c r="AC50" s="1174" t="s">
        <v>8394</v>
      </c>
      <c r="AD50" s="1166" t="s">
        <v>8395</v>
      </c>
      <c r="AE50" s="1166" t="s">
        <v>8396</v>
      </c>
      <c r="AF50" s="1175" t="s">
        <v>8397</v>
      </c>
      <c r="AG50" s="1175" t="s">
        <v>3207</v>
      </c>
      <c r="AH50" s="1175" t="s">
        <v>3993</v>
      </c>
      <c r="AI50" s="1175" t="s">
        <v>8398</v>
      </c>
      <c r="AJ50" s="1175" t="s">
        <v>8399</v>
      </c>
      <c r="AK50" s="1175" t="s">
        <v>4888</v>
      </c>
      <c r="AL50" s="1175" t="s">
        <v>8400</v>
      </c>
      <c r="AM50" s="1177" t="s">
        <v>8401</v>
      </c>
      <c r="AN50" s="1177" t="s">
        <v>5406</v>
      </c>
      <c r="AO50" s="1177" t="s">
        <v>8402</v>
      </c>
      <c r="AP50" s="1177" t="s">
        <v>8403</v>
      </c>
      <c r="AQ50" s="1177" t="s">
        <v>7885</v>
      </c>
      <c r="AR50" s="1177" t="s">
        <v>8404</v>
      </c>
      <c r="AS50" s="1177" t="s">
        <v>4451</v>
      </c>
      <c r="AT50" s="1169" t="s">
        <v>8405</v>
      </c>
      <c r="AU50" s="1161" t="s">
        <v>8406</v>
      </c>
      <c r="AV50" s="1186" t="str">
        <f t="shared" si="3"/>
        <v>5:07</v>
      </c>
      <c r="AW50" s="1194"/>
    </row>
    <row r="51" ht="15.75" customHeight="1">
      <c r="A51" s="1192" t="s">
        <v>6819</v>
      </c>
      <c r="B51" s="1193" t="s">
        <v>7314</v>
      </c>
      <c r="C51" s="1129">
        <v>0.051631944444444446</v>
      </c>
      <c r="D51" s="1166" t="s">
        <v>8407</v>
      </c>
      <c r="E51" s="1166" t="s">
        <v>5619</v>
      </c>
      <c r="F51" s="1166" t="s">
        <v>8021</v>
      </c>
      <c r="G51" s="1166" t="s">
        <v>8408</v>
      </c>
      <c r="H51" s="1167" t="s">
        <v>8409</v>
      </c>
      <c r="I51" s="1167" t="s">
        <v>8410</v>
      </c>
      <c r="J51" s="1169" t="s">
        <v>8411</v>
      </c>
      <c r="K51" s="1169" t="s">
        <v>7239</v>
      </c>
      <c r="L51" s="1169" t="s">
        <v>7434</v>
      </c>
      <c r="M51" s="1169" t="s">
        <v>8412</v>
      </c>
      <c r="N51" s="1169" t="s">
        <v>7711</v>
      </c>
      <c r="O51" s="1169" t="s">
        <v>8413</v>
      </c>
      <c r="P51" s="1169" t="s">
        <v>5652</v>
      </c>
      <c r="Q51" s="1171" t="s">
        <v>8414</v>
      </c>
      <c r="R51" s="1171" t="s">
        <v>8164</v>
      </c>
      <c r="S51" s="1171" t="s">
        <v>990</v>
      </c>
      <c r="T51" s="1171" t="s">
        <v>2880</v>
      </c>
      <c r="U51" s="1171" t="s">
        <v>8415</v>
      </c>
      <c r="V51" s="1171" t="s">
        <v>8416</v>
      </c>
      <c r="W51" s="1174" t="s">
        <v>8417</v>
      </c>
      <c r="X51" s="1174" t="s">
        <v>607</v>
      </c>
      <c r="Y51" s="1174" t="s">
        <v>4523</v>
      </c>
      <c r="Z51" s="1174" t="s">
        <v>8418</v>
      </c>
      <c r="AA51" s="1136" t="s">
        <v>8419</v>
      </c>
      <c r="AB51" s="1174" t="s">
        <v>8007</v>
      </c>
      <c r="AC51" s="1174" t="s">
        <v>3956</v>
      </c>
      <c r="AD51" s="1166" t="s">
        <v>8420</v>
      </c>
      <c r="AE51" s="1166" t="s">
        <v>8421</v>
      </c>
      <c r="AF51" s="1255" t="s">
        <v>8422</v>
      </c>
      <c r="AG51" s="1175" t="s">
        <v>5722</v>
      </c>
      <c r="AH51" s="1175" t="s">
        <v>8368</v>
      </c>
      <c r="AI51" s="1175" t="s">
        <v>3207</v>
      </c>
      <c r="AJ51" s="1175" t="s">
        <v>8423</v>
      </c>
      <c r="AK51" s="1175" t="s">
        <v>1195</v>
      </c>
      <c r="AL51" s="1175" t="s">
        <v>8400</v>
      </c>
      <c r="AM51" s="1177" t="s">
        <v>5163</v>
      </c>
      <c r="AN51" s="1177" t="s">
        <v>8424</v>
      </c>
      <c r="AO51" s="1177" t="s">
        <v>1492</v>
      </c>
      <c r="AP51" s="1177" t="s">
        <v>8425</v>
      </c>
      <c r="AQ51" s="1177" t="s">
        <v>2827</v>
      </c>
      <c r="AR51" s="1177" t="s">
        <v>7950</v>
      </c>
      <c r="AS51" s="1177" t="s">
        <v>3594</v>
      </c>
      <c r="AT51" s="1169" t="s">
        <v>8426</v>
      </c>
      <c r="AU51" s="1161" t="s">
        <v>8427</v>
      </c>
      <c r="AV51" s="1137" t="str">
        <f t="shared" si="3"/>
        <v>2:25</v>
      </c>
      <c r="AW51" s="1224" t="s">
        <v>8428</v>
      </c>
    </row>
    <row r="52" ht="15.75" customHeight="1">
      <c r="A52" s="1195" t="s">
        <v>8429</v>
      </c>
      <c r="B52" s="1128" t="s">
        <v>7314</v>
      </c>
      <c r="C52" s="1213">
        <v>0.051631944444444446</v>
      </c>
      <c r="D52" s="1155" t="s">
        <v>8430</v>
      </c>
      <c r="E52" s="1137" t="s">
        <v>8431</v>
      </c>
      <c r="F52" s="1137" t="s">
        <v>7309</v>
      </c>
      <c r="G52" s="1137" t="s">
        <v>8432</v>
      </c>
      <c r="H52" s="1137" t="s">
        <v>8433</v>
      </c>
      <c r="I52" s="1137" t="s">
        <v>4166</v>
      </c>
      <c r="J52" s="1137" t="s">
        <v>2822</v>
      </c>
      <c r="K52" s="1137" t="s">
        <v>8434</v>
      </c>
      <c r="L52" s="1137" t="s">
        <v>8435</v>
      </c>
      <c r="M52" s="1137" t="s">
        <v>687</v>
      </c>
      <c r="N52" s="1137" t="s">
        <v>8436</v>
      </c>
      <c r="O52" s="1137" t="s">
        <v>3967</v>
      </c>
      <c r="P52" s="1137" t="s">
        <v>7254</v>
      </c>
      <c r="Q52" s="1137" t="s">
        <v>8437</v>
      </c>
      <c r="R52" s="1137" t="s">
        <v>8438</v>
      </c>
      <c r="S52" s="1137" t="s">
        <v>8130</v>
      </c>
      <c r="T52" s="1137" t="s">
        <v>8199</v>
      </c>
      <c r="U52" s="1137" t="s">
        <v>8439</v>
      </c>
      <c r="V52" s="1137" t="s">
        <v>8440</v>
      </c>
      <c r="W52" s="1137" t="s">
        <v>8441</v>
      </c>
      <c r="X52" s="1137" t="s">
        <v>8442</v>
      </c>
      <c r="Y52" s="1137" t="s">
        <v>3956</v>
      </c>
      <c r="Z52" s="1137" t="s">
        <v>6270</v>
      </c>
      <c r="AA52" s="1137" t="s">
        <v>7666</v>
      </c>
      <c r="AB52" s="1137" t="s">
        <v>8443</v>
      </c>
      <c r="AC52" s="1137" t="s">
        <v>276</v>
      </c>
      <c r="AD52" s="1137" t="s">
        <v>6152</v>
      </c>
      <c r="AE52" s="1137" t="s">
        <v>3527</v>
      </c>
      <c r="AF52" s="1137" t="s">
        <v>7252</v>
      </c>
      <c r="AG52" s="1137" t="s">
        <v>8444</v>
      </c>
      <c r="AH52" s="1137" t="s">
        <v>4626</v>
      </c>
      <c r="AI52" s="1137" t="s">
        <v>8445</v>
      </c>
      <c r="AJ52" s="1137" t="s">
        <v>8446</v>
      </c>
      <c r="AK52" s="1137" t="s">
        <v>8194</v>
      </c>
      <c r="AL52" s="1137" t="s">
        <v>4332</v>
      </c>
      <c r="AM52" s="1137" t="s">
        <v>8447</v>
      </c>
      <c r="AN52" s="1137" t="s">
        <v>7076</v>
      </c>
      <c r="AO52" s="1137" t="s">
        <v>8448</v>
      </c>
      <c r="AP52" s="1137" t="s">
        <v>8449</v>
      </c>
      <c r="AQ52" s="1137" t="s">
        <v>2855</v>
      </c>
      <c r="AR52" s="1137" t="s">
        <v>8450</v>
      </c>
      <c r="AS52" s="1137" t="s">
        <v>3940</v>
      </c>
      <c r="AT52" s="1137" t="s">
        <v>8451</v>
      </c>
      <c r="AU52" s="1214" t="str">
        <f>HYPERLINK("https://splits.io/pc9","1:16:48")</f>
        <v>1:16:48</v>
      </c>
      <c r="AV52" s="1137" t="str">
        <f t="shared" si="3"/>
        <v>2:27</v>
      </c>
      <c r="AW52" s="1148" t="s">
        <v>8452</v>
      </c>
    </row>
    <row r="53" ht="15.75" customHeight="1">
      <c r="A53" s="1181" t="s">
        <v>4869</v>
      </c>
      <c r="B53" s="1128" t="s">
        <v>7314</v>
      </c>
      <c r="C53" s="1218">
        <v>0.051631944444444446</v>
      </c>
      <c r="D53" s="1155" t="s">
        <v>8453</v>
      </c>
      <c r="E53" s="1182" t="s">
        <v>5742</v>
      </c>
      <c r="F53" s="1182" t="s">
        <v>8454</v>
      </c>
      <c r="G53" s="1182" t="s">
        <v>4474</v>
      </c>
      <c r="H53" s="1168" t="s">
        <v>8023</v>
      </c>
      <c r="I53" s="1168" t="s">
        <v>3956</v>
      </c>
      <c r="J53" s="1170" t="s">
        <v>8455</v>
      </c>
      <c r="K53" s="1170" t="s">
        <v>7118</v>
      </c>
      <c r="L53" s="1170" t="s">
        <v>6944</v>
      </c>
      <c r="M53" s="1170" t="s">
        <v>834</v>
      </c>
      <c r="N53" s="1170" t="s">
        <v>7976</v>
      </c>
      <c r="O53" s="1170" t="s">
        <v>8163</v>
      </c>
      <c r="P53" s="1170" t="s">
        <v>8456</v>
      </c>
      <c r="Q53" s="1173" t="s">
        <v>8457</v>
      </c>
      <c r="R53" s="1173" t="s">
        <v>7728</v>
      </c>
      <c r="S53" s="1173" t="s">
        <v>7343</v>
      </c>
      <c r="T53" s="1173" t="s">
        <v>8458</v>
      </c>
      <c r="U53" s="1173" t="s">
        <v>1057</v>
      </c>
      <c r="V53" s="1173" t="s">
        <v>8459</v>
      </c>
      <c r="W53" s="1184" t="s">
        <v>8460</v>
      </c>
      <c r="X53" s="1184" t="s">
        <v>8461</v>
      </c>
      <c r="Y53" s="1184" t="s">
        <v>8462</v>
      </c>
      <c r="Z53" s="1184" t="s">
        <v>4644</v>
      </c>
      <c r="AA53" s="1184" t="s">
        <v>7692</v>
      </c>
      <c r="AB53" s="1184" t="s">
        <v>5571</v>
      </c>
      <c r="AC53" s="1184" t="s">
        <v>8463</v>
      </c>
      <c r="AD53" s="1182" t="s">
        <v>8464</v>
      </c>
      <c r="AE53" s="1166" t="s">
        <v>4564</v>
      </c>
      <c r="AF53" s="1185" t="s">
        <v>8465</v>
      </c>
      <c r="AG53" s="1185" t="s">
        <v>8466</v>
      </c>
      <c r="AH53" s="1185" t="s">
        <v>2051</v>
      </c>
      <c r="AI53" s="1185" t="s">
        <v>3716</v>
      </c>
      <c r="AJ53" s="1185" t="s">
        <v>6915</v>
      </c>
      <c r="AK53" s="1185" t="s">
        <v>8467</v>
      </c>
      <c r="AL53" s="1185" t="s">
        <v>8424</v>
      </c>
      <c r="AM53" s="1176" t="s">
        <v>8468</v>
      </c>
      <c r="AN53" s="1176" t="s">
        <v>8469</v>
      </c>
      <c r="AO53" s="1176" t="s">
        <v>7381</v>
      </c>
      <c r="AP53" s="1176" t="s">
        <v>8403</v>
      </c>
      <c r="AQ53" s="1176" t="s">
        <v>8470</v>
      </c>
      <c r="AR53" s="1176" t="s">
        <v>4026</v>
      </c>
      <c r="AS53" s="1176" t="s">
        <v>2653</v>
      </c>
      <c r="AT53" s="1170" t="s">
        <v>8471</v>
      </c>
      <c r="AU53" s="1186" t="s">
        <v>8472</v>
      </c>
      <c r="AV53" s="1137" t="str">
        <f t="shared" si="3"/>
        <v>3:33</v>
      </c>
      <c r="AW53" s="1222"/>
    </row>
    <row r="54" ht="15.75" customHeight="1">
      <c r="A54" s="1139" t="s">
        <v>3355</v>
      </c>
      <c r="B54" s="1128" t="s">
        <v>7314</v>
      </c>
      <c r="C54" s="1213">
        <v>0.05164351851851852</v>
      </c>
      <c r="D54" s="1155" t="s">
        <v>8473</v>
      </c>
      <c r="E54" s="1137" t="s">
        <v>7354</v>
      </c>
      <c r="F54" s="1137" t="s">
        <v>8474</v>
      </c>
      <c r="G54" s="1137" t="s">
        <v>8475</v>
      </c>
      <c r="H54" s="1137" t="s">
        <v>8476</v>
      </c>
      <c r="I54" s="1137" t="s">
        <v>1514</v>
      </c>
      <c r="J54" s="1137" t="s">
        <v>778</v>
      </c>
      <c r="K54" s="1137" t="s">
        <v>6166</v>
      </c>
      <c r="L54" s="1137" t="s">
        <v>2905</v>
      </c>
      <c r="M54" s="1137" t="s">
        <v>8412</v>
      </c>
      <c r="N54" s="1137" t="s">
        <v>7436</v>
      </c>
      <c r="O54" s="1137" t="s">
        <v>8477</v>
      </c>
      <c r="P54" s="1137" t="s">
        <v>4275</v>
      </c>
      <c r="Q54" s="1137" t="s">
        <v>8478</v>
      </c>
      <c r="R54" s="1137" t="s">
        <v>1793</v>
      </c>
      <c r="S54" s="1137" t="s">
        <v>8479</v>
      </c>
      <c r="T54" s="1137" t="s">
        <v>8480</v>
      </c>
      <c r="U54" s="1137" t="s">
        <v>8481</v>
      </c>
      <c r="V54" s="1137" t="s">
        <v>8482</v>
      </c>
      <c r="W54" s="1137" t="s">
        <v>8483</v>
      </c>
      <c r="X54" s="1137" t="s">
        <v>591</v>
      </c>
      <c r="Y54" s="1137" t="s">
        <v>7583</v>
      </c>
      <c r="Z54" s="1137" t="s">
        <v>6447</v>
      </c>
      <c r="AA54" s="1137" t="s">
        <v>7735</v>
      </c>
      <c r="AB54" s="1137" t="s">
        <v>5573</v>
      </c>
      <c r="AC54" s="1137" t="s">
        <v>5690</v>
      </c>
      <c r="AD54" s="1137" t="s">
        <v>8484</v>
      </c>
      <c r="AE54" s="1137" t="s">
        <v>1708</v>
      </c>
      <c r="AF54" s="1137" t="s">
        <v>8485</v>
      </c>
      <c r="AG54" s="1137" t="s">
        <v>416</v>
      </c>
      <c r="AH54" s="1137" t="s">
        <v>4626</v>
      </c>
      <c r="AI54" s="1137" t="s">
        <v>8486</v>
      </c>
      <c r="AJ54" s="1137" t="s">
        <v>8487</v>
      </c>
      <c r="AK54" s="1137" t="s">
        <v>8276</v>
      </c>
      <c r="AL54" s="1137" t="s">
        <v>4272</v>
      </c>
      <c r="AM54" s="1137" t="s">
        <v>7853</v>
      </c>
      <c r="AN54" s="1137" t="s">
        <v>7750</v>
      </c>
      <c r="AO54" s="1137" t="s">
        <v>8225</v>
      </c>
      <c r="AP54" s="1137" t="s">
        <v>8488</v>
      </c>
      <c r="AQ54" s="1137" t="s">
        <v>8489</v>
      </c>
      <c r="AR54" s="1137" t="s">
        <v>7948</v>
      </c>
      <c r="AS54" s="1137" t="s">
        <v>8490</v>
      </c>
      <c r="AT54" s="1137" t="s">
        <v>8196</v>
      </c>
      <c r="AU54" s="1137" t="s">
        <v>8491</v>
      </c>
      <c r="AV54" s="1137" t="str">
        <f t="shared" si="3"/>
        <v>3:13</v>
      </c>
      <c r="AW54" s="1148" t="s">
        <v>8492</v>
      </c>
    </row>
    <row r="55" ht="15.75" customHeight="1">
      <c r="A55" s="1149" t="s">
        <v>5505</v>
      </c>
      <c r="B55" s="1239" t="s">
        <v>7281</v>
      </c>
      <c r="C55" s="1218">
        <v>0.05167824074074074</v>
      </c>
      <c r="D55" s="1155" t="s">
        <v>8493</v>
      </c>
      <c r="E55" s="1182" t="s">
        <v>7897</v>
      </c>
      <c r="F55" s="1182" t="s">
        <v>7591</v>
      </c>
      <c r="G55" s="1245" t="s">
        <v>469</v>
      </c>
      <c r="H55" s="1168" t="s">
        <v>8494</v>
      </c>
      <c r="I55" s="1168" t="s">
        <v>1697</v>
      </c>
      <c r="J55" s="1170" t="s">
        <v>8495</v>
      </c>
      <c r="K55" s="1170" t="s">
        <v>8496</v>
      </c>
      <c r="L55" s="1170" t="s">
        <v>1307</v>
      </c>
      <c r="M55" s="1170" t="s">
        <v>8050</v>
      </c>
      <c r="N55" s="1170" t="s">
        <v>8497</v>
      </c>
      <c r="O55" s="1170" t="s">
        <v>8498</v>
      </c>
      <c r="P55" s="1170" t="s">
        <v>2236</v>
      </c>
      <c r="Q55" s="1173" t="s">
        <v>695</v>
      </c>
      <c r="R55" s="1173" t="s">
        <v>8499</v>
      </c>
      <c r="S55" s="1173" t="s">
        <v>8500</v>
      </c>
      <c r="T55" s="1173" t="s">
        <v>8501</v>
      </c>
      <c r="U55" s="1173" t="s">
        <v>8064</v>
      </c>
      <c r="V55" s="1173" t="s">
        <v>378</v>
      </c>
      <c r="W55" s="1184" t="s">
        <v>8502</v>
      </c>
      <c r="X55" s="1184" t="s">
        <v>4043</v>
      </c>
      <c r="Y55" s="1184" t="s">
        <v>837</v>
      </c>
      <c r="Z55" s="1184" t="s">
        <v>8145</v>
      </c>
      <c r="AA55" s="1184" t="s">
        <v>1651</v>
      </c>
      <c r="AB55" s="1184" t="s">
        <v>8503</v>
      </c>
      <c r="AC55" s="1184" t="s">
        <v>8504</v>
      </c>
      <c r="AD55" s="1166" t="s">
        <v>8505</v>
      </c>
      <c r="AE55" s="1182" t="s">
        <v>3901</v>
      </c>
      <c r="AF55" s="1185" t="s">
        <v>7933</v>
      </c>
      <c r="AG55" s="1185" t="s">
        <v>3471</v>
      </c>
      <c r="AH55" s="1185" t="s">
        <v>7434</v>
      </c>
      <c r="AI55" s="1185" t="s">
        <v>5333</v>
      </c>
      <c r="AJ55" s="1185" t="s">
        <v>8506</v>
      </c>
      <c r="AK55" s="1185" t="s">
        <v>7335</v>
      </c>
      <c r="AL55" s="1185" t="s">
        <v>4345</v>
      </c>
      <c r="AM55" s="1176" t="s">
        <v>8507</v>
      </c>
      <c r="AN55" s="1176" t="s">
        <v>8508</v>
      </c>
      <c r="AO55" s="1176" t="s">
        <v>8138</v>
      </c>
      <c r="AP55" s="1176" t="s">
        <v>8509</v>
      </c>
      <c r="AQ55" s="1176" t="s">
        <v>8510</v>
      </c>
      <c r="AR55" s="1176" t="s">
        <v>8511</v>
      </c>
      <c r="AS55" s="1176" t="s">
        <v>7894</v>
      </c>
      <c r="AT55" s="1170" t="s">
        <v>8512</v>
      </c>
      <c r="AU55" s="1186" t="s">
        <v>8513</v>
      </c>
      <c r="AV55" s="1137" t="str">
        <f t="shared" si="3"/>
        <v>2:51</v>
      </c>
      <c r="AW55" s="1212"/>
    </row>
    <row r="56" ht="15.75" customHeight="1">
      <c r="A56" s="1179" t="s">
        <v>3924</v>
      </c>
      <c r="B56" s="1188" t="s">
        <v>7248</v>
      </c>
      <c r="C56" s="1213">
        <v>0.05170138888888889</v>
      </c>
      <c r="D56" s="1155" t="s">
        <v>8514</v>
      </c>
      <c r="E56" s="1137" t="s">
        <v>8515</v>
      </c>
      <c r="F56" s="1137" t="s">
        <v>8051</v>
      </c>
      <c r="G56" s="1137" t="s">
        <v>7945</v>
      </c>
      <c r="H56" s="1137" t="s">
        <v>8516</v>
      </c>
      <c r="I56" s="1137" t="s">
        <v>8517</v>
      </c>
      <c r="J56" s="1137" t="s">
        <v>8069</v>
      </c>
      <c r="K56" s="1137" t="s">
        <v>7381</v>
      </c>
      <c r="L56" s="1137" t="s">
        <v>3596</v>
      </c>
      <c r="M56" s="1137" t="s">
        <v>8518</v>
      </c>
      <c r="N56" s="1137" t="s">
        <v>5177</v>
      </c>
      <c r="O56" s="1137" t="s">
        <v>8112</v>
      </c>
      <c r="P56" s="1137" t="s">
        <v>373</v>
      </c>
      <c r="Q56" s="1137" t="s">
        <v>8519</v>
      </c>
      <c r="R56" s="1137" t="s">
        <v>8520</v>
      </c>
      <c r="S56" s="1137" t="s">
        <v>8373</v>
      </c>
      <c r="T56" s="1137" t="s">
        <v>2126</v>
      </c>
      <c r="U56" s="1137" t="s">
        <v>8521</v>
      </c>
      <c r="V56" s="1137" t="s">
        <v>8522</v>
      </c>
      <c r="W56" s="1137" t="s">
        <v>8441</v>
      </c>
      <c r="X56" s="1137" t="s">
        <v>8371</v>
      </c>
      <c r="Y56" s="1137" t="s">
        <v>1755</v>
      </c>
      <c r="Z56" s="1137" t="s">
        <v>381</v>
      </c>
      <c r="AA56" s="1137" t="s">
        <v>607</v>
      </c>
      <c r="AB56" s="1137" t="s">
        <v>8523</v>
      </c>
      <c r="AC56" s="1137" t="s">
        <v>4976</v>
      </c>
      <c r="AD56" s="1137" t="s">
        <v>8084</v>
      </c>
      <c r="AE56" s="1137" t="s">
        <v>663</v>
      </c>
      <c r="AF56" s="1137" t="s">
        <v>8524</v>
      </c>
      <c r="AG56" s="1137" t="s">
        <v>8525</v>
      </c>
      <c r="AH56" s="1137" t="s">
        <v>2947</v>
      </c>
      <c r="AI56" s="1137" t="s">
        <v>8526</v>
      </c>
      <c r="AJ56" s="1137" t="s">
        <v>8527</v>
      </c>
      <c r="AK56" s="1137" t="s">
        <v>8073</v>
      </c>
      <c r="AL56" s="1137" t="s">
        <v>8528</v>
      </c>
      <c r="AM56" s="1137" t="s">
        <v>8529</v>
      </c>
      <c r="AN56" s="1137" t="s">
        <v>8530</v>
      </c>
      <c r="AO56" s="1137" t="s">
        <v>8153</v>
      </c>
      <c r="AP56" s="1137" t="s">
        <v>3797</v>
      </c>
      <c r="AQ56" s="1137" t="s">
        <v>8531</v>
      </c>
      <c r="AR56" s="1137" t="s">
        <v>8532</v>
      </c>
      <c r="AS56" s="1137" t="s">
        <v>5440</v>
      </c>
      <c r="AT56" s="1137" t="s">
        <v>8533</v>
      </c>
      <c r="AU56" s="1137" t="s">
        <v>8534</v>
      </c>
      <c r="AV56" s="1137" t="str">
        <f t="shared" si="3"/>
        <v>2:37</v>
      </c>
      <c r="AW56" s="1197" t="s">
        <v>8535</v>
      </c>
    </row>
    <row r="57" ht="15.75" customHeight="1">
      <c r="A57" s="1179" t="s">
        <v>4113</v>
      </c>
      <c r="B57" s="1230" t="s">
        <v>7248</v>
      </c>
      <c r="C57" s="1129">
        <v>0.05171296296296296</v>
      </c>
      <c r="D57" s="1216" t="s">
        <v>8536</v>
      </c>
      <c r="E57" s="1166" t="s">
        <v>8537</v>
      </c>
      <c r="F57" s="1166" t="s">
        <v>1151</v>
      </c>
      <c r="G57" s="1166" t="s">
        <v>8538</v>
      </c>
      <c r="H57" s="1167" t="s">
        <v>8539</v>
      </c>
      <c r="I57" s="1167" t="s">
        <v>8540</v>
      </c>
      <c r="J57" s="1169" t="s">
        <v>2100</v>
      </c>
      <c r="K57" s="1256" t="s">
        <v>6476</v>
      </c>
      <c r="L57" s="1169" t="s">
        <v>1296</v>
      </c>
      <c r="M57" s="1217" t="s">
        <v>8541</v>
      </c>
      <c r="N57" s="1169" t="s">
        <v>8542</v>
      </c>
      <c r="O57" s="1169" t="s">
        <v>8543</v>
      </c>
      <c r="P57" s="1169" t="s">
        <v>4523</v>
      </c>
      <c r="Q57" s="1171" t="s">
        <v>8544</v>
      </c>
      <c r="R57" s="1171" t="s">
        <v>8545</v>
      </c>
      <c r="S57" s="1171" t="s">
        <v>7241</v>
      </c>
      <c r="T57" s="1171" t="s">
        <v>8546</v>
      </c>
      <c r="U57" s="1171" t="s">
        <v>8230</v>
      </c>
      <c r="V57" s="1217" t="s">
        <v>8547</v>
      </c>
      <c r="W57" s="1217" t="s">
        <v>8548</v>
      </c>
      <c r="X57" s="1174" t="s">
        <v>7904</v>
      </c>
      <c r="Y57" s="1155" t="s">
        <v>4379</v>
      </c>
      <c r="Z57" s="1174" t="s">
        <v>1192</v>
      </c>
      <c r="AA57" s="1174" t="s">
        <v>8549</v>
      </c>
      <c r="AB57" s="1217" t="s">
        <v>8550</v>
      </c>
      <c r="AC57" s="1174" t="s">
        <v>1708</v>
      </c>
      <c r="AD57" s="1166" t="s">
        <v>8551</v>
      </c>
      <c r="AE57" s="1166" t="s">
        <v>2969</v>
      </c>
      <c r="AF57" s="1175" t="s">
        <v>8552</v>
      </c>
      <c r="AG57" s="1175" t="s">
        <v>416</v>
      </c>
      <c r="AH57" s="1175" t="s">
        <v>8553</v>
      </c>
      <c r="AI57" s="1175" t="s">
        <v>4647</v>
      </c>
      <c r="AJ57" s="1175" t="s">
        <v>8554</v>
      </c>
      <c r="AK57" s="1175" t="s">
        <v>8555</v>
      </c>
      <c r="AL57" s="1175" t="s">
        <v>1824</v>
      </c>
      <c r="AM57" s="1177" t="s">
        <v>8556</v>
      </c>
      <c r="AN57" s="1177" t="s">
        <v>8557</v>
      </c>
      <c r="AO57" s="1177" t="s">
        <v>2098</v>
      </c>
      <c r="AP57" s="1177" t="s">
        <v>4672</v>
      </c>
      <c r="AQ57" s="1177" t="s">
        <v>730</v>
      </c>
      <c r="AR57" s="1177" t="s">
        <v>8101</v>
      </c>
      <c r="AS57" s="1177" t="s">
        <v>8558</v>
      </c>
      <c r="AT57" s="1169" t="s">
        <v>8559</v>
      </c>
      <c r="AU57" s="1161" t="s">
        <v>8560</v>
      </c>
      <c r="AV57" s="1137" t="str">
        <f t="shared" si="3"/>
        <v>4:14</v>
      </c>
      <c r="AW57" s="1194" t="s">
        <v>8561</v>
      </c>
    </row>
    <row r="58" ht="15.75" customHeight="1">
      <c r="A58" s="1192" t="s">
        <v>1975</v>
      </c>
      <c r="B58" s="1215" t="s">
        <v>7248</v>
      </c>
      <c r="C58" s="1129">
        <v>0.05173611111111111</v>
      </c>
      <c r="D58" s="1155" t="s">
        <v>8562</v>
      </c>
      <c r="E58" s="1166" t="s">
        <v>8563</v>
      </c>
      <c r="F58" s="1166" t="s">
        <v>8564</v>
      </c>
      <c r="G58" s="1166" t="s">
        <v>8565</v>
      </c>
      <c r="H58" s="1167" t="s">
        <v>8566</v>
      </c>
      <c r="I58" s="1167" t="s">
        <v>386</v>
      </c>
      <c r="J58" s="1169" t="s">
        <v>7569</v>
      </c>
      <c r="K58" s="1169" t="s">
        <v>1649</v>
      </c>
      <c r="L58" s="1169" t="s">
        <v>1056</v>
      </c>
      <c r="M58" s="1169" t="s">
        <v>3466</v>
      </c>
      <c r="N58" s="1169" t="s">
        <v>2177</v>
      </c>
      <c r="O58" s="1169" t="s">
        <v>8567</v>
      </c>
      <c r="P58" s="1169" t="s">
        <v>993</v>
      </c>
      <c r="Q58" s="1171" t="s">
        <v>8568</v>
      </c>
      <c r="R58" s="1171" t="s">
        <v>8499</v>
      </c>
      <c r="S58" s="1171" t="s">
        <v>2253</v>
      </c>
      <c r="T58" s="1171" t="s">
        <v>4952</v>
      </c>
      <c r="U58" s="1171" t="s">
        <v>8569</v>
      </c>
      <c r="V58" s="1171" t="s">
        <v>246</v>
      </c>
      <c r="W58" s="1174" t="s">
        <v>2208</v>
      </c>
      <c r="X58" s="1174" t="s">
        <v>8367</v>
      </c>
      <c r="Y58" s="1174" t="s">
        <v>8462</v>
      </c>
      <c r="Z58" s="1174" t="s">
        <v>8570</v>
      </c>
      <c r="AA58" s="1174" t="s">
        <v>7666</v>
      </c>
      <c r="AB58" s="1174" t="s">
        <v>5572</v>
      </c>
      <c r="AC58" s="1174" t="s">
        <v>8109</v>
      </c>
      <c r="AD58" s="1166" t="s">
        <v>8420</v>
      </c>
      <c r="AE58" s="1166" t="s">
        <v>7775</v>
      </c>
      <c r="AF58" s="1175" t="s">
        <v>7788</v>
      </c>
      <c r="AG58" s="1175" t="s">
        <v>8571</v>
      </c>
      <c r="AH58" s="1175" t="s">
        <v>8572</v>
      </c>
      <c r="AI58" s="1175" t="s">
        <v>8573</v>
      </c>
      <c r="AJ58" s="1175" t="s">
        <v>8574</v>
      </c>
      <c r="AK58" s="1175" t="s">
        <v>7446</v>
      </c>
      <c r="AL58" s="1175" t="s">
        <v>8575</v>
      </c>
      <c r="AM58" s="1177" t="s">
        <v>2711</v>
      </c>
      <c r="AN58" s="1177" t="s">
        <v>4272</v>
      </c>
      <c r="AO58" s="1177" t="s">
        <v>8222</v>
      </c>
      <c r="AP58" s="1177" t="s">
        <v>8576</v>
      </c>
      <c r="AQ58" s="1177" t="s">
        <v>8577</v>
      </c>
      <c r="AR58" s="1177" t="s">
        <v>194</v>
      </c>
      <c r="AS58" s="1177" t="s">
        <v>8578</v>
      </c>
      <c r="AT58" s="1169" t="s">
        <v>8579</v>
      </c>
      <c r="AU58" s="1161" t="s">
        <v>8580</v>
      </c>
      <c r="AV58" s="1137" t="str">
        <f t="shared" si="3"/>
        <v>3:51</v>
      </c>
      <c r="AW58" s="1194" t="s">
        <v>8581</v>
      </c>
    </row>
    <row r="59" ht="15.75" customHeight="1">
      <c r="A59" s="1179" t="s">
        <v>1842</v>
      </c>
      <c r="B59" s="1230" t="s">
        <v>7281</v>
      </c>
      <c r="C59" s="1140">
        <v>0.05171296296296296</v>
      </c>
      <c r="D59" s="1136" t="s">
        <v>8582</v>
      </c>
      <c r="E59" s="1136" t="s">
        <v>8583</v>
      </c>
      <c r="F59" s="1136" t="s">
        <v>4807</v>
      </c>
      <c r="G59" s="1136" t="s">
        <v>8584</v>
      </c>
      <c r="H59" s="1155" t="s">
        <v>8585</v>
      </c>
      <c r="I59" s="1136" t="s">
        <v>979</v>
      </c>
      <c r="J59" s="1234" t="s">
        <v>7286</v>
      </c>
      <c r="K59" s="1234" t="s">
        <v>7287</v>
      </c>
      <c r="L59" s="1136" t="s">
        <v>8586</v>
      </c>
      <c r="M59" s="1136" t="s">
        <v>6300</v>
      </c>
      <c r="N59" s="1136" t="s">
        <v>8235</v>
      </c>
      <c r="O59" s="1136" t="s">
        <v>8143</v>
      </c>
      <c r="P59" s="1136" t="s">
        <v>4657</v>
      </c>
      <c r="Q59" s="1136" t="s">
        <v>8087</v>
      </c>
      <c r="R59" s="1136" t="s">
        <v>8587</v>
      </c>
      <c r="S59" s="1136" t="s">
        <v>8588</v>
      </c>
      <c r="T59" s="1136" t="s">
        <v>8589</v>
      </c>
      <c r="U59" s="1136" t="s">
        <v>5331</v>
      </c>
      <c r="V59" s="1136" t="s">
        <v>8590</v>
      </c>
      <c r="W59" s="1136" t="s">
        <v>8591</v>
      </c>
      <c r="X59" s="1136" t="s">
        <v>607</v>
      </c>
      <c r="Y59" s="1136" t="s">
        <v>1463</v>
      </c>
      <c r="Z59" s="1136" t="s">
        <v>8592</v>
      </c>
      <c r="AA59" s="1174" t="s">
        <v>8593</v>
      </c>
      <c r="AB59" s="1136" t="s">
        <v>8594</v>
      </c>
      <c r="AC59" s="1136" t="s">
        <v>4166</v>
      </c>
      <c r="AD59" s="1136" t="s">
        <v>8595</v>
      </c>
      <c r="AE59" s="1136" t="s">
        <v>2503</v>
      </c>
      <c r="AF59" s="1136" t="s">
        <v>8596</v>
      </c>
      <c r="AG59" s="1234" t="s">
        <v>3994</v>
      </c>
      <c r="AH59" s="1136" t="s">
        <v>3390</v>
      </c>
      <c r="AI59" s="1136" t="s">
        <v>8442</v>
      </c>
      <c r="AJ59" s="1136" t="s">
        <v>8597</v>
      </c>
      <c r="AK59" s="1136" t="s">
        <v>990</v>
      </c>
      <c r="AL59" s="1136" t="s">
        <v>8598</v>
      </c>
      <c r="AM59" s="1136" t="s">
        <v>5716</v>
      </c>
      <c r="AN59" s="1136" t="s">
        <v>7523</v>
      </c>
      <c r="AO59" s="1136" t="s">
        <v>3085</v>
      </c>
      <c r="AP59" s="1257" t="s">
        <v>7309</v>
      </c>
      <c r="AQ59" s="1136" t="s">
        <v>8599</v>
      </c>
      <c r="AR59" s="1136" t="s">
        <v>2632</v>
      </c>
      <c r="AS59" s="1136" t="s">
        <v>4701</v>
      </c>
      <c r="AT59" s="1136" t="s">
        <v>8600</v>
      </c>
      <c r="AU59" s="1136" t="s">
        <v>8601</v>
      </c>
      <c r="AV59" s="1136" t="s">
        <v>7106</v>
      </c>
      <c r="AW59" s="1228" t="s">
        <v>8602</v>
      </c>
    </row>
    <row r="60" ht="15.75" customHeight="1">
      <c r="A60" s="1192" t="s">
        <v>1035</v>
      </c>
      <c r="B60" s="1193" t="s">
        <v>7281</v>
      </c>
      <c r="C60" s="1129">
        <v>0.051805555555555556</v>
      </c>
      <c r="D60" s="1166" t="s">
        <v>8603</v>
      </c>
      <c r="E60" s="1166" t="s">
        <v>8604</v>
      </c>
      <c r="F60" s="1155" t="s">
        <v>8605</v>
      </c>
      <c r="G60" s="1166" t="s">
        <v>8606</v>
      </c>
      <c r="H60" s="1134" t="s">
        <v>8607</v>
      </c>
      <c r="I60" s="1134">
        <v>49.81</v>
      </c>
      <c r="J60" s="1134" t="s">
        <v>8608</v>
      </c>
      <c r="K60" s="1134" t="s">
        <v>8609</v>
      </c>
      <c r="L60" s="1134">
        <v>59.57</v>
      </c>
      <c r="M60" s="1134" t="s">
        <v>8610</v>
      </c>
      <c r="N60" s="1134" t="s">
        <v>8611</v>
      </c>
      <c r="O60" s="1135" t="s">
        <v>7641</v>
      </c>
      <c r="P60" s="1135" t="s">
        <v>4676</v>
      </c>
      <c r="Q60" s="1135" t="s">
        <v>8612</v>
      </c>
      <c r="R60" s="1134" t="s">
        <v>8613</v>
      </c>
      <c r="S60" s="1134" t="s">
        <v>8130</v>
      </c>
      <c r="T60" s="1134" t="s">
        <v>8614</v>
      </c>
      <c r="U60" s="1134" t="s">
        <v>8615</v>
      </c>
      <c r="V60" s="1134" t="s">
        <v>3679</v>
      </c>
      <c r="W60" s="1134" t="s">
        <v>8616</v>
      </c>
      <c r="X60" s="1134" t="s">
        <v>8617</v>
      </c>
      <c r="Y60" s="1135" t="s">
        <v>8074</v>
      </c>
      <c r="Z60" s="1258" t="s">
        <v>7300</v>
      </c>
      <c r="AA60" s="1258" t="s">
        <v>197</v>
      </c>
      <c r="AB60" s="1135" t="s">
        <v>3413</v>
      </c>
      <c r="AC60" s="1134">
        <v>49.53</v>
      </c>
      <c r="AD60" s="1134" t="s">
        <v>1353</v>
      </c>
      <c r="AE60" s="1135" t="s">
        <v>8394</v>
      </c>
      <c r="AF60" s="1134" t="s">
        <v>8618</v>
      </c>
      <c r="AG60" s="1134" t="s">
        <v>8619</v>
      </c>
      <c r="AH60" s="1134">
        <v>59.93</v>
      </c>
      <c r="AI60" s="1134" t="s">
        <v>8620</v>
      </c>
      <c r="AJ60" s="1258" t="s">
        <v>7305</v>
      </c>
      <c r="AK60" s="1134" t="s">
        <v>7323</v>
      </c>
      <c r="AL60" s="1134">
        <v>59.13</v>
      </c>
      <c r="AM60" s="1134" t="s">
        <v>8532</v>
      </c>
      <c r="AN60" s="1134">
        <v>57.86</v>
      </c>
      <c r="AO60" s="1134" t="s">
        <v>6569</v>
      </c>
      <c r="AP60" s="1134" t="s">
        <v>8621</v>
      </c>
      <c r="AQ60" s="1258" t="s">
        <v>7310</v>
      </c>
      <c r="AR60" s="1134" t="s">
        <v>5199</v>
      </c>
      <c r="AS60" s="1134">
        <v>47.67</v>
      </c>
      <c r="AT60" s="1169" t="s">
        <v>8622</v>
      </c>
      <c r="AU60" s="1161" t="s">
        <v>8623</v>
      </c>
      <c r="AV60" s="1161" t="s">
        <v>6875</v>
      </c>
      <c r="AW60" s="1224" t="s">
        <v>8624</v>
      </c>
    </row>
    <row r="61" ht="15.75" customHeight="1">
      <c r="A61" s="1139" t="s">
        <v>2371</v>
      </c>
      <c r="B61" s="1188" t="s">
        <v>7248</v>
      </c>
      <c r="C61" s="1213">
        <v>0.051863425925925924</v>
      </c>
      <c r="D61" s="1155" t="s">
        <v>8625</v>
      </c>
      <c r="E61" s="1137" t="s">
        <v>5425</v>
      </c>
      <c r="F61" s="1137" t="s">
        <v>8626</v>
      </c>
      <c r="G61" s="1137" t="s">
        <v>8627</v>
      </c>
      <c r="H61" s="1137" t="s">
        <v>8628</v>
      </c>
      <c r="I61" s="1137" t="s">
        <v>147</v>
      </c>
      <c r="J61" s="1137" t="s">
        <v>1801</v>
      </c>
      <c r="K61" s="1137" t="s">
        <v>507</v>
      </c>
      <c r="L61" s="1137" t="s">
        <v>2381</v>
      </c>
      <c r="M61" s="1137" t="s">
        <v>7728</v>
      </c>
      <c r="N61" s="1137" t="s">
        <v>4163</v>
      </c>
      <c r="O61" s="1137" t="s">
        <v>8629</v>
      </c>
      <c r="P61" s="1137" t="s">
        <v>1420</v>
      </c>
      <c r="Q61" s="1137" t="s">
        <v>8630</v>
      </c>
      <c r="R61" s="1137" t="s">
        <v>8631</v>
      </c>
      <c r="S61" s="1137" t="s">
        <v>8632</v>
      </c>
      <c r="T61" s="1137" t="s">
        <v>8633</v>
      </c>
      <c r="U61" s="1137" t="s">
        <v>8634</v>
      </c>
      <c r="V61" s="1137" t="s">
        <v>8635</v>
      </c>
      <c r="W61" s="1137" t="s">
        <v>8636</v>
      </c>
      <c r="X61" s="1137" t="s">
        <v>8526</v>
      </c>
      <c r="Y61" s="1137" t="s">
        <v>7634</v>
      </c>
      <c r="Z61" s="1137" t="s">
        <v>8637</v>
      </c>
      <c r="AA61" s="1137" t="s">
        <v>8638</v>
      </c>
      <c r="AB61" s="1137" t="s">
        <v>8115</v>
      </c>
      <c r="AC61" s="1137" t="s">
        <v>4976</v>
      </c>
      <c r="AD61" s="1137" t="s">
        <v>8639</v>
      </c>
      <c r="AE61" s="1137" t="s">
        <v>929</v>
      </c>
      <c r="AF61" s="1137" t="s">
        <v>8640</v>
      </c>
      <c r="AG61" s="1137" t="s">
        <v>8641</v>
      </c>
      <c r="AH61" s="1137" t="s">
        <v>8435</v>
      </c>
      <c r="AI61" s="1137" t="s">
        <v>8573</v>
      </c>
      <c r="AJ61" s="1137" t="s">
        <v>8642</v>
      </c>
      <c r="AK61" s="1137" t="s">
        <v>1702</v>
      </c>
      <c r="AL61" s="1137" t="s">
        <v>5443</v>
      </c>
      <c r="AM61" s="1137" t="s">
        <v>8643</v>
      </c>
      <c r="AN61" s="1137" t="s">
        <v>8062</v>
      </c>
      <c r="AO61" s="1137" t="s">
        <v>8644</v>
      </c>
      <c r="AP61" s="1137" t="s">
        <v>8645</v>
      </c>
      <c r="AQ61" s="1137" t="s">
        <v>8646</v>
      </c>
      <c r="AR61" s="1137" t="s">
        <v>8647</v>
      </c>
      <c r="AS61" s="1137" t="s">
        <v>4015</v>
      </c>
      <c r="AT61" s="1137" t="s">
        <v>8648</v>
      </c>
      <c r="AU61" s="1137" t="s">
        <v>8649</v>
      </c>
      <c r="AV61" s="1137" t="str">
        <f t="shared" ref="AV61:AV69" si="4">TEXT(AU61-C61,"m:ss")</f>
        <v>2:06</v>
      </c>
      <c r="AW61" s="1228" t="s">
        <v>8650</v>
      </c>
    </row>
    <row r="62" ht="15.75" customHeight="1">
      <c r="A62" s="1181" t="s">
        <v>874</v>
      </c>
      <c r="B62" s="1128" t="s">
        <v>7314</v>
      </c>
      <c r="C62" s="1218">
        <v>0.051875</v>
      </c>
      <c r="D62" s="1155" t="s">
        <v>8651</v>
      </c>
      <c r="E62" s="1182" t="s">
        <v>6451</v>
      </c>
      <c r="F62" s="1182" t="s">
        <v>8652</v>
      </c>
      <c r="G62" s="1182" t="s">
        <v>8653</v>
      </c>
      <c r="H62" s="1168" t="s">
        <v>8654</v>
      </c>
      <c r="I62" s="1168" t="s">
        <v>8655</v>
      </c>
      <c r="J62" s="1170" t="s">
        <v>1958</v>
      </c>
      <c r="K62" s="1170" t="s">
        <v>8656</v>
      </c>
      <c r="L62" s="1170" t="s">
        <v>8657</v>
      </c>
      <c r="M62" s="1170" t="s">
        <v>8296</v>
      </c>
      <c r="N62" s="1170" t="s">
        <v>8199</v>
      </c>
      <c r="O62" s="1170" t="s">
        <v>4812</v>
      </c>
      <c r="P62" s="1170" t="s">
        <v>1198</v>
      </c>
      <c r="Q62" s="1173" t="s">
        <v>2186</v>
      </c>
      <c r="R62" s="1173" t="s">
        <v>6017</v>
      </c>
      <c r="S62" s="1173" t="s">
        <v>4121</v>
      </c>
      <c r="T62" s="1173" t="s">
        <v>8658</v>
      </c>
      <c r="U62" s="1173" t="s">
        <v>8439</v>
      </c>
      <c r="V62" s="1173" t="s">
        <v>5435</v>
      </c>
      <c r="W62" s="1184" t="s">
        <v>4812</v>
      </c>
      <c r="X62" s="1184" t="s">
        <v>8659</v>
      </c>
      <c r="Y62" s="1184" t="s">
        <v>8076</v>
      </c>
      <c r="Z62" s="1184" t="s">
        <v>8660</v>
      </c>
      <c r="AA62" s="1184" t="s">
        <v>311</v>
      </c>
      <c r="AB62" s="1184" t="s">
        <v>603</v>
      </c>
      <c r="AC62" s="1184" t="s">
        <v>8661</v>
      </c>
      <c r="AD62" s="1182" t="s">
        <v>8484</v>
      </c>
      <c r="AE62" s="1182" t="s">
        <v>5307</v>
      </c>
      <c r="AF62" s="1185" t="s">
        <v>8662</v>
      </c>
      <c r="AG62" s="1185" t="s">
        <v>8663</v>
      </c>
      <c r="AH62" s="1185" t="s">
        <v>8358</v>
      </c>
      <c r="AI62" s="1185" t="s">
        <v>8664</v>
      </c>
      <c r="AJ62" s="1185" t="s">
        <v>8665</v>
      </c>
      <c r="AK62" s="1185" t="s">
        <v>8666</v>
      </c>
      <c r="AL62" s="1185" t="s">
        <v>2934</v>
      </c>
      <c r="AM62" s="1176" t="s">
        <v>8667</v>
      </c>
      <c r="AN62" s="1176" t="s">
        <v>8668</v>
      </c>
      <c r="AO62" s="1177" t="s">
        <v>8311</v>
      </c>
      <c r="AP62" s="1176" t="s">
        <v>8669</v>
      </c>
      <c r="AQ62" s="1176" t="s">
        <v>8670</v>
      </c>
      <c r="AR62" s="1176" t="s">
        <v>7833</v>
      </c>
      <c r="AS62" s="1176" t="s">
        <v>7939</v>
      </c>
      <c r="AT62" s="1170" t="s">
        <v>8671</v>
      </c>
      <c r="AU62" s="1161" t="s">
        <v>7529</v>
      </c>
      <c r="AV62" s="1137" t="str">
        <f t="shared" si="4"/>
        <v>0:37</v>
      </c>
      <c r="AW62" s="1212" t="s">
        <v>8672</v>
      </c>
    </row>
    <row r="63">
      <c r="A63" s="1179" t="s">
        <v>6629</v>
      </c>
      <c r="B63" s="1230" t="s">
        <v>7314</v>
      </c>
      <c r="C63" s="1140">
        <v>0.05188657407407407</v>
      </c>
      <c r="D63" s="1136" t="s">
        <v>8673</v>
      </c>
      <c r="E63" s="1155" t="s">
        <v>831</v>
      </c>
      <c r="F63" s="1155" t="s">
        <v>8674</v>
      </c>
      <c r="G63" s="1155" t="s">
        <v>8675</v>
      </c>
      <c r="H63" s="1155" t="s">
        <v>7243</v>
      </c>
      <c r="I63" s="1155" t="s">
        <v>663</v>
      </c>
      <c r="J63" s="1155" t="s">
        <v>3521</v>
      </c>
      <c r="K63" s="1155" t="s">
        <v>7803</v>
      </c>
      <c r="L63" s="1155" t="s">
        <v>2075</v>
      </c>
      <c r="M63" s="1155" t="s">
        <v>1281</v>
      </c>
      <c r="N63" s="1155" t="s">
        <v>7567</v>
      </c>
      <c r="O63" s="1155" t="s">
        <v>7466</v>
      </c>
      <c r="P63" s="1155" t="s">
        <v>462</v>
      </c>
      <c r="Q63" s="1155" t="s">
        <v>8676</v>
      </c>
      <c r="R63" s="1155" t="s">
        <v>4732</v>
      </c>
      <c r="S63" s="1155" t="s">
        <v>8677</v>
      </c>
      <c r="T63" s="1155" t="s">
        <v>7304</v>
      </c>
      <c r="U63" s="1155" t="s">
        <v>5121</v>
      </c>
      <c r="V63" s="1155" t="s">
        <v>8678</v>
      </c>
      <c r="W63" s="1155" t="s">
        <v>8679</v>
      </c>
      <c r="X63" s="1155" t="s">
        <v>8680</v>
      </c>
      <c r="Y63" s="1155" t="s">
        <v>8681</v>
      </c>
      <c r="Z63" s="1155" t="s">
        <v>1401</v>
      </c>
      <c r="AA63" s="1155" t="s">
        <v>4581</v>
      </c>
      <c r="AB63" s="1155" t="s">
        <v>671</v>
      </c>
      <c r="AC63" s="1155" t="s">
        <v>8682</v>
      </c>
      <c r="AD63" s="1155" t="s">
        <v>8683</v>
      </c>
      <c r="AE63" s="1155" t="s">
        <v>7494</v>
      </c>
      <c r="AF63" s="1155" t="s">
        <v>8684</v>
      </c>
      <c r="AG63" s="1155" t="s">
        <v>8685</v>
      </c>
      <c r="AH63" s="1155" t="s">
        <v>2075</v>
      </c>
      <c r="AI63" s="1155" t="s">
        <v>3138</v>
      </c>
      <c r="AJ63" s="1155" t="s">
        <v>8686</v>
      </c>
      <c r="AK63" s="1155" t="s">
        <v>7819</v>
      </c>
      <c r="AL63" s="1155" t="s">
        <v>6884</v>
      </c>
      <c r="AM63" s="1155" t="s">
        <v>6418</v>
      </c>
      <c r="AN63" s="1155" t="s">
        <v>1577</v>
      </c>
      <c r="AO63" s="1155" t="s">
        <v>8687</v>
      </c>
      <c r="AP63" s="1155" t="s">
        <v>8351</v>
      </c>
      <c r="AQ63" s="1155" t="s">
        <v>8670</v>
      </c>
      <c r="AR63" s="1155" t="s">
        <v>6261</v>
      </c>
      <c r="AS63" s="1155" t="s">
        <v>5440</v>
      </c>
      <c r="AT63" s="1155" t="s">
        <v>8688</v>
      </c>
      <c r="AU63" s="1136" t="s">
        <v>8689</v>
      </c>
      <c r="AV63" s="1137" t="str">
        <f t="shared" si="4"/>
        <v>4:21</v>
      </c>
      <c r="AW63" s="1228" t="s">
        <v>8690</v>
      </c>
    </row>
    <row r="64">
      <c r="A64" s="1192" t="s">
        <v>7169</v>
      </c>
      <c r="B64" s="1193" t="s">
        <v>7314</v>
      </c>
      <c r="C64" s="1129">
        <v>0.05193287037037037</v>
      </c>
      <c r="D64" s="1216" t="s">
        <v>8691</v>
      </c>
      <c r="E64" s="1166" t="s">
        <v>6490</v>
      </c>
      <c r="F64" s="1166" t="s">
        <v>8692</v>
      </c>
      <c r="G64" s="1166" t="s">
        <v>8693</v>
      </c>
      <c r="H64" s="1167" t="s">
        <v>8694</v>
      </c>
      <c r="I64" s="1167" t="s">
        <v>2236</v>
      </c>
      <c r="J64" s="1169" t="s">
        <v>3380</v>
      </c>
      <c r="K64" s="1169" t="s">
        <v>7715</v>
      </c>
      <c r="L64" s="1169"/>
      <c r="M64" s="1169" t="s">
        <v>8695</v>
      </c>
      <c r="N64" s="1169" t="s">
        <v>8040</v>
      </c>
      <c r="O64" s="1169" t="s">
        <v>7298</v>
      </c>
      <c r="P64" s="1169" t="s">
        <v>8347</v>
      </c>
      <c r="Q64" s="1171" t="s">
        <v>8696</v>
      </c>
      <c r="R64" s="1171" t="s">
        <v>8697</v>
      </c>
      <c r="S64" s="1171" t="s">
        <v>5005</v>
      </c>
      <c r="T64" s="1171" t="s">
        <v>8698</v>
      </c>
      <c r="U64" s="1171" t="s">
        <v>8699</v>
      </c>
      <c r="V64" s="1171" t="s">
        <v>8052</v>
      </c>
      <c r="W64" s="1174" t="s">
        <v>8700</v>
      </c>
      <c r="X64" s="1174" t="s">
        <v>607</v>
      </c>
      <c r="Y64" s="1174" t="s">
        <v>4071</v>
      </c>
      <c r="Z64" s="1174" t="s">
        <v>8032</v>
      </c>
      <c r="AA64" s="1174" t="s">
        <v>6578</v>
      </c>
      <c r="AB64" s="1174" t="s">
        <v>8352</v>
      </c>
      <c r="AC64" s="1174" t="s">
        <v>2628</v>
      </c>
      <c r="AD64" s="1166" t="s">
        <v>8701</v>
      </c>
      <c r="AE64" s="1166" t="s">
        <v>8396</v>
      </c>
      <c r="AF64" s="1175" t="s">
        <v>8702</v>
      </c>
      <c r="AG64" s="1175" t="s">
        <v>8444</v>
      </c>
      <c r="AH64" s="1175" t="s">
        <v>8586</v>
      </c>
      <c r="AI64" s="1175" t="s">
        <v>8703</v>
      </c>
      <c r="AJ64" s="1175" t="s">
        <v>8704</v>
      </c>
      <c r="AK64" s="1175" t="s">
        <v>8705</v>
      </c>
      <c r="AL64" s="1175" t="s">
        <v>8706</v>
      </c>
      <c r="AM64" s="1177" t="s">
        <v>8707</v>
      </c>
      <c r="AN64" s="1177" t="s">
        <v>5709</v>
      </c>
      <c r="AO64" s="1177" t="s">
        <v>8288</v>
      </c>
      <c r="AP64" s="1177" t="s">
        <v>8708</v>
      </c>
      <c r="AQ64" s="1177" t="s">
        <v>8709</v>
      </c>
      <c r="AR64" s="1177" t="s">
        <v>8152</v>
      </c>
      <c r="AS64" s="1177" t="s">
        <v>3131</v>
      </c>
      <c r="AT64" s="1169" t="s">
        <v>8710</v>
      </c>
      <c r="AU64" s="1161" t="s">
        <v>8711</v>
      </c>
      <c r="AV64" s="1137" t="str">
        <f t="shared" si="4"/>
        <v>4:12</v>
      </c>
      <c r="AW64" s="1212"/>
    </row>
    <row r="65" ht="15.75" customHeight="1">
      <c r="A65" s="1226" t="s">
        <v>8712</v>
      </c>
      <c r="B65" s="1128" t="s">
        <v>7314</v>
      </c>
      <c r="C65" s="1218">
        <v>0.05199074074074074</v>
      </c>
      <c r="D65" s="1155" t="s">
        <v>8713</v>
      </c>
      <c r="E65" s="1182" t="s">
        <v>8714</v>
      </c>
      <c r="F65" s="1182" t="s">
        <v>8715</v>
      </c>
      <c r="G65" s="1182" t="s">
        <v>8716</v>
      </c>
      <c r="H65" s="1168" t="s">
        <v>6318</v>
      </c>
      <c r="I65" s="1168" t="s">
        <v>3331</v>
      </c>
      <c r="J65" s="1170" t="s">
        <v>8717</v>
      </c>
      <c r="K65" s="1170" t="s">
        <v>2914</v>
      </c>
      <c r="L65" s="1170" t="s">
        <v>2381</v>
      </c>
      <c r="M65" s="1170" t="s">
        <v>8140</v>
      </c>
      <c r="N65" s="1170" t="s">
        <v>7936</v>
      </c>
      <c r="O65" s="1170" t="s">
        <v>8718</v>
      </c>
      <c r="P65" s="1170" t="s">
        <v>1743</v>
      </c>
      <c r="Q65" s="1173" t="s">
        <v>4118</v>
      </c>
      <c r="R65" s="1173" t="s">
        <v>4467</v>
      </c>
      <c r="S65" s="1173" t="s">
        <v>8719</v>
      </c>
      <c r="T65" s="1173" t="s">
        <v>6630</v>
      </c>
      <c r="U65" s="1173" t="s">
        <v>8720</v>
      </c>
      <c r="V65" s="1173" t="s">
        <v>5435</v>
      </c>
      <c r="W65" s="1184" t="s">
        <v>8721</v>
      </c>
      <c r="X65" s="1184" t="s">
        <v>8722</v>
      </c>
      <c r="Y65" s="1184" t="s">
        <v>208</v>
      </c>
      <c r="Z65" s="1184" t="s">
        <v>8723</v>
      </c>
      <c r="AA65" s="1184" t="s">
        <v>7982</v>
      </c>
      <c r="AB65" s="1184" t="s">
        <v>8724</v>
      </c>
      <c r="AC65" s="1184" t="s">
        <v>2486</v>
      </c>
      <c r="AD65" s="1182" t="s">
        <v>8725</v>
      </c>
      <c r="AE65" s="1182" t="s">
        <v>5690</v>
      </c>
      <c r="AF65" s="1185" t="s">
        <v>8726</v>
      </c>
      <c r="AG65" s="1185" t="s">
        <v>8666</v>
      </c>
      <c r="AH65" s="1185" t="s">
        <v>8727</v>
      </c>
      <c r="AI65" s="1185" t="s">
        <v>8728</v>
      </c>
      <c r="AJ65" s="1185" t="s">
        <v>8729</v>
      </c>
      <c r="AK65" s="1185" t="s">
        <v>783</v>
      </c>
      <c r="AL65" s="1185" t="s">
        <v>3718</v>
      </c>
      <c r="AM65" s="1176" t="s">
        <v>1102</v>
      </c>
      <c r="AN65" s="1176" t="s">
        <v>8730</v>
      </c>
      <c r="AO65" s="1177" t="s">
        <v>3139</v>
      </c>
      <c r="AP65" s="1177" t="s">
        <v>8731</v>
      </c>
      <c r="AQ65" s="1176" t="s">
        <v>4506</v>
      </c>
      <c r="AR65" s="1176" t="s">
        <v>8732</v>
      </c>
      <c r="AS65" s="1176" t="s">
        <v>1648</v>
      </c>
      <c r="AT65" s="1170" t="s">
        <v>8348</v>
      </c>
      <c r="AU65" s="1259" t="str">
        <f>HYPERLINK("https://splits.io/m3t","1:18:40")</f>
        <v>1:18:40</v>
      </c>
      <c r="AV65" s="1137" t="str">
        <f t="shared" si="4"/>
        <v>3:48</v>
      </c>
      <c r="AW65" s="1222" t="s">
        <v>8733</v>
      </c>
    </row>
    <row r="66" ht="15.75" customHeight="1">
      <c r="A66" s="1195" t="s">
        <v>8734</v>
      </c>
      <c r="B66" s="1128" t="s">
        <v>7314</v>
      </c>
      <c r="C66" s="1213">
        <v>0.052002314814814814</v>
      </c>
      <c r="D66" s="1155" t="s">
        <v>8735</v>
      </c>
      <c r="E66" s="1137" t="s">
        <v>8736</v>
      </c>
      <c r="F66" s="1137" t="s">
        <v>8737</v>
      </c>
      <c r="G66" s="1137" t="s">
        <v>8738</v>
      </c>
      <c r="H66" s="1137" t="s">
        <v>8739</v>
      </c>
      <c r="I66" s="1137" t="s">
        <v>3470</v>
      </c>
      <c r="J66" s="1137" t="s">
        <v>7779</v>
      </c>
      <c r="K66" s="1137" t="s">
        <v>4121</v>
      </c>
      <c r="L66" s="1137" t="s">
        <v>2817</v>
      </c>
      <c r="M66" s="1137" t="s">
        <v>8438</v>
      </c>
      <c r="N66" s="1137" t="s">
        <v>4815</v>
      </c>
      <c r="O66" s="1137" t="s">
        <v>8740</v>
      </c>
      <c r="P66" s="1137" t="s">
        <v>8741</v>
      </c>
      <c r="Q66" s="1137" t="s">
        <v>8742</v>
      </c>
      <c r="R66" s="1137" t="s">
        <v>1142</v>
      </c>
      <c r="S66" s="1137" t="s">
        <v>7872</v>
      </c>
      <c r="T66" s="1137" t="s">
        <v>417</v>
      </c>
      <c r="U66" s="1137" t="s">
        <v>1336</v>
      </c>
      <c r="V66" s="1137" t="s">
        <v>355</v>
      </c>
      <c r="W66" s="1137" t="s">
        <v>8743</v>
      </c>
      <c r="X66" s="1137" t="s">
        <v>8124</v>
      </c>
      <c r="Y66" s="1137" t="s">
        <v>1755</v>
      </c>
      <c r="Z66" s="1137" t="s">
        <v>8744</v>
      </c>
      <c r="AA66" s="1137" t="s">
        <v>7936</v>
      </c>
      <c r="AB66" s="1137" t="s">
        <v>8745</v>
      </c>
      <c r="AC66" s="1137" t="s">
        <v>3527</v>
      </c>
      <c r="AD66" s="1137" t="s">
        <v>8746</v>
      </c>
      <c r="AE66" s="1137" t="s">
        <v>462</v>
      </c>
      <c r="AF66" s="1137" t="s">
        <v>8747</v>
      </c>
      <c r="AG66" s="1137" t="s">
        <v>8748</v>
      </c>
      <c r="AH66" s="1137" t="s">
        <v>2051</v>
      </c>
      <c r="AI66" s="1137" t="s">
        <v>8749</v>
      </c>
      <c r="AJ66" s="1137" t="s">
        <v>8750</v>
      </c>
      <c r="AK66" s="1137" t="s">
        <v>3859</v>
      </c>
      <c r="AL66" s="1137" t="s">
        <v>3066</v>
      </c>
      <c r="AM66" s="1137" t="s">
        <v>1145</v>
      </c>
      <c r="AN66" s="1137" t="s">
        <v>7360</v>
      </c>
      <c r="AO66" s="1137" t="s">
        <v>7635</v>
      </c>
      <c r="AP66" s="1137" t="s">
        <v>8751</v>
      </c>
      <c r="AQ66" s="1137" t="s">
        <v>8752</v>
      </c>
      <c r="AR66" s="1137" t="s">
        <v>8589</v>
      </c>
      <c r="AS66" s="1137" t="s">
        <v>8753</v>
      </c>
      <c r="AT66" s="1137" t="s">
        <v>8754</v>
      </c>
      <c r="AU66" s="1137" t="s">
        <v>8755</v>
      </c>
      <c r="AV66" s="1137" t="str">
        <f t="shared" si="4"/>
        <v>3:32</v>
      </c>
      <c r="AW66" s="1148" t="s">
        <v>8756</v>
      </c>
    </row>
    <row r="67" ht="15.75" customHeight="1">
      <c r="A67" s="1226" t="s">
        <v>8757</v>
      </c>
      <c r="B67" s="1188" t="s">
        <v>7248</v>
      </c>
      <c r="C67" s="1218">
        <v>0.05201388888888889</v>
      </c>
      <c r="D67" s="1155" t="s">
        <v>8758</v>
      </c>
      <c r="E67" s="1166" t="s">
        <v>8759</v>
      </c>
      <c r="F67" s="1182" t="s">
        <v>8760</v>
      </c>
      <c r="G67" s="1182" t="s">
        <v>8761</v>
      </c>
      <c r="H67" s="1168" t="s">
        <v>8762</v>
      </c>
      <c r="I67" s="1168" t="s">
        <v>8763</v>
      </c>
      <c r="J67" s="1170" t="s">
        <v>8764</v>
      </c>
      <c r="K67" s="1170" t="s">
        <v>3343</v>
      </c>
      <c r="L67" s="1170" t="s">
        <v>8765</v>
      </c>
      <c r="M67" s="1170" t="s">
        <v>8766</v>
      </c>
      <c r="N67" s="1170" t="s">
        <v>8593</v>
      </c>
      <c r="O67" s="1170" t="s">
        <v>8767</v>
      </c>
      <c r="P67" s="1170" t="s">
        <v>8109</v>
      </c>
      <c r="Q67" s="1173" t="s">
        <v>8768</v>
      </c>
      <c r="R67" s="1173" t="s">
        <v>8769</v>
      </c>
      <c r="S67" s="1173" t="s">
        <v>8770</v>
      </c>
      <c r="T67" s="1173" t="s">
        <v>8771</v>
      </c>
      <c r="U67" s="1173" t="s">
        <v>7985</v>
      </c>
      <c r="V67" s="1173" t="s">
        <v>2531</v>
      </c>
      <c r="W67" s="1184" t="s">
        <v>8591</v>
      </c>
      <c r="X67" s="1184" t="s">
        <v>8124</v>
      </c>
      <c r="Y67" s="1184" t="s">
        <v>504</v>
      </c>
      <c r="Z67" s="1184" t="s">
        <v>2229</v>
      </c>
      <c r="AA67" s="1184" t="s">
        <v>5050</v>
      </c>
      <c r="AB67" s="1184" t="s">
        <v>7427</v>
      </c>
      <c r="AC67" s="1184" t="s">
        <v>824</v>
      </c>
      <c r="AD67" s="1182" t="s">
        <v>8772</v>
      </c>
      <c r="AE67" s="1182" t="s">
        <v>8462</v>
      </c>
      <c r="AF67" s="1185" t="s">
        <v>8773</v>
      </c>
      <c r="AG67" s="1185" t="s">
        <v>2711</v>
      </c>
      <c r="AH67" s="1185" t="s">
        <v>5179</v>
      </c>
      <c r="AI67" s="1185" t="s">
        <v>8774</v>
      </c>
      <c r="AJ67" s="1185" t="s">
        <v>8775</v>
      </c>
      <c r="AK67" s="1185" t="s">
        <v>7948</v>
      </c>
      <c r="AL67" s="1185" t="s">
        <v>3546</v>
      </c>
      <c r="AM67" s="1176" t="s">
        <v>8776</v>
      </c>
      <c r="AN67" s="1176" t="s">
        <v>8528</v>
      </c>
      <c r="AO67" s="1176" t="s">
        <v>2054</v>
      </c>
      <c r="AP67" s="1176" t="s">
        <v>8777</v>
      </c>
      <c r="AQ67" s="1176" t="s">
        <v>964</v>
      </c>
      <c r="AR67" s="1176" t="s">
        <v>7299</v>
      </c>
      <c r="AS67" s="1176" t="s">
        <v>4096</v>
      </c>
      <c r="AT67" s="1170" t="s">
        <v>8778</v>
      </c>
      <c r="AU67" s="1186" t="s">
        <v>8779</v>
      </c>
      <c r="AV67" s="1137" t="str">
        <f t="shared" si="4"/>
        <v>2:58</v>
      </c>
      <c r="AW67" s="1212" t="s">
        <v>8780</v>
      </c>
    </row>
    <row r="68" ht="15.75" customHeight="1">
      <c r="A68" s="1139" t="s">
        <v>5529</v>
      </c>
      <c r="B68" s="1188" t="s">
        <v>7248</v>
      </c>
      <c r="C68" s="1213">
        <v>0.05207175925925926</v>
      </c>
      <c r="D68" s="1155" t="s">
        <v>8781</v>
      </c>
      <c r="E68" s="1137" t="s">
        <v>8782</v>
      </c>
      <c r="F68" s="1137" t="s">
        <v>8783</v>
      </c>
      <c r="G68" s="1137" t="s">
        <v>7414</v>
      </c>
      <c r="H68" s="1137" t="s">
        <v>8784</v>
      </c>
      <c r="I68" s="1137" t="s">
        <v>8785</v>
      </c>
      <c r="J68" s="1137" t="s">
        <v>7274</v>
      </c>
      <c r="K68" s="1137" t="s">
        <v>8373</v>
      </c>
      <c r="L68" s="1137" t="s">
        <v>8786</v>
      </c>
      <c r="M68" s="1137" t="s">
        <v>2594</v>
      </c>
      <c r="N68" s="1137" t="s">
        <v>8787</v>
      </c>
      <c r="O68" s="1137" t="s">
        <v>8788</v>
      </c>
      <c r="P68" s="1137" t="s">
        <v>738</v>
      </c>
      <c r="Q68" s="1137" t="s">
        <v>8789</v>
      </c>
      <c r="R68" s="1137" t="s">
        <v>939</v>
      </c>
      <c r="S68" s="1137" t="s">
        <v>5158</v>
      </c>
      <c r="T68" s="1137" t="s">
        <v>6630</v>
      </c>
      <c r="U68" s="1137" t="s">
        <v>5125</v>
      </c>
      <c r="V68" s="1137" t="s">
        <v>6789</v>
      </c>
      <c r="W68" s="1137" t="s">
        <v>8790</v>
      </c>
      <c r="X68" s="1137" t="s">
        <v>8791</v>
      </c>
      <c r="Y68" s="1137" t="s">
        <v>470</v>
      </c>
      <c r="Z68" s="1137" t="s">
        <v>8792</v>
      </c>
      <c r="AA68" s="1137" t="s">
        <v>1161</v>
      </c>
      <c r="AB68" s="1137" t="s">
        <v>8793</v>
      </c>
      <c r="AC68" s="1137" t="s">
        <v>448</v>
      </c>
      <c r="AD68" s="1137" t="s">
        <v>8794</v>
      </c>
      <c r="AE68" s="1137" t="s">
        <v>1463</v>
      </c>
      <c r="AF68" s="1137" t="s">
        <v>8795</v>
      </c>
      <c r="AG68" s="1137" t="s">
        <v>8124</v>
      </c>
      <c r="AH68" s="1137" t="s">
        <v>6066</v>
      </c>
      <c r="AI68" s="1137" t="s">
        <v>8573</v>
      </c>
      <c r="AJ68" s="1137" t="s">
        <v>8796</v>
      </c>
      <c r="AK68" s="1137" t="s">
        <v>8797</v>
      </c>
      <c r="AL68" s="1137" t="s">
        <v>3407</v>
      </c>
      <c r="AM68" s="1137" t="s">
        <v>8218</v>
      </c>
      <c r="AN68" s="1137" t="s">
        <v>3546</v>
      </c>
      <c r="AO68" s="1137" t="s">
        <v>3343</v>
      </c>
      <c r="AP68" s="1137" t="s">
        <v>4253</v>
      </c>
      <c r="AQ68" s="1137" t="s">
        <v>8798</v>
      </c>
      <c r="AR68" s="1137" t="s">
        <v>8799</v>
      </c>
      <c r="AS68" s="1137" t="s">
        <v>8005</v>
      </c>
      <c r="AT68" s="1137" t="s">
        <v>8231</v>
      </c>
      <c r="AU68" s="1137" t="s">
        <v>8800</v>
      </c>
      <c r="AV68" s="1137" t="str">
        <f t="shared" si="4"/>
        <v>3:10</v>
      </c>
      <c r="AW68" s="1197" t="s">
        <v>8801</v>
      </c>
    </row>
    <row r="69" ht="15.75" customHeight="1">
      <c r="A69" s="1181" t="s">
        <v>4239</v>
      </c>
      <c r="B69" s="1239" t="s">
        <v>7281</v>
      </c>
      <c r="C69" s="1129">
        <v>0.052083333333333336</v>
      </c>
      <c r="D69" s="1165" t="s">
        <v>8802</v>
      </c>
      <c r="E69" s="1182" t="s">
        <v>7825</v>
      </c>
      <c r="F69" s="1166" t="s">
        <v>8803</v>
      </c>
      <c r="G69" s="1182" t="s">
        <v>8804</v>
      </c>
      <c r="H69" s="1168" t="s">
        <v>8805</v>
      </c>
      <c r="I69" s="1168" t="s">
        <v>223</v>
      </c>
      <c r="J69" s="1170" t="s">
        <v>7547</v>
      </c>
      <c r="K69" s="1170" t="s">
        <v>3032</v>
      </c>
      <c r="L69" s="1170" t="s">
        <v>8806</v>
      </c>
      <c r="M69" s="1169" t="s">
        <v>7829</v>
      </c>
      <c r="N69" s="1169" t="s">
        <v>3979</v>
      </c>
      <c r="O69" s="1169" t="s">
        <v>8700</v>
      </c>
      <c r="P69" s="1170" t="s">
        <v>1708</v>
      </c>
      <c r="Q69" s="1171" t="s">
        <v>4733</v>
      </c>
      <c r="R69" s="1173" t="s">
        <v>8807</v>
      </c>
      <c r="S69" s="1171" t="s">
        <v>8808</v>
      </c>
      <c r="T69" s="1173" t="s">
        <v>3321</v>
      </c>
      <c r="U69" s="1173" t="s">
        <v>8809</v>
      </c>
      <c r="V69" s="1173" t="s">
        <v>1101</v>
      </c>
      <c r="W69" s="1184" t="s">
        <v>8810</v>
      </c>
      <c r="X69" s="1174" t="s">
        <v>8811</v>
      </c>
      <c r="Y69" s="1260" t="s">
        <v>5457</v>
      </c>
      <c r="Z69" s="1174" t="s">
        <v>8812</v>
      </c>
      <c r="AA69" s="1174" t="s">
        <v>8813</v>
      </c>
      <c r="AB69" s="1174" t="s">
        <v>8814</v>
      </c>
      <c r="AC69" s="1260" t="s">
        <v>6604</v>
      </c>
      <c r="AD69" s="1182" t="s">
        <v>8815</v>
      </c>
      <c r="AE69" s="1166" t="s">
        <v>979</v>
      </c>
      <c r="AF69" s="1220" t="str">
        <f>HYPERLINK("https://www.youtube.com/watch?v=T9zbmFd23uk","2:38.85")</f>
        <v>2:38.85</v>
      </c>
      <c r="AG69" s="1175" t="s">
        <v>353</v>
      </c>
      <c r="AH69" s="1185" t="s">
        <v>543</v>
      </c>
      <c r="AI69" s="1185" t="s">
        <v>4972</v>
      </c>
      <c r="AJ69" s="1175" t="s">
        <v>8816</v>
      </c>
      <c r="AK69" s="1175" t="s">
        <v>7623</v>
      </c>
      <c r="AL69" s="1175" t="s">
        <v>4345</v>
      </c>
      <c r="AM69" s="1177" t="s">
        <v>4618</v>
      </c>
      <c r="AN69" s="1177" t="s">
        <v>2781</v>
      </c>
      <c r="AO69" s="1177" t="s">
        <v>7913</v>
      </c>
      <c r="AP69" s="1176" t="s">
        <v>3340</v>
      </c>
      <c r="AQ69" s="1177" t="s">
        <v>8224</v>
      </c>
      <c r="AR69" s="1177" t="s">
        <v>8817</v>
      </c>
      <c r="AS69" s="1177" t="s">
        <v>8818</v>
      </c>
      <c r="AT69" s="1170" t="s">
        <v>8819</v>
      </c>
      <c r="AU69" s="1161" t="s">
        <v>8820</v>
      </c>
      <c r="AV69" s="1137" t="str">
        <f t="shared" si="4"/>
        <v>3:51</v>
      </c>
      <c r="AW69" s="1194" t="s">
        <v>6623</v>
      </c>
    </row>
    <row r="70" ht="15.75" customHeight="1">
      <c r="A70" s="1192" t="s">
        <v>3552</v>
      </c>
      <c r="B70" s="1193" t="s">
        <v>7314</v>
      </c>
      <c r="C70" s="1129">
        <v>0.05224537037037037</v>
      </c>
      <c r="D70" s="1166" t="s">
        <v>8821</v>
      </c>
      <c r="E70" s="1166" t="s">
        <v>5742</v>
      </c>
      <c r="F70" s="1166" t="s">
        <v>8822</v>
      </c>
      <c r="G70" s="1166" t="s">
        <v>8823</v>
      </c>
      <c r="H70" s="1155" t="s">
        <v>8161</v>
      </c>
      <c r="I70" s="1167" t="s">
        <v>1514</v>
      </c>
      <c r="J70" s="1169" t="s">
        <v>7782</v>
      </c>
      <c r="K70" s="1169" t="s">
        <v>8824</v>
      </c>
      <c r="L70" s="1169" t="s">
        <v>8825</v>
      </c>
      <c r="M70" s="1169" t="s">
        <v>8587</v>
      </c>
      <c r="N70" s="1169" t="s">
        <v>1415</v>
      </c>
      <c r="O70" s="1169" t="s">
        <v>6535</v>
      </c>
      <c r="P70" s="1169" t="s">
        <v>8826</v>
      </c>
      <c r="Q70" s="1171" t="s">
        <v>8827</v>
      </c>
      <c r="R70" s="1171" t="s">
        <v>4732</v>
      </c>
      <c r="S70" s="1171" t="s">
        <v>3380</v>
      </c>
      <c r="T70" s="1171" t="s">
        <v>8828</v>
      </c>
      <c r="U70" s="1171" t="s">
        <v>8829</v>
      </c>
      <c r="V70" s="1171" t="s">
        <v>3289</v>
      </c>
      <c r="W70" s="1174" t="s">
        <v>8300</v>
      </c>
      <c r="X70" s="1174" t="s">
        <v>8830</v>
      </c>
      <c r="Y70" s="1174" t="s">
        <v>8831</v>
      </c>
      <c r="Z70" s="1174" t="s">
        <v>8832</v>
      </c>
      <c r="AA70" s="1136" t="s">
        <v>1726</v>
      </c>
      <c r="AB70" s="1174" t="s">
        <v>8814</v>
      </c>
      <c r="AC70" s="1174" t="s">
        <v>8655</v>
      </c>
      <c r="AD70" s="1166" t="s">
        <v>8833</v>
      </c>
      <c r="AE70" s="1166" t="s">
        <v>8347</v>
      </c>
      <c r="AF70" s="1175" t="s">
        <v>7352</v>
      </c>
      <c r="AG70" s="1175" t="s">
        <v>8834</v>
      </c>
      <c r="AH70" s="1175" t="s">
        <v>1878</v>
      </c>
      <c r="AI70" s="1175" t="s">
        <v>8835</v>
      </c>
      <c r="AJ70" s="1175" t="s">
        <v>8836</v>
      </c>
      <c r="AK70" s="1175" t="s">
        <v>8837</v>
      </c>
      <c r="AL70" s="1175" t="s">
        <v>4272</v>
      </c>
      <c r="AM70" s="1177" t="s">
        <v>2734</v>
      </c>
      <c r="AN70" s="1177" t="s">
        <v>4661</v>
      </c>
      <c r="AO70" s="1177" t="s">
        <v>7262</v>
      </c>
      <c r="AP70" s="1177" t="s">
        <v>8838</v>
      </c>
      <c r="AQ70" s="1177" t="s">
        <v>1954</v>
      </c>
      <c r="AR70" s="1177" t="s">
        <v>8791</v>
      </c>
      <c r="AS70" s="1177" t="s">
        <v>7795</v>
      </c>
      <c r="AT70" s="1169" t="s">
        <v>8839</v>
      </c>
      <c r="AU70" s="1161" t="s">
        <v>8290</v>
      </c>
      <c r="AV70" s="1161" t="s">
        <v>8840</v>
      </c>
      <c r="AW70" s="1194" t="s">
        <v>8841</v>
      </c>
    </row>
    <row r="71">
      <c r="A71" s="1179" t="s">
        <v>4325</v>
      </c>
      <c r="B71" s="1230" t="s">
        <v>7248</v>
      </c>
      <c r="C71" s="1261">
        <v>0.05232638888888889</v>
      </c>
      <c r="D71" s="1216" t="s">
        <v>8842</v>
      </c>
      <c r="E71" s="1136" t="s">
        <v>1404</v>
      </c>
      <c r="F71" s="1136" t="s">
        <v>8843</v>
      </c>
      <c r="G71" s="1136" t="s">
        <v>8844</v>
      </c>
      <c r="H71" s="1136" t="s">
        <v>8845</v>
      </c>
      <c r="I71" s="1136" t="s">
        <v>5768</v>
      </c>
      <c r="J71" s="1136" t="s">
        <v>2210</v>
      </c>
      <c r="K71" s="1136" t="s">
        <v>8411</v>
      </c>
      <c r="L71" s="1136" t="s">
        <v>8846</v>
      </c>
      <c r="M71" s="1136" t="s">
        <v>6373</v>
      </c>
      <c r="N71" s="1136" t="s">
        <v>8847</v>
      </c>
      <c r="O71" s="1136" t="s">
        <v>8848</v>
      </c>
      <c r="P71" s="1136" t="s">
        <v>409</v>
      </c>
      <c r="Q71" s="1136" t="s">
        <v>6992</v>
      </c>
      <c r="R71" s="1136" t="s">
        <v>4892</v>
      </c>
      <c r="S71" s="1136" t="s">
        <v>8659</v>
      </c>
      <c r="T71" s="1136" t="s">
        <v>7737</v>
      </c>
      <c r="U71" s="1136" t="s">
        <v>8849</v>
      </c>
      <c r="V71" s="1136" t="s">
        <v>8850</v>
      </c>
      <c r="W71" s="1136" t="s">
        <v>5318</v>
      </c>
      <c r="X71" s="1136" t="s">
        <v>4895</v>
      </c>
      <c r="Y71" s="1136" t="s">
        <v>5582</v>
      </c>
      <c r="Z71" s="1136" t="s">
        <v>756</v>
      </c>
      <c r="AA71" s="1137" t="s">
        <v>8659</v>
      </c>
      <c r="AB71" s="1136" t="s">
        <v>8851</v>
      </c>
      <c r="AC71" s="1136" t="s">
        <v>6604</v>
      </c>
      <c r="AD71" s="1136" t="s">
        <v>8852</v>
      </c>
      <c r="AE71" s="1136" t="s">
        <v>546</v>
      </c>
      <c r="AF71" s="1136" t="s">
        <v>6862</v>
      </c>
      <c r="AG71" s="1136" t="s">
        <v>8853</v>
      </c>
      <c r="AH71" s="1136" t="s">
        <v>1296</v>
      </c>
      <c r="AI71" s="1136" t="s">
        <v>310</v>
      </c>
      <c r="AJ71" s="1136" t="s">
        <v>2169</v>
      </c>
      <c r="AK71" s="1136" t="s">
        <v>8854</v>
      </c>
      <c r="AL71" s="1136" t="s">
        <v>8575</v>
      </c>
      <c r="AM71" s="1136" t="s">
        <v>2711</v>
      </c>
      <c r="AN71" s="1136" t="s">
        <v>8855</v>
      </c>
      <c r="AO71" s="1136" t="s">
        <v>2896</v>
      </c>
      <c r="AP71" s="1136" t="s">
        <v>8856</v>
      </c>
      <c r="AQ71" s="1136" t="s">
        <v>6372</v>
      </c>
      <c r="AR71" s="1136" t="s">
        <v>8609</v>
      </c>
      <c r="AS71" s="1136" t="s">
        <v>7741</v>
      </c>
      <c r="AT71" s="1136" t="s">
        <v>8857</v>
      </c>
      <c r="AU71" s="1136" t="s">
        <v>8858</v>
      </c>
      <c r="AV71" s="1137" t="str">
        <f t="shared" ref="AV71:AV81" si="5">TEXT(AU71-C71,"m:ss")</f>
        <v>3:48</v>
      </c>
      <c r="AW71" s="1197"/>
    </row>
    <row r="72" ht="15.75" customHeight="1">
      <c r="A72" s="1139" t="s">
        <v>8859</v>
      </c>
      <c r="B72" s="1128" t="s">
        <v>7314</v>
      </c>
      <c r="C72" s="1213">
        <v>0.05240740740740741</v>
      </c>
      <c r="D72" s="1155" t="s">
        <v>8860</v>
      </c>
      <c r="E72" s="1137" t="s">
        <v>8583</v>
      </c>
      <c r="F72" s="1137" t="s">
        <v>8861</v>
      </c>
      <c r="G72" s="1137" t="s">
        <v>8554</v>
      </c>
      <c r="H72" s="1137" t="s">
        <v>8862</v>
      </c>
      <c r="I72" s="1137" t="s">
        <v>8863</v>
      </c>
      <c r="J72" s="1137" t="s">
        <v>8864</v>
      </c>
      <c r="K72" s="1137" t="s">
        <v>8865</v>
      </c>
      <c r="L72" s="1137" t="s">
        <v>3461</v>
      </c>
      <c r="M72" s="1137" t="s">
        <v>6536</v>
      </c>
      <c r="N72" s="1137" t="s">
        <v>4040</v>
      </c>
      <c r="O72" s="1137" t="s">
        <v>8866</v>
      </c>
      <c r="P72" s="1137" t="s">
        <v>8867</v>
      </c>
      <c r="Q72" s="1137" t="s">
        <v>3359</v>
      </c>
      <c r="R72" s="1137" t="s">
        <v>8868</v>
      </c>
      <c r="S72" s="1137" t="s">
        <v>8222</v>
      </c>
      <c r="T72" s="1137" t="s">
        <v>4662</v>
      </c>
      <c r="U72" s="1137" t="s">
        <v>8869</v>
      </c>
      <c r="V72" s="1137" t="s">
        <v>8870</v>
      </c>
      <c r="W72" s="1137" t="s">
        <v>6390</v>
      </c>
      <c r="X72" s="1137" t="s">
        <v>8871</v>
      </c>
      <c r="Y72" s="1137" t="s">
        <v>979</v>
      </c>
      <c r="Z72" s="1137" t="s">
        <v>8723</v>
      </c>
      <c r="AA72" s="1184" t="s">
        <v>1726</v>
      </c>
      <c r="AB72" s="1137" t="s">
        <v>8872</v>
      </c>
      <c r="AC72" s="1137" t="s">
        <v>1212</v>
      </c>
      <c r="AD72" s="1137" t="s">
        <v>8873</v>
      </c>
      <c r="AE72" s="1137" t="s">
        <v>1212</v>
      </c>
      <c r="AF72" s="1137" t="s">
        <v>8874</v>
      </c>
      <c r="AG72" s="1137" t="s">
        <v>8486</v>
      </c>
      <c r="AH72" s="1137" t="s">
        <v>3872</v>
      </c>
      <c r="AI72" s="1137" t="s">
        <v>8875</v>
      </c>
      <c r="AJ72" s="1137" t="s">
        <v>8876</v>
      </c>
      <c r="AK72" s="1137" t="s">
        <v>8877</v>
      </c>
      <c r="AL72" s="1137" t="s">
        <v>8386</v>
      </c>
      <c r="AM72" s="1137" t="s">
        <v>936</v>
      </c>
      <c r="AN72" s="1137" t="s">
        <v>2619</v>
      </c>
      <c r="AO72" s="1137" t="s">
        <v>8878</v>
      </c>
      <c r="AP72" s="1137" t="s">
        <v>8879</v>
      </c>
      <c r="AQ72" s="1137" t="s">
        <v>8880</v>
      </c>
      <c r="AR72" s="1137" t="s">
        <v>8881</v>
      </c>
      <c r="AS72" s="1137" t="s">
        <v>7670</v>
      </c>
      <c r="AT72" s="1137" t="s">
        <v>7790</v>
      </c>
      <c r="AU72" s="1137" t="s">
        <v>8882</v>
      </c>
      <c r="AV72" s="1137" t="str">
        <f t="shared" si="5"/>
        <v>3:40</v>
      </c>
      <c r="AW72" s="1148" t="s">
        <v>8883</v>
      </c>
    </row>
    <row r="73">
      <c r="A73" s="1192" t="s">
        <v>3218</v>
      </c>
      <c r="B73" s="1193" t="s">
        <v>7314</v>
      </c>
      <c r="C73" s="1140">
        <v>0.05243055555555556</v>
      </c>
      <c r="D73" s="1216" t="s">
        <v>8884</v>
      </c>
      <c r="E73" s="1136" t="s">
        <v>8885</v>
      </c>
      <c r="F73" s="1136" t="s">
        <v>8886</v>
      </c>
      <c r="G73" s="1136" t="s">
        <v>8887</v>
      </c>
      <c r="H73" s="1136" t="s">
        <v>8888</v>
      </c>
      <c r="I73" s="1136" t="s">
        <v>470</v>
      </c>
      <c r="J73" s="1136" t="s">
        <v>6933</v>
      </c>
      <c r="K73" s="1136" t="s">
        <v>4121</v>
      </c>
      <c r="L73" s="1136" t="s">
        <v>8889</v>
      </c>
      <c r="M73" s="1136" t="s">
        <v>4897</v>
      </c>
      <c r="N73" s="1136" t="s">
        <v>8148</v>
      </c>
      <c r="O73" s="1136" t="s">
        <v>8890</v>
      </c>
      <c r="P73" s="1136" t="s">
        <v>462</v>
      </c>
      <c r="Q73" s="1136" t="s">
        <v>8891</v>
      </c>
      <c r="R73" s="1136" t="s">
        <v>8892</v>
      </c>
      <c r="S73" s="1136" t="s">
        <v>8893</v>
      </c>
      <c r="T73" s="1136" t="s">
        <v>7100</v>
      </c>
      <c r="U73" s="1136" t="s">
        <v>8894</v>
      </c>
      <c r="V73" s="1136" t="s">
        <v>8895</v>
      </c>
      <c r="W73" s="1136" t="s">
        <v>8896</v>
      </c>
      <c r="X73" s="1136" t="s">
        <v>8897</v>
      </c>
      <c r="Y73" s="1136" t="s">
        <v>4973</v>
      </c>
      <c r="Z73" s="1136" t="s">
        <v>8898</v>
      </c>
      <c r="AA73" s="1155" t="s">
        <v>8893</v>
      </c>
      <c r="AB73" s="1136" t="s">
        <v>8744</v>
      </c>
      <c r="AC73" s="1136" t="s">
        <v>5690</v>
      </c>
      <c r="AD73" s="1136" t="s">
        <v>6315</v>
      </c>
      <c r="AE73" s="1136" t="s">
        <v>5652</v>
      </c>
      <c r="AF73" s="1144" t="s">
        <v>8899</v>
      </c>
      <c r="AG73" s="1136" t="s">
        <v>8900</v>
      </c>
      <c r="AH73" s="1136" t="s">
        <v>8901</v>
      </c>
      <c r="AI73" s="1136" t="s">
        <v>8902</v>
      </c>
      <c r="AJ73" s="1136" t="s">
        <v>8903</v>
      </c>
      <c r="AK73" s="1136" t="s">
        <v>8904</v>
      </c>
      <c r="AL73" s="1136" t="s">
        <v>4414</v>
      </c>
      <c r="AM73" s="1136" t="s">
        <v>2112</v>
      </c>
      <c r="AN73" s="1136" t="s">
        <v>1508</v>
      </c>
      <c r="AO73" s="1136" t="s">
        <v>7461</v>
      </c>
      <c r="AP73" s="1136" t="s">
        <v>5015</v>
      </c>
      <c r="AQ73" s="1136" t="s">
        <v>8905</v>
      </c>
      <c r="AR73" s="1136" t="s">
        <v>156</v>
      </c>
      <c r="AS73" s="1144" t="s">
        <v>8906</v>
      </c>
      <c r="AT73" s="1136" t="s">
        <v>6401</v>
      </c>
      <c r="AU73" s="1136" t="s">
        <v>8907</v>
      </c>
      <c r="AV73" s="1137" t="str">
        <f t="shared" si="5"/>
        <v>4:22</v>
      </c>
      <c r="AW73" s="1228" t="s">
        <v>8908</v>
      </c>
    </row>
    <row r="74" ht="15.75" customHeight="1">
      <c r="A74" s="1226" t="s">
        <v>8909</v>
      </c>
      <c r="B74" s="1128" t="s">
        <v>7314</v>
      </c>
      <c r="C74" s="1218">
        <v>0.05263888888888889</v>
      </c>
      <c r="D74" s="1155" t="s">
        <v>8910</v>
      </c>
      <c r="E74" s="1182" t="s">
        <v>6524</v>
      </c>
      <c r="F74" s="1182" t="s">
        <v>8911</v>
      </c>
      <c r="G74" s="1182" t="s">
        <v>8912</v>
      </c>
      <c r="H74" s="1168" t="s">
        <v>8913</v>
      </c>
      <c r="I74" s="1168" t="s">
        <v>8914</v>
      </c>
      <c r="J74" s="1170" t="s">
        <v>8915</v>
      </c>
      <c r="K74" s="1170" t="s">
        <v>3521</v>
      </c>
      <c r="L74" s="1170" t="s">
        <v>3350</v>
      </c>
      <c r="M74" s="1170" t="s">
        <v>7811</v>
      </c>
      <c r="N74" s="1170" t="s">
        <v>8916</v>
      </c>
      <c r="O74" s="1170" t="s">
        <v>7267</v>
      </c>
      <c r="P74" s="1170" t="s">
        <v>373</v>
      </c>
      <c r="Q74" s="1173" t="s">
        <v>8917</v>
      </c>
      <c r="R74" s="1173" t="s">
        <v>4732</v>
      </c>
      <c r="S74" s="1173" t="s">
        <v>5401</v>
      </c>
      <c r="T74" s="1173" t="s">
        <v>7757</v>
      </c>
      <c r="U74" s="1173" t="s">
        <v>8918</v>
      </c>
      <c r="V74" s="1173" t="s">
        <v>8919</v>
      </c>
      <c r="W74" s="1184" t="s">
        <v>8920</v>
      </c>
      <c r="X74" s="1184" t="s">
        <v>4921</v>
      </c>
      <c r="Y74" s="1184" t="s">
        <v>1212</v>
      </c>
      <c r="Z74" s="1184" t="s">
        <v>5573</v>
      </c>
      <c r="AA74" s="1136" t="s">
        <v>8921</v>
      </c>
      <c r="AB74" s="1184" t="s">
        <v>1802</v>
      </c>
      <c r="AC74" s="1184" t="s">
        <v>8826</v>
      </c>
      <c r="AD74" s="1182" t="s">
        <v>2660</v>
      </c>
      <c r="AE74" s="1182" t="s">
        <v>7748</v>
      </c>
      <c r="AF74" s="1185" t="s">
        <v>8922</v>
      </c>
      <c r="AG74" s="1185" t="s">
        <v>2083</v>
      </c>
      <c r="AH74" s="1185" t="s">
        <v>4244</v>
      </c>
      <c r="AI74" s="1185" t="s">
        <v>8923</v>
      </c>
      <c r="AJ74" s="1185" t="s">
        <v>8924</v>
      </c>
      <c r="AK74" s="1185" t="s">
        <v>7904</v>
      </c>
      <c r="AL74" s="1185" t="s">
        <v>8925</v>
      </c>
      <c r="AM74" s="1176" t="s">
        <v>8926</v>
      </c>
      <c r="AN74" s="1176" t="s">
        <v>8927</v>
      </c>
      <c r="AO74" s="1176" t="s">
        <v>7569</v>
      </c>
      <c r="AP74" s="1176" t="s">
        <v>3133</v>
      </c>
      <c r="AQ74" s="1176" t="s">
        <v>8928</v>
      </c>
      <c r="AR74" s="1176" t="s">
        <v>154</v>
      </c>
      <c r="AS74" s="1176" t="s">
        <v>1648</v>
      </c>
      <c r="AT74" s="1170" t="s">
        <v>8929</v>
      </c>
      <c r="AU74" s="1186" t="s">
        <v>8930</v>
      </c>
      <c r="AV74" s="1137" t="str">
        <f t="shared" si="5"/>
        <v>4:28</v>
      </c>
      <c r="AW74" s="1222" t="s">
        <v>8931</v>
      </c>
    </row>
    <row r="75" ht="15.75" customHeight="1">
      <c r="A75" s="1179" t="s">
        <v>8932</v>
      </c>
      <c r="B75" s="1230" t="s">
        <v>7314</v>
      </c>
      <c r="C75" s="1140">
        <v>0.05267361111111111</v>
      </c>
      <c r="D75" s="1216" t="s">
        <v>8933</v>
      </c>
      <c r="E75" s="1136" t="s">
        <v>831</v>
      </c>
      <c r="F75" s="1136" t="s">
        <v>8934</v>
      </c>
      <c r="G75" s="1136" t="s">
        <v>8935</v>
      </c>
      <c r="H75" s="1136" t="s">
        <v>8936</v>
      </c>
      <c r="I75" s="1136" t="s">
        <v>5007</v>
      </c>
      <c r="J75" s="1155" t="s">
        <v>8937</v>
      </c>
      <c r="K75" s="1136" t="s">
        <v>7257</v>
      </c>
      <c r="L75" s="1136" t="s">
        <v>3033</v>
      </c>
      <c r="M75" s="1136" t="s">
        <v>5578</v>
      </c>
      <c r="N75" s="1136" t="s">
        <v>8938</v>
      </c>
      <c r="O75" s="1136" t="s">
        <v>1853</v>
      </c>
      <c r="P75" s="1136" t="s">
        <v>3331</v>
      </c>
      <c r="Q75" s="1136" t="s">
        <v>8939</v>
      </c>
      <c r="R75" s="1136" t="s">
        <v>8940</v>
      </c>
      <c r="S75" s="1136" t="s">
        <v>6426</v>
      </c>
      <c r="T75" s="1136" t="s">
        <v>8941</v>
      </c>
      <c r="U75" s="1136" t="s">
        <v>8942</v>
      </c>
      <c r="V75" s="1136" t="s">
        <v>7874</v>
      </c>
      <c r="W75" s="1136" t="s">
        <v>8943</v>
      </c>
      <c r="X75" s="1136" t="s">
        <v>8685</v>
      </c>
      <c r="Y75" s="1136" t="s">
        <v>7775</v>
      </c>
      <c r="Z75" s="1136" t="s">
        <v>7527</v>
      </c>
      <c r="AA75" s="1174" t="s">
        <v>8944</v>
      </c>
      <c r="AB75" s="1136" t="s">
        <v>8479</v>
      </c>
      <c r="AC75" s="1136" t="s">
        <v>7492</v>
      </c>
      <c r="AD75" s="1136" t="s">
        <v>8945</v>
      </c>
      <c r="AE75" s="1136" t="s">
        <v>2236</v>
      </c>
      <c r="AF75" s="1136" t="s">
        <v>8946</v>
      </c>
      <c r="AG75" s="1136" t="s">
        <v>8947</v>
      </c>
      <c r="AH75" s="1136" t="s">
        <v>3350</v>
      </c>
      <c r="AI75" s="1136" t="s">
        <v>8948</v>
      </c>
      <c r="AJ75" s="1136" t="s">
        <v>8949</v>
      </c>
      <c r="AK75" s="1136" t="s">
        <v>2658</v>
      </c>
      <c r="AL75" s="1136" t="s">
        <v>2508</v>
      </c>
      <c r="AM75" s="1136" t="s">
        <v>2658</v>
      </c>
      <c r="AN75" s="1136" t="s">
        <v>2508</v>
      </c>
      <c r="AO75" s="1136" t="s">
        <v>5199</v>
      </c>
      <c r="AP75" s="1136" t="s">
        <v>8950</v>
      </c>
      <c r="AQ75" s="1136" t="s">
        <v>1996</v>
      </c>
      <c r="AR75" s="1136" t="s">
        <v>8752</v>
      </c>
      <c r="AS75" s="1136" t="s">
        <v>8951</v>
      </c>
      <c r="AT75" s="1136" t="s">
        <v>8952</v>
      </c>
      <c r="AU75" s="1136" t="s">
        <v>8953</v>
      </c>
      <c r="AV75" s="1137" t="str">
        <f t="shared" si="5"/>
        <v>5:58</v>
      </c>
      <c r="AW75" s="1228" t="s">
        <v>8954</v>
      </c>
    </row>
    <row r="76" ht="15.75" customHeight="1">
      <c r="A76" s="1139" t="s">
        <v>5081</v>
      </c>
      <c r="B76" s="1188" t="s">
        <v>7248</v>
      </c>
      <c r="C76" s="1213">
        <v>0.05275462962962963</v>
      </c>
      <c r="D76" s="1155" t="s">
        <v>8955</v>
      </c>
      <c r="E76" s="1137" t="s">
        <v>8207</v>
      </c>
      <c r="F76" s="1137" t="s">
        <v>8956</v>
      </c>
      <c r="G76" s="1137" t="s">
        <v>8618</v>
      </c>
      <c r="H76" s="1137" t="s">
        <v>8957</v>
      </c>
      <c r="I76" s="1137" t="s">
        <v>8958</v>
      </c>
      <c r="J76" s="1137" t="s">
        <v>8959</v>
      </c>
      <c r="K76" s="1137" t="s">
        <v>8632</v>
      </c>
      <c r="L76" s="1137" t="s">
        <v>4438</v>
      </c>
      <c r="M76" s="1137" t="s">
        <v>1100</v>
      </c>
      <c r="N76" s="1137" t="s">
        <v>8960</v>
      </c>
      <c r="O76" s="1137" t="s">
        <v>8961</v>
      </c>
      <c r="P76" s="1137" t="s">
        <v>5289</v>
      </c>
      <c r="Q76" s="1137" t="s">
        <v>8962</v>
      </c>
      <c r="R76" s="1137" t="s">
        <v>1400</v>
      </c>
      <c r="S76" s="1137" t="s">
        <v>8963</v>
      </c>
      <c r="T76" s="1137" t="s">
        <v>2514</v>
      </c>
      <c r="U76" s="1137" t="s">
        <v>388</v>
      </c>
      <c r="V76" s="1137" t="s">
        <v>8964</v>
      </c>
      <c r="W76" s="1137" t="s">
        <v>4805</v>
      </c>
      <c r="X76" s="1137" t="s">
        <v>8965</v>
      </c>
      <c r="Y76" s="1137" t="s">
        <v>4978</v>
      </c>
      <c r="Z76" s="1137" t="s">
        <v>7427</v>
      </c>
      <c r="AA76" s="1184" t="s">
        <v>8966</v>
      </c>
      <c r="AB76" s="1137" t="s">
        <v>381</v>
      </c>
      <c r="AC76" s="1137" t="s">
        <v>8504</v>
      </c>
      <c r="AD76" s="1137" t="s">
        <v>8967</v>
      </c>
      <c r="AE76" s="1137" t="s">
        <v>1454</v>
      </c>
      <c r="AF76" s="1137" t="s">
        <v>8011</v>
      </c>
      <c r="AG76" s="1137" t="s">
        <v>8968</v>
      </c>
      <c r="AH76" s="1137" t="s">
        <v>543</v>
      </c>
      <c r="AI76" s="1137" t="s">
        <v>4472</v>
      </c>
      <c r="AJ76" s="1137" t="s">
        <v>8969</v>
      </c>
      <c r="AK76" s="1137" t="s">
        <v>8970</v>
      </c>
      <c r="AL76" s="1137" t="s">
        <v>4903</v>
      </c>
      <c r="AM76" s="1137" t="s">
        <v>8971</v>
      </c>
      <c r="AN76" s="1137" t="s">
        <v>5415</v>
      </c>
      <c r="AO76" s="1137" t="s">
        <v>8972</v>
      </c>
      <c r="AP76" s="1137" t="s">
        <v>8973</v>
      </c>
      <c r="AQ76" s="1137" t="s">
        <v>8974</v>
      </c>
      <c r="AR76" s="1137" t="s">
        <v>4952</v>
      </c>
      <c r="AS76" s="1137" t="s">
        <v>7440</v>
      </c>
      <c r="AT76" s="1137" t="s">
        <v>8975</v>
      </c>
      <c r="AU76" s="1137" t="s">
        <v>8976</v>
      </c>
      <c r="AV76" s="1137" t="str">
        <f t="shared" si="5"/>
        <v>3:59</v>
      </c>
      <c r="AW76" s="1197" t="s">
        <v>8977</v>
      </c>
    </row>
    <row r="77" ht="15.75" customHeight="1">
      <c r="A77" s="1226" t="s">
        <v>8978</v>
      </c>
      <c r="B77" s="1239" t="s">
        <v>7281</v>
      </c>
      <c r="C77" s="1218">
        <v>0.05291666666666667</v>
      </c>
      <c r="D77" s="1155" t="s">
        <v>8979</v>
      </c>
      <c r="E77" s="1182" t="s">
        <v>8980</v>
      </c>
      <c r="F77" s="1182" t="s">
        <v>8981</v>
      </c>
      <c r="G77" s="1182" t="s">
        <v>8097</v>
      </c>
      <c r="H77" s="1168" t="s">
        <v>8494</v>
      </c>
      <c r="I77" s="1168" t="s">
        <v>8982</v>
      </c>
      <c r="J77" s="1170" t="s">
        <v>8983</v>
      </c>
      <c r="K77" s="1170" t="s">
        <v>4649</v>
      </c>
      <c r="L77" s="1170" t="s">
        <v>886</v>
      </c>
      <c r="M77" s="1170" t="s">
        <v>8984</v>
      </c>
      <c r="N77" s="1170" t="s">
        <v>8985</v>
      </c>
      <c r="O77" s="1170" t="s">
        <v>8986</v>
      </c>
      <c r="P77" s="1170" t="s">
        <v>4166</v>
      </c>
      <c r="Q77" s="1173" t="s">
        <v>8987</v>
      </c>
      <c r="R77" s="1173" t="s">
        <v>8164</v>
      </c>
      <c r="S77" s="1173" t="s">
        <v>3808</v>
      </c>
      <c r="T77" s="1173" t="s">
        <v>5466</v>
      </c>
      <c r="U77" s="1173" t="s">
        <v>4530</v>
      </c>
      <c r="V77" s="1173" t="s">
        <v>8988</v>
      </c>
      <c r="W77" s="1184" t="s">
        <v>8989</v>
      </c>
      <c r="X77" s="1184" t="s">
        <v>8990</v>
      </c>
      <c r="Y77" s="1184" t="s">
        <v>642</v>
      </c>
      <c r="Z77" s="1184" t="s">
        <v>8991</v>
      </c>
      <c r="AA77" s="1174" t="s">
        <v>8992</v>
      </c>
      <c r="AB77" s="1184" t="s">
        <v>3894</v>
      </c>
      <c r="AC77" s="1184" t="s">
        <v>1755</v>
      </c>
      <c r="AD77" s="1182" t="s">
        <v>8993</v>
      </c>
      <c r="AE77" s="1182" t="s">
        <v>8831</v>
      </c>
      <c r="AF77" s="1185" t="s">
        <v>8994</v>
      </c>
      <c r="AG77" s="1185" t="s">
        <v>8995</v>
      </c>
      <c r="AH77" s="1185" t="s">
        <v>7488</v>
      </c>
      <c r="AI77" s="1185" t="s">
        <v>8996</v>
      </c>
      <c r="AJ77" s="1185" t="s">
        <v>8997</v>
      </c>
      <c r="AK77" s="1185" t="s">
        <v>7383</v>
      </c>
      <c r="AL77" s="1185" t="s">
        <v>1824</v>
      </c>
      <c r="AM77" s="1176" t="s">
        <v>2566</v>
      </c>
      <c r="AN77" s="1176" t="s">
        <v>8998</v>
      </c>
      <c r="AO77" s="1176" t="s">
        <v>8999</v>
      </c>
      <c r="AP77" s="1176" t="s">
        <v>7060</v>
      </c>
      <c r="AQ77" s="1176" t="s">
        <v>9000</v>
      </c>
      <c r="AR77" s="1176" t="s">
        <v>7757</v>
      </c>
      <c r="AS77" s="1176" t="s">
        <v>3442</v>
      </c>
      <c r="AT77" s="1170" t="s">
        <v>9001</v>
      </c>
      <c r="AU77" s="1186" t="s">
        <v>9002</v>
      </c>
      <c r="AV77" s="1137" t="str">
        <f t="shared" si="5"/>
        <v>2:38</v>
      </c>
      <c r="AW77" s="1212"/>
    </row>
    <row r="78" ht="15.75" customHeight="1">
      <c r="A78" s="1192" t="s">
        <v>5341</v>
      </c>
      <c r="B78" s="1193" t="s">
        <v>7314</v>
      </c>
      <c r="C78" s="1129">
        <v>0.05324074074074074</v>
      </c>
      <c r="D78" s="1155" t="s">
        <v>9003</v>
      </c>
      <c r="E78" s="1155" t="s">
        <v>9004</v>
      </c>
      <c r="F78" s="1155" t="s">
        <v>9005</v>
      </c>
      <c r="G78" s="1155" t="s">
        <v>7817</v>
      </c>
      <c r="H78" s="1155" t="s">
        <v>9006</v>
      </c>
      <c r="I78" s="1155" t="s">
        <v>1463</v>
      </c>
      <c r="J78" s="1155" t="s">
        <v>9007</v>
      </c>
      <c r="K78" s="1155" t="s">
        <v>3637</v>
      </c>
      <c r="L78" s="1155" t="s">
        <v>9008</v>
      </c>
      <c r="M78" s="1155" t="s">
        <v>9009</v>
      </c>
      <c r="N78" s="1155" t="s">
        <v>9010</v>
      </c>
      <c r="O78" s="1155" t="s">
        <v>6833</v>
      </c>
      <c r="P78" s="1155" t="s">
        <v>9011</v>
      </c>
      <c r="Q78" s="1155" t="s">
        <v>9012</v>
      </c>
      <c r="R78" s="1155" t="s">
        <v>9013</v>
      </c>
      <c r="S78" s="1155" t="s">
        <v>8871</v>
      </c>
      <c r="T78" s="1155" t="s">
        <v>9014</v>
      </c>
      <c r="U78" s="1155" t="s">
        <v>999</v>
      </c>
      <c r="V78" s="1155" t="s">
        <v>9015</v>
      </c>
      <c r="W78" s="1155" t="s">
        <v>9016</v>
      </c>
      <c r="X78" s="1155" t="s">
        <v>9017</v>
      </c>
      <c r="Y78" s="1155" t="s">
        <v>5007</v>
      </c>
      <c r="Z78" s="1155" t="s">
        <v>9018</v>
      </c>
      <c r="AA78" s="1136" t="s">
        <v>9019</v>
      </c>
      <c r="AB78" s="1155" t="s">
        <v>9020</v>
      </c>
      <c r="AC78" s="1155" t="s">
        <v>4731</v>
      </c>
      <c r="AD78" s="1155" t="s">
        <v>9021</v>
      </c>
      <c r="AE78" s="1155" t="s">
        <v>8076</v>
      </c>
      <c r="AF78" s="1155" t="s">
        <v>9022</v>
      </c>
      <c r="AG78" s="1155" t="s">
        <v>9023</v>
      </c>
      <c r="AH78" s="1155" t="s">
        <v>9024</v>
      </c>
      <c r="AI78" s="1155" t="s">
        <v>9025</v>
      </c>
      <c r="AJ78" s="1155" t="s">
        <v>9026</v>
      </c>
      <c r="AK78" s="1175" t="s">
        <v>9027</v>
      </c>
      <c r="AL78" s="1155" t="s">
        <v>5443</v>
      </c>
      <c r="AM78" s="1155" t="s">
        <v>9028</v>
      </c>
      <c r="AN78" s="1155" t="s">
        <v>8440</v>
      </c>
      <c r="AO78" s="1155" t="s">
        <v>7729</v>
      </c>
      <c r="AP78" s="1155" t="s">
        <v>9029</v>
      </c>
      <c r="AQ78" s="1155" t="s">
        <v>9030</v>
      </c>
      <c r="AR78" s="1177" t="s">
        <v>3032</v>
      </c>
      <c r="AS78" s="1155" t="s">
        <v>2043</v>
      </c>
      <c r="AT78" s="1155" t="s">
        <v>9031</v>
      </c>
      <c r="AU78" s="1161" t="s">
        <v>9032</v>
      </c>
      <c r="AV78" s="1137" t="str">
        <f t="shared" si="5"/>
        <v>3:53</v>
      </c>
      <c r="AW78" s="1194" t="s">
        <v>9033</v>
      </c>
    </row>
    <row r="79">
      <c r="A79" s="1179" t="s">
        <v>9034</v>
      </c>
      <c r="B79" s="1230" t="s">
        <v>7281</v>
      </c>
      <c r="C79" s="1140">
        <v>0.05331018518518518</v>
      </c>
      <c r="D79" s="1136" t="s">
        <v>9035</v>
      </c>
      <c r="E79" s="1136" t="s">
        <v>9036</v>
      </c>
      <c r="F79" s="1166" t="s">
        <v>9037</v>
      </c>
      <c r="G79" s="1136" t="s">
        <v>9038</v>
      </c>
      <c r="H79" s="1136" t="s">
        <v>8080</v>
      </c>
      <c r="I79" s="1136" t="s">
        <v>1697</v>
      </c>
      <c r="J79" s="1136" t="s">
        <v>3213</v>
      </c>
      <c r="K79" s="1136" t="s">
        <v>9039</v>
      </c>
      <c r="L79" s="1136" t="s">
        <v>1508</v>
      </c>
      <c r="M79" s="1136" t="s">
        <v>2452</v>
      </c>
      <c r="N79" s="1136" t="s">
        <v>8199</v>
      </c>
      <c r="O79" s="1136" t="s">
        <v>9040</v>
      </c>
      <c r="P79" s="1136" t="s">
        <v>9041</v>
      </c>
      <c r="Q79" s="1136" t="s">
        <v>8376</v>
      </c>
      <c r="R79" s="1136" t="s">
        <v>9042</v>
      </c>
      <c r="S79" s="1136" t="s">
        <v>9043</v>
      </c>
      <c r="T79" s="1136" t="s">
        <v>2734</v>
      </c>
      <c r="U79" s="1136" t="s">
        <v>9044</v>
      </c>
      <c r="V79" s="1136" t="s">
        <v>8482</v>
      </c>
      <c r="W79" s="1136" t="s">
        <v>8920</v>
      </c>
      <c r="X79" s="1136" t="s">
        <v>9045</v>
      </c>
      <c r="Y79" s="1136" t="s">
        <v>1514</v>
      </c>
      <c r="Z79" s="1136" t="s">
        <v>1018</v>
      </c>
      <c r="AA79" s="1184" t="s">
        <v>8242</v>
      </c>
      <c r="AB79" s="1136" t="s">
        <v>2765</v>
      </c>
      <c r="AC79" s="1136" t="s">
        <v>9046</v>
      </c>
      <c r="AD79" s="1136" t="s">
        <v>9047</v>
      </c>
      <c r="AE79" s="1136" t="s">
        <v>8831</v>
      </c>
      <c r="AF79" s="1136" t="s">
        <v>8552</v>
      </c>
      <c r="AG79" s="1136" t="s">
        <v>9048</v>
      </c>
      <c r="AH79" s="1136" t="s">
        <v>9049</v>
      </c>
      <c r="AI79" s="1136" t="s">
        <v>9050</v>
      </c>
      <c r="AJ79" s="1136" t="s">
        <v>9051</v>
      </c>
      <c r="AK79" s="1136" t="s">
        <v>7516</v>
      </c>
      <c r="AL79" s="1136" t="s">
        <v>9052</v>
      </c>
      <c r="AM79" s="1136" t="s">
        <v>9053</v>
      </c>
      <c r="AN79" s="1136" t="s">
        <v>859</v>
      </c>
      <c r="AO79" s="1136" t="s">
        <v>4026</v>
      </c>
      <c r="AP79" s="1136" t="s">
        <v>9054</v>
      </c>
      <c r="AQ79" s="1136" t="s">
        <v>9055</v>
      </c>
      <c r="AR79" s="1136" t="s">
        <v>9056</v>
      </c>
      <c r="AS79" s="1136" t="s">
        <v>5029</v>
      </c>
      <c r="AT79" s="1136" t="s">
        <v>9057</v>
      </c>
      <c r="AU79" s="1136" t="s">
        <v>9058</v>
      </c>
      <c r="AV79" s="1137" t="str">
        <f t="shared" si="5"/>
        <v>4:10</v>
      </c>
      <c r="AW79" s="1197"/>
    </row>
    <row r="80" ht="15.75" customHeight="1">
      <c r="A80" s="1226" t="s">
        <v>9059</v>
      </c>
      <c r="B80" s="1239" t="s">
        <v>7281</v>
      </c>
      <c r="C80" s="1129">
        <v>0.05348379629629629</v>
      </c>
      <c r="D80" s="1155" t="s">
        <v>9060</v>
      </c>
      <c r="E80" s="1182" t="s">
        <v>8885</v>
      </c>
      <c r="F80" s="1182" t="s">
        <v>5414</v>
      </c>
      <c r="G80" s="1182" t="s">
        <v>9061</v>
      </c>
      <c r="H80" s="1168" t="s">
        <v>9062</v>
      </c>
      <c r="I80" s="1168" t="s">
        <v>3054</v>
      </c>
      <c r="J80" s="1170" t="s">
        <v>9063</v>
      </c>
      <c r="K80" s="1170" t="s">
        <v>7295</v>
      </c>
      <c r="L80" s="1170" t="s">
        <v>4038</v>
      </c>
      <c r="M80" s="1170" t="s">
        <v>9064</v>
      </c>
      <c r="N80" s="1170" t="s">
        <v>9065</v>
      </c>
      <c r="O80" s="1170" t="s">
        <v>3684</v>
      </c>
      <c r="P80" s="1170" t="s">
        <v>824</v>
      </c>
      <c r="Q80" s="1171" t="s">
        <v>9066</v>
      </c>
      <c r="R80" s="1173" t="s">
        <v>8613</v>
      </c>
      <c r="S80" s="1173" t="s">
        <v>3726</v>
      </c>
      <c r="T80" s="1173" t="s">
        <v>8791</v>
      </c>
      <c r="U80" s="1173" t="s">
        <v>9067</v>
      </c>
      <c r="V80" s="1173" t="s">
        <v>5654</v>
      </c>
      <c r="W80" s="1184" t="s">
        <v>9068</v>
      </c>
      <c r="X80" s="1184" t="s">
        <v>2386</v>
      </c>
      <c r="Y80" s="1184" t="s">
        <v>1844</v>
      </c>
      <c r="Z80" s="1184" t="s">
        <v>7585</v>
      </c>
      <c r="AA80" s="1136" t="s">
        <v>9069</v>
      </c>
      <c r="AB80" s="1184" t="s">
        <v>8232</v>
      </c>
      <c r="AC80" s="1184" t="s">
        <v>141</v>
      </c>
      <c r="AD80" s="1182" t="s">
        <v>9070</v>
      </c>
      <c r="AE80" s="1182" t="s">
        <v>570</v>
      </c>
      <c r="AF80" s="1175" t="s">
        <v>9071</v>
      </c>
      <c r="AG80" s="1185" t="s">
        <v>5032</v>
      </c>
      <c r="AH80" s="1185" t="s">
        <v>7514</v>
      </c>
      <c r="AI80" s="1185" t="s">
        <v>2541</v>
      </c>
      <c r="AJ80" s="1185" t="s">
        <v>9072</v>
      </c>
      <c r="AK80" s="1185" t="s">
        <v>8046</v>
      </c>
      <c r="AL80" s="1185" t="s">
        <v>9073</v>
      </c>
      <c r="AM80" s="1176" t="s">
        <v>9074</v>
      </c>
      <c r="AN80" s="1176" t="s">
        <v>5443</v>
      </c>
      <c r="AO80" s="1176" t="s">
        <v>7901</v>
      </c>
      <c r="AP80" s="1176" t="s">
        <v>9075</v>
      </c>
      <c r="AQ80" s="1176" t="s">
        <v>8599</v>
      </c>
      <c r="AR80" s="1176" t="s">
        <v>154</v>
      </c>
      <c r="AS80" s="1176" t="s">
        <v>7398</v>
      </c>
      <c r="AT80" s="1170" t="s">
        <v>3941</v>
      </c>
      <c r="AU80" s="1186" t="s">
        <v>9076</v>
      </c>
      <c r="AV80" s="1137" t="str">
        <f t="shared" si="5"/>
        <v>3:27</v>
      </c>
      <c r="AW80" s="1194" t="s">
        <v>9077</v>
      </c>
    </row>
    <row r="81">
      <c r="A81" s="1179" t="s">
        <v>3447</v>
      </c>
      <c r="B81" s="1232" t="s">
        <v>7281</v>
      </c>
      <c r="C81" s="1140">
        <v>0.053564814814814815</v>
      </c>
      <c r="D81" s="1155" t="s">
        <v>9078</v>
      </c>
      <c r="E81" s="1155" t="s">
        <v>9079</v>
      </c>
      <c r="F81" s="1155" t="s">
        <v>9080</v>
      </c>
      <c r="G81" s="1155" t="s">
        <v>9081</v>
      </c>
      <c r="H81" s="1155" t="s">
        <v>9082</v>
      </c>
      <c r="I81" s="1155" t="s">
        <v>114</v>
      </c>
      <c r="J81" s="1155" t="s">
        <v>417</v>
      </c>
      <c r="K81" s="1155" t="s">
        <v>8808</v>
      </c>
      <c r="L81" s="1155" t="s">
        <v>6789</v>
      </c>
      <c r="M81" s="1155" t="s">
        <v>7353</v>
      </c>
      <c r="N81" s="1155" t="s">
        <v>2782</v>
      </c>
      <c r="O81" s="1155" t="s">
        <v>9083</v>
      </c>
      <c r="P81" s="1155" t="s">
        <v>8074</v>
      </c>
      <c r="Q81" s="1155" t="s">
        <v>9084</v>
      </c>
      <c r="R81" s="1155" t="s">
        <v>6378</v>
      </c>
      <c r="S81" s="1155" t="s">
        <v>513</v>
      </c>
      <c r="T81" s="1155" t="s">
        <v>9085</v>
      </c>
      <c r="U81" s="1155" t="s">
        <v>9086</v>
      </c>
      <c r="V81" s="1155" t="s">
        <v>8964</v>
      </c>
      <c r="W81" s="1155" t="s">
        <v>9087</v>
      </c>
      <c r="X81" s="1155" t="s">
        <v>9088</v>
      </c>
      <c r="Y81" s="1155" t="s">
        <v>1586</v>
      </c>
      <c r="Z81" s="1155" t="s">
        <v>9089</v>
      </c>
      <c r="AA81" s="1174" t="s">
        <v>8834</v>
      </c>
      <c r="AB81" s="1155" t="s">
        <v>9020</v>
      </c>
      <c r="AC81" s="1155" t="s">
        <v>531</v>
      </c>
      <c r="AD81" s="1155" t="s">
        <v>7893</v>
      </c>
      <c r="AE81" s="1155" t="s">
        <v>2746</v>
      </c>
      <c r="AF81" s="1155" t="s">
        <v>9090</v>
      </c>
      <c r="AG81" s="1155" t="s">
        <v>9091</v>
      </c>
      <c r="AH81" s="1155" t="s">
        <v>9092</v>
      </c>
      <c r="AI81" s="1155" t="s">
        <v>9093</v>
      </c>
      <c r="AJ81" s="1155" t="s">
        <v>9094</v>
      </c>
      <c r="AK81" s="1155" t="s">
        <v>8392</v>
      </c>
      <c r="AL81" s="1155" t="s">
        <v>3944</v>
      </c>
      <c r="AM81" s="1155" t="s">
        <v>1145</v>
      </c>
      <c r="AN81" s="1155" t="s">
        <v>9095</v>
      </c>
      <c r="AO81" s="1155" t="s">
        <v>9096</v>
      </c>
      <c r="AP81" s="1155" t="s">
        <v>9097</v>
      </c>
      <c r="AQ81" s="1155" t="s">
        <v>9098</v>
      </c>
      <c r="AR81" s="1155" t="s">
        <v>9099</v>
      </c>
      <c r="AS81" s="1155" t="s">
        <v>4701</v>
      </c>
      <c r="AT81" s="1155" t="s">
        <v>9100</v>
      </c>
      <c r="AU81" s="1262" t="s">
        <v>9101</v>
      </c>
      <c r="AV81" s="1137" t="str">
        <f t="shared" si="5"/>
        <v>5:16</v>
      </c>
      <c r="AW81" s="1191" t="s">
        <v>9102</v>
      </c>
    </row>
    <row r="82">
      <c r="A82" s="1179" t="s">
        <v>4375</v>
      </c>
      <c r="B82" s="1230" t="s">
        <v>7281</v>
      </c>
      <c r="C82" s="1140">
        <v>0.053668981481481484</v>
      </c>
      <c r="D82" s="1136" t="s">
        <v>9103</v>
      </c>
      <c r="E82" s="1136" t="s">
        <v>7949</v>
      </c>
      <c r="F82" s="1136" t="s">
        <v>7613</v>
      </c>
      <c r="G82" s="1136" t="s">
        <v>9104</v>
      </c>
      <c r="H82" s="1155" t="s">
        <v>7613</v>
      </c>
      <c r="I82" s="1136" t="s">
        <v>9105</v>
      </c>
      <c r="J82" s="1136" t="s">
        <v>9106</v>
      </c>
      <c r="K82" s="1136" t="s">
        <v>8644</v>
      </c>
      <c r="L82" s="1136" t="s">
        <v>4025</v>
      </c>
      <c r="M82" s="1136" t="s">
        <v>7330</v>
      </c>
      <c r="N82" s="1136" t="s">
        <v>8218</v>
      </c>
      <c r="O82" s="1136" t="s">
        <v>9107</v>
      </c>
      <c r="P82" s="1136" t="s">
        <v>8504</v>
      </c>
      <c r="Q82" s="1136" t="s">
        <v>9108</v>
      </c>
      <c r="R82" s="1136" t="s">
        <v>9109</v>
      </c>
      <c r="S82" s="1136" t="s">
        <v>9110</v>
      </c>
      <c r="T82" s="1136" t="s">
        <v>7496</v>
      </c>
      <c r="U82" s="1136" t="s">
        <v>9111</v>
      </c>
      <c r="V82" s="1136" t="s">
        <v>8522</v>
      </c>
      <c r="W82" s="1136" t="s">
        <v>9112</v>
      </c>
      <c r="X82" s="1136" t="s">
        <v>3576</v>
      </c>
      <c r="Y82" s="1136" t="s">
        <v>4543</v>
      </c>
      <c r="Z82" s="1136" t="s">
        <v>8222</v>
      </c>
      <c r="AA82" s="1174" t="s">
        <v>9113</v>
      </c>
      <c r="AB82" s="1136" t="s">
        <v>7331</v>
      </c>
      <c r="AC82" s="1136" t="s">
        <v>5055</v>
      </c>
      <c r="AD82" s="1136" t="s">
        <v>9114</v>
      </c>
      <c r="AE82" s="1136" t="s">
        <v>4978</v>
      </c>
      <c r="AF82" s="1136" t="s">
        <v>9115</v>
      </c>
      <c r="AG82" s="1136" t="s">
        <v>9116</v>
      </c>
      <c r="AH82" s="1136" t="s">
        <v>9117</v>
      </c>
      <c r="AI82" s="1136" t="s">
        <v>9118</v>
      </c>
      <c r="AJ82" s="1136" t="s">
        <v>9119</v>
      </c>
      <c r="AK82" s="1136" t="s">
        <v>8647</v>
      </c>
      <c r="AL82" s="1136" t="s">
        <v>1955</v>
      </c>
      <c r="AM82" s="1136" t="s">
        <v>6438</v>
      </c>
      <c r="AN82" s="1136" t="s">
        <v>9120</v>
      </c>
      <c r="AO82" s="1136" t="s">
        <v>9121</v>
      </c>
      <c r="AP82" s="1136" t="s">
        <v>9122</v>
      </c>
      <c r="AQ82" s="1136" t="s">
        <v>2492</v>
      </c>
      <c r="AR82" s="1136" t="s">
        <v>2941</v>
      </c>
      <c r="AS82" s="1136" t="s">
        <v>868</v>
      </c>
      <c r="AT82" s="1136" t="s">
        <v>9123</v>
      </c>
      <c r="AU82" s="1136" t="s">
        <v>9124</v>
      </c>
      <c r="AV82" s="1136" t="s">
        <v>9125</v>
      </c>
      <c r="AW82" s="1197"/>
    </row>
    <row r="83" ht="15.75" customHeight="1">
      <c r="A83" s="1195" t="s">
        <v>5449</v>
      </c>
      <c r="B83" s="1239" t="s">
        <v>7281</v>
      </c>
      <c r="C83" s="1213">
        <v>0.05386574074074074</v>
      </c>
      <c r="D83" s="1137" t="s">
        <v>9126</v>
      </c>
      <c r="E83" s="1137" t="s">
        <v>9127</v>
      </c>
      <c r="F83" s="1137" t="s">
        <v>9128</v>
      </c>
      <c r="G83" s="1137" t="s">
        <v>3644</v>
      </c>
      <c r="H83" s="1137" t="s">
        <v>9129</v>
      </c>
      <c r="I83" s="1137" t="s">
        <v>9105</v>
      </c>
      <c r="J83" s="1137" t="s">
        <v>9130</v>
      </c>
      <c r="K83" s="1137" t="s">
        <v>9131</v>
      </c>
      <c r="L83" s="1137" t="s">
        <v>3271</v>
      </c>
      <c r="M83" s="1137" t="s">
        <v>3775</v>
      </c>
      <c r="N83" s="1137" t="s">
        <v>9132</v>
      </c>
      <c r="O83" s="1137" t="s">
        <v>9133</v>
      </c>
      <c r="P83" s="1137" t="s">
        <v>6604</v>
      </c>
      <c r="Q83" s="1137" t="s">
        <v>9134</v>
      </c>
      <c r="R83" s="1137" t="s">
        <v>9135</v>
      </c>
      <c r="S83" s="1137" t="s">
        <v>9136</v>
      </c>
      <c r="T83" s="1137" t="s">
        <v>8211</v>
      </c>
      <c r="U83" s="1137" t="s">
        <v>9137</v>
      </c>
      <c r="V83" s="1137" t="s">
        <v>9138</v>
      </c>
      <c r="W83" s="1137" t="s">
        <v>9139</v>
      </c>
      <c r="X83" s="1137" t="s">
        <v>9140</v>
      </c>
      <c r="Y83" s="1137" t="s">
        <v>1290</v>
      </c>
      <c r="Z83" s="1137" t="s">
        <v>2038</v>
      </c>
      <c r="AA83" s="1155" t="s">
        <v>9141</v>
      </c>
      <c r="AB83" s="1137" t="s">
        <v>9142</v>
      </c>
      <c r="AC83" s="1137" t="s">
        <v>1030</v>
      </c>
      <c r="AD83" s="1137" t="s">
        <v>9143</v>
      </c>
      <c r="AE83" s="1137" t="s">
        <v>9144</v>
      </c>
      <c r="AF83" s="1137" t="s">
        <v>8665</v>
      </c>
      <c r="AG83" s="1137" t="s">
        <v>9145</v>
      </c>
      <c r="AH83" s="1137" t="s">
        <v>9146</v>
      </c>
      <c r="AI83" s="1137" t="s">
        <v>9147</v>
      </c>
      <c r="AJ83" s="1137" t="s">
        <v>9148</v>
      </c>
      <c r="AK83" s="1137" t="s">
        <v>9149</v>
      </c>
      <c r="AL83" s="1137" t="s">
        <v>4858</v>
      </c>
      <c r="AM83" s="1137" t="s">
        <v>8350</v>
      </c>
      <c r="AN83" s="1137" t="s">
        <v>8191</v>
      </c>
      <c r="AO83" s="1136" t="s">
        <v>8000</v>
      </c>
      <c r="AP83" s="1137" t="s">
        <v>9150</v>
      </c>
      <c r="AQ83" s="1137" t="s">
        <v>9151</v>
      </c>
      <c r="AR83" s="1137" t="s">
        <v>9152</v>
      </c>
      <c r="AS83" s="1137" t="s">
        <v>8119</v>
      </c>
      <c r="AT83" s="1137" t="s">
        <v>9153</v>
      </c>
      <c r="AU83" s="1137" t="s">
        <v>9124</v>
      </c>
      <c r="AV83" s="1137" t="str">
        <f t="shared" ref="AV83:AV89" si="6">TEXT(AU83-C83,"m:ss")</f>
        <v>3:30</v>
      </c>
      <c r="AW83" s="1197"/>
    </row>
    <row r="84">
      <c r="A84" s="1192" t="s">
        <v>9154</v>
      </c>
      <c r="B84" s="1188" t="s">
        <v>7248</v>
      </c>
      <c r="C84" s="1129">
        <v>0.054375</v>
      </c>
      <c r="D84" s="1166" t="s">
        <v>9155</v>
      </c>
      <c r="E84" s="1166" t="s">
        <v>9156</v>
      </c>
      <c r="F84" s="1166" t="s">
        <v>9157</v>
      </c>
      <c r="G84" s="1166" t="s">
        <v>9158</v>
      </c>
      <c r="H84" s="1263" t="s">
        <v>9159</v>
      </c>
      <c r="I84" s="1155" t="s">
        <v>2336</v>
      </c>
      <c r="J84" s="1169" t="s">
        <v>9160</v>
      </c>
      <c r="K84" s="1169" t="s">
        <v>7262</v>
      </c>
      <c r="L84" s="1169" t="s">
        <v>7297</v>
      </c>
      <c r="M84" s="1169" t="s">
        <v>8055</v>
      </c>
      <c r="N84" s="1169" t="s">
        <v>9161</v>
      </c>
      <c r="O84" s="1169" t="s">
        <v>9162</v>
      </c>
      <c r="P84" s="1169" t="s">
        <v>5988</v>
      </c>
      <c r="Q84" s="1171" t="s">
        <v>9163</v>
      </c>
      <c r="R84" s="1171" t="s">
        <v>5025</v>
      </c>
      <c r="S84" s="1264" t="s">
        <v>9164</v>
      </c>
      <c r="T84" s="1264" t="s">
        <v>512</v>
      </c>
      <c r="U84" s="1171" t="s">
        <v>9165</v>
      </c>
      <c r="V84" s="1171" t="s">
        <v>2155</v>
      </c>
      <c r="W84" s="1174" t="s">
        <v>9166</v>
      </c>
      <c r="X84" s="1174" t="s">
        <v>9167</v>
      </c>
      <c r="Y84" s="1174" t="s">
        <v>913</v>
      </c>
      <c r="Z84" s="1174" t="s">
        <v>8865</v>
      </c>
      <c r="AA84" s="1136" t="s">
        <v>9168</v>
      </c>
      <c r="AB84" s="1174" t="s">
        <v>7590</v>
      </c>
      <c r="AC84" s="1174" t="s">
        <v>9169</v>
      </c>
      <c r="AD84" s="1166" t="s">
        <v>9170</v>
      </c>
      <c r="AE84" s="1166" t="s">
        <v>4473</v>
      </c>
      <c r="AF84" s="1175" t="s">
        <v>9171</v>
      </c>
      <c r="AG84" s="1175" t="s">
        <v>9172</v>
      </c>
      <c r="AH84" s="1175" t="s">
        <v>9173</v>
      </c>
      <c r="AI84" s="1175" t="s">
        <v>8947</v>
      </c>
      <c r="AJ84" s="1175" t="s">
        <v>9174</v>
      </c>
      <c r="AK84" s="1175" t="s">
        <v>3139</v>
      </c>
      <c r="AL84" s="1175" t="s">
        <v>6884</v>
      </c>
      <c r="AM84" s="1177" t="s">
        <v>4819</v>
      </c>
      <c r="AN84" s="1177" t="s">
        <v>3482</v>
      </c>
      <c r="AO84" s="1177" t="s">
        <v>9175</v>
      </c>
      <c r="AP84" s="1177" t="s">
        <v>9176</v>
      </c>
      <c r="AQ84" s="1177" t="s">
        <v>9177</v>
      </c>
      <c r="AR84" s="1177" t="s">
        <v>4581</v>
      </c>
      <c r="AS84" s="1177" t="s">
        <v>7836</v>
      </c>
      <c r="AT84" s="1169" t="s">
        <v>9178</v>
      </c>
      <c r="AU84" s="1161" t="s">
        <v>9179</v>
      </c>
      <c r="AV84" s="1137" t="str">
        <f t="shared" si="6"/>
        <v>6:24</v>
      </c>
      <c r="AW84" s="1265"/>
    </row>
    <row r="85">
      <c r="A85" s="1192" t="s">
        <v>4610</v>
      </c>
      <c r="B85" s="1193" t="s">
        <v>7314</v>
      </c>
      <c r="C85" s="1129">
        <v>0.05444444444444444</v>
      </c>
      <c r="D85" s="1166" t="s">
        <v>9180</v>
      </c>
      <c r="E85" s="1166" t="s">
        <v>9181</v>
      </c>
      <c r="F85" s="1166" t="s">
        <v>9128</v>
      </c>
      <c r="G85" s="1166" t="s">
        <v>9182</v>
      </c>
      <c r="H85" s="1263" t="s">
        <v>9183</v>
      </c>
      <c r="I85" s="1155" t="s">
        <v>448</v>
      </c>
      <c r="J85" s="1169" t="s">
        <v>8707</v>
      </c>
      <c r="K85" s="1169" t="s">
        <v>9184</v>
      </c>
      <c r="L85" s="1169" t="s">
        <v>5187</v>
      </c>
      <c r="M85" s="1169" t="s">
        <v>6132</v>
      </c>
      <c r="N85" s="1169" t="s">
        <v>9185</v>
      </c>
      <c r="O85" s="1169" t="s">
        <v>9186</v>
      </c>
      <c r="P85" s="1169" t="s">
        <v>5991</v>
      </c>
      <c r="Q85" s="1171" t="s">
        <v>5422</v>
      </c>
      <c r="R85" s="1171" t="s">
        <v>8520</v>
      </c>
      <c r="S85" s="1264" t="s">
        <v>8401</v>
      </c>
      <c r="T85" s="1264" t="s">
        <v>7644</v>
      </c>
      <c r="U85" s="1171" t="s">
        <v>9187</v>
      </c>
      <c r="V85" s="1171" t="s">
        <v>5654</v>
      </c>
      <c r="W85" s="1174" t="s">
        <v>9188</v>
      </c>
      <c r="X85" s="1174" t="s">
        <v>5926</v>
      </c>
      <c r="Y85" s="1174" t="s">
        <v>2568</v>
      </c>
      <c r="Z85" s="1174" t="s">
        <v>9175</v>
      </c>
      <c r="AA85" s="1136" t="s">
        <v>3165</v>
      </c>
      <c r="AB85" s="1174" t="s">
        <v>3894</v>
      </c>
      <c r="AC85" s="1174" t="s">
        <v>5123</v>
      </c>
      <c r="AD85" s="1166" t="s">
        <v>7284</v>
      </c>
      <c r="AE85" s="1166" t="s">
        <v>1519</v>
      </c>
      <c r="AF85" s="1175" t="s">
        <v>9189</v>
      </c>
      <c r="AG85" s="1175" t="s">
        <v>7333</v>
      </c>
      <c r="AH85" s="1175" t="s">
        <v>5030</v>
      </c>
      <c r="AI85" s="1175" t="s">
        <v>9190</v>
      </c>
      <c r="AJ85" s="1175" t="s">
        <v>9191</v>
      </c>
      <c r="AK85" s="1175" t="s">
        <v>4026</v>
      </c>
      <c r="AL85" s="1175" t="s">
        <v>7264</v>
      </c>
      <c r="AM85" s="1177" t="s">
        <v>9192</v>
      </c>
      <c r="AN85" s="1177" t="s">
        <v>9193</v>
      </c>
      <c r="AO85" s="1177" t="s">
        <v>6477</v>
      </c>
      <c r="AP85" s="1177" t="s">
        <v>9194</v>
      </c>
      <c r="AQ85" s="1177" t="s">
        <v>2773</v>
      </c>
      <c r="AR85" s="1177" t="s">
        <v>9195</v>
      </c>
      <c r="AS85" s="1177" t="s">
        <v>7372</v>
      </c>
      <c r="AT85" s="1169" t="s">
        <v>9196</v>
      </c>
      <c r="AU85" s="1161" t="s">
        <v>9197</v>
      </c>
      <c r="AV85" s="1161" t="str">
        <f t="shared" si="6"/>
        <v>5:01</v>
      </c>
      <c r="AW85" s="1266" t="s">
        <v>9198</v>
      </c>
    </row>
    <row r="86">
      <c r="A86" s="1192" t="s">
        <v>4418</v>
      </c>
      <c r="B86" s="1193" t="s">
        <v>7281</v>
      </c>
      <c r="C86" s="1129">
        <v>0.05482638888888889</v>
      </c>
      <c r="D86" s="1216" t="s">
        <v>9199</v>
      </c>
      <c r="E86" s="1166" t="s">
        <v>7848</v>
      </c>
      <c r="F86" s="1166" t="s">
        <v>9200</v>
      </c>
      <c r="G86" s="1166" t="s">
        <v>9201</v>
      </c>
      <c r="H86" s="1167" t="s">
        <v>8390</v>
      </c>
      <c r="I86" s="1167" t="s">
        <v>9202</v>
      </c>
      <c r="J86" s="1169" t="s">
        <v>9203</v>
      </c>
      <c r="K86" s="1169" t="s">
        <v>8235</v>
      </c>
      <c r="L86" s="1169" t="s">
        <v>9204</v>
      </c>
      <c r="M86" s="1169" t="s">
        <v>9205</v>
      </c>
      <c r="N86" s="1169" t="s">
        <v>9206</v>
      </c>
      <c r="O86" s="1169" t="s">
        <v>9207</v>
      </c>
      <c r="P86" s="1169" t="s">
        <v>979</v>
      </c>
      <c r="Q86" s="1171" t="s">
        <v>9208</v>
      </c>
      <c r="R86" s="1171" t="s">
        <v>2750</v>
      </c>
      <c r="S86" s="1171" t="s">
        <v>9209</v>
      </c>
      <c r="T86" s="1171" t="s">
        <v>9113</v>
      </c>
      <c r="U86" s="1171" t="s">
        <v>9210</v>
      </c>
      <c r="V86" s="1171" t="s">
        <v>1459</v>
      </c>
      <c r="W86" s="1174" t="s">
        <v>9211</v>
      </c>
      <c r="X86" s="1174" t="s">
        <v>4864</v>
      </c>
      <c r="Y86" s="1174" t="s">
        <v>1806</v>
      </c>
      <c r="Z86" s="1174" t="s">
        <v>8495</v>
      </c>
      <c r="AA86" s="1174" t="s">
        <v>1055</v>
      </c>
      <c r="AB86" s="1174" t="s">
        <v>1827</v>
      </c>
      <c r="AC86" s="1174" t="s">
        <v>9212</v>
      </c>
      <c r="AD86" s="1166" t="s">
        <v>9213</v>
      </c>
      <c r="AE86" s="1166" t="s">
        <v>1212</v>
      </c>
      <c r="AF86" s="1175" t="s">
        <v>9214</v>
      </c>
      <c r="AG86" s="1175" t="s">
        <v>9215</v>
      </c>
      <c r="AH86" s="1175" t="s">
        <v>4853</v>
      </c>
      <c r="AI86" s="1175" t="s">
        <v>9216</v>
      </c>
      <c r="AJ86" s="1175" t="s">
        <v>9217</v>
      </c>
      <c r="AK86" s="1175" t="s">
        <v>454</v>
      </c>
      <c r="AL86" s="1175" t="s">
        <v>1056</v>
      </c>
      <c r="AM86" s="1177" t="s">
        <v>3650</v>
      </c>
      <c r="AN86" s="1177" t="s">
        <v>9218</v>
      </c>
      <c r="AO86" s="1177" t="s">
        <v>9007</v>
      </c>
      <c r="AP86" s="1177" t="s">
        <v>9219</v>
      </c>
      <c r="AQ86" s="1177" t="s">
        <v>9220</v>
      </c>
      <c r="AR86" s="1177" t="s">
        <v>9221</v>
      </c>
      <c r="AS86" s="1177" t="s">
        <v>2014</v>
      </c>
      <c r="AT86" s="1169" t="s">
        <v>9222</v>
      </c>
      <c r="AU86" s="1161" t="s">
        <v>9223</v>
      </c>
      <c r="AV86" s="1137" t="str">
        <f t="shared" si="6"/>
        <v>3:40</v>
      </c>
      <c r="AW86" s="1194" t="s">
        <v>9224</v>
      </c>
    </row>
    <row r="87">
      <c r="A87" s="1179" t="s">
        <v>4749</v>
      </c>
      <c r="B87" s="1230" t="s">
        <v>7314</v>
      </c>
      <c r="C87" s="1140">
        <v>0.05559027777777778</v>
      </c>
      <c r="D87" s="1216" t="s">
        <v>9225</v>
      </c>
      <c r="E87" s="1136" t="s">
        <v>9226</v>
      </c>
      <c r="F87" s="1136" t="s">
        <v>9227</v>
      </c>
      <c r="G87" s="1136" t="s">
        <v>9228</v>
      </c>
      <c r="H87" s="1136" t="s">
        <v>5060</v>
      </c>
      <c r="I87" s="1136" t="s">
        <v>1707</v>
      </c>
      <c r="J87" s="1136" t="s">
        <v>9229</v>
      </c>
      <c r="K87" s="1136" t="s">
        <v>5448</v>
      </c>
      <c r="L87" s="1136" t="s">
        <v>7047</v>
      </c>
      <c r="M87" s="1136" t="s">
        <v>8792</v>
      </c>
      <c r="N87" s="1136" t="s">
        <v>9230</v>
      </c>
      <c r="O87" s="1136" t="s">
        <v>9231</v>
      </c>
      <c r="P87" s="1136" t="s">
        <v>494</v>
      </c>
      <c r="Q87" s="1136" t="s">
        <v>9232</v>
      </c>
      <c r="R87" s="1136" t="s">
        <v>9233</v>
      </c>
      <c r="S87" s="1136" t="s">
        <v>4363</v>
      </c>
      <c r="T87" s="1136" t="s">
        <v>9234</v>
      </c>
      <c r="U87" s="1136" t="s">
        <v>9235</v>
      </c>
      <c r="V87" s="1136" t="s">
        <v>5454</v>
      </c>
      <c r="W87" s="1136" t="s">
        <v>7823</v>
      </c>
      <c r="X87" s="1136" t="s">
        <v>9236</v>
      </c>
      <c r="Y87" s="1136" t="s">
        <v>2336</v>
      </c>
      <c r="Z87" s="1136" t="s">
        <v>9237</v>
      </c>
      <c r="AA87" s="1174" t="s">
        <v>4668</v>
      </c>
      <c r="AB87" s="1136" t="s">
        <v>7535</v>
      </c>
      <c r="AC87" s="1136" t="s">
        <v>3956</v>
      </c>
      <c r="AD87" s="1136" t="s">
        <v>9238</v>
      </c>
      <c r="AE87" s="1136" t="s">
        <v>9239</v>
      </c>
      <c r="AF87" s="1136" t="s">
        <v>9240</v>
      </c>
      <c r="AG87" s="1136" t="s">
        <v>9241</v>
      </c>
      <c r="AH87" s="1136" t="s">
        <v>4900</v>
      </c>
      <c r="AI87" s="1136" t="s">
        <v>9242</v>
      </c>
      <c r="AJ87" s="1136" t="s">
        <v>9243</v>
      </c>
      <c r="AK87" s="1136" t="s">
        <v>3770</v>
      </c>
      <c r="AL87" s="1136" t="s">
        <v>125</v>
      </c>
      <c r="AM87" s="1136" t="s">
        <v>9244</v>
      </c>
      <c r="AN87" s="1136" t="s">
        <v>9245</v>
      </c>
      <c r="AO87" s="1136" t="s">
        <v>1267</v>
      </c>
      <c r="AP87" s="1136" t="s">
        <v>9246</v>
      </c>
      <c r="AQ87" s="1136" t="s">
        <v>1054</v>
      </c>
      <c r="AR87" s="1136" t="s">
        <v>3396</v>
      </c>
      <c r="AS87" s="1136" t="s">
        <v>1449</v>
      </c>
      <c r="AT87" s="1136" t="s">
        <v>9247</v>
      </c>
      <c r="AU87" s="1136" t="s">
        <v>9248</v>
      </c>
      <c r="AV87" s="1137" t="str">
        <f t="shared" si="6"/>
        <v>5:05</v>
      </c>
      <c r="AW87" s="1228" t="s">
        <v>9249</v>
      </c>
    </row>
    <row r="88">
      <c r="A88" s="1192" t="s">
        <v>5107</v>
      </c>
      <c r="B88" s="1193" t="s">
        <v>7314</v>
      </c>
      <c r="C88" s="1129">
        <v>0.05747685185185185</v>
      </c>
      <c r="D88" s="1155" t="s">
        <v>9250</v>
      </c>
      <c r="E88" s="1155" t="s">
        <v>6332</v>
      </c>
      <c r="F88" s="1166" t="s">
        <v>9251</v>
      </c>
      <c r="G88" s="1166" t="s">
        <v>9252</v>
      </c>
      <c r="H88" s="1167" t="s">
        <v>9253</v>
      </c>
      <c r="I88" s="1167" t="s">
        <v>9254</v>
      </c>
      <c r="J88" s="1155" t="s">
        <v>591</v>
      </c>
      <c r="K88" s="1169" t="s">
        <v>8864</v>
      </c>
      <c r="L88" s="1169" t="s">
        <v>9255</v>
      </c>
      <c r="M88" s="1169" t="s">
        <v>9256</v>
      </c>
      <c r="N88" s="1155" t="s">
        <v>8294</v>
      </c>
      <c r="O88" s="1169" t="s">
        <v>8039</v>
      </c>
      <c r="P88" s="1155" t="s">
        <v>8763</v>
      </c>
      <c r="Q88" s="1171" t="s">
        <v>9257</v>
      </c>
      <c r="R88" s="1171" t="s">
        <v>2805</v>
      </c>
      <c r="S88" s="1155" t="s">
        <v>9258</v>
      </c>
      <c r="T88" s="1171" t="s">
        <v>894</v>
      </c>
      <c r="U88" s="1171" t="s">
        <v>9259</v>
      </c>
      <c r="V88" s="1171" t="s">
        <v>9260</v>
      </c>
      <c r="W88" s="1174" t="s">
        <v>9261</v>
      </c>
      <c r="X88" s="1174" t="s">
        <v>9262</v>
      </c>
      <c r="Y88" s="1174" t="s">
        <v>1886</v>
      </c>
      <c r="Z88" s="1174" t="s">
        <v>9263</v>
      </c>
      <c r="AA88" s="1155" t="s">
        <v>9264</v>
      </c>
      <c r="AB88" s="1174" t="s">
        <v>5401</v>
      </c>
      <c r="AC88" s="1174" t="s">
        <v>1519</v>
      </c>
      <c r="AD88" s="1155" t="s">
        <v>3435</v>
      </c>
      <c r="AE88" s="1166" t="s">
        <v>2639</v>
      </c>
      <c r="AF88" s="1155" t="s">
        <v>9265</v>
      </c>
      <c r="AG88" s="1155" t="s">
        <v>7917</v>
      </c>
      <c r="AH88" s="1175" t="s">
        <v>4744</v>
      </c>
      <c r="AI88" s="1155" t="s">
        <v>9266</v>
      </c>
      <c r="AJ88" s="1175" t="s">
        <v>9267</v>
      </c>
      <c r="AK88" s="1175" t="s">
        <v>7680</v>
      </c>
      <c r="AL88" s="1175" t="s">
        <v>9008</v>
      </c>
      <c r="AM88" s="1155" t="s">
        <v>9195</v>
      </c>
      <c r="AN88" s="1177" t="s">
        <v>9268</v>
      </c>
      <c r="AO88" s="1177" t="s">
        <v>9269</v>
      </c>
      <c r="AP88" s="1177" t="s">
        <v>3025</v>
      </c>
      <c r="AQ88" s="1177" t="s">
        <v>9270</v>
      </c>
      <c r="AR88" s="1177" t="s">
        <v>9271</v>
      </c>
      <c r="AS88" s="1177" t="s">
        <v>5769</v>
      </c>
      <c r="AT88" s="1155" t="s">
        <v>9272</v>
      </c>
      <c r="AU88" s="1161" t="s">
        <v>9273</v>
      </c>
      <c r="AV88" s="1137" t="str">
        <f t="shared" si="6"/>
        <v>6:01</v>
      </c>
      <c r="AW88" s="1267" t="s">
        <v>9274</v>
      </c>
    </row>
    <row r="89">
      <c r="A89" s="1226" t="s">
        <v>9275</v>
      </c>
      <c r="B89" s="1188" t="s">
        <v>7248</v>
      </c>
      <c r="C89" s="1218">
        <v>0.057881944444444444</v>
      </c>
      <c r="D89" s="1166" t="s">
        <v>9276</v>
      </c>
      <c r="E89" s="1182" t="s">
        <v>9277</v>
      </c>
      <c r="F89" s="1166" t="s">
        <v>3383</v>
      </c>
      <c r="G89" s="1166" t="s">
        <v>9278</v>
      </c>
      <c r="H89" s="1168" t="s">
        <v>9279</v>
      </c>
      <c r="I89" s="1168" t="s">
        <v>1257</v>
      </c>
      <c r="J89" s="1170" t="s">
        <v>9280</v>
      </c>
      <c r="K89" s="1170" t="s">
        <v>5130</v>
      </c>
      <c r="L89" s="1170" t="s">
        <v>9281</v>
      </c>
      <c r="M89" s="1170" t="s">
        <v>3157</v>
      </c>
      <c r="N89" s="1170" t="s">
        <v>9282</v>
      </c>
      <c r="O89" s="1170" t="s">
        <v>9283</v>
      </c>
      <c r="P89" s="1170" t="s">
        <v>3020</v>
      </c>
      <c r="Q89" s="1173" t="s">
        <v>9284</v>
      </c>
      <c r="R89" s="1173" t="s">
        <v>9285</v>
      </c>
      <c r="S89" s="1173" t="s">
        <v>9286</v>
      </c>
      <c r="T89" s="1173" t="s">
        <v>9287</v>
      </c>
      <c r="U89" s="1173" t="s">
        <v>9288</v>
      </c>
      <c r="V89" s="1173" t="s">
        <v>9289</v>
      </c>
      <c r="W89" s="1184" t="s">
        <v>9290</v>
      </c>
      <c r="X89" s="1184" t="s">
        <v>9291</v>
      </c>
      <c r="Y89" s="1184" t="s">
        <v>9292</v>
      </c>
      <c r="Z89" s="1184" t="s">
        <v>9293</v>
      </c>
      <c r="AA89" s="1136" t="s">
        <v>9294</v>
      </c>
      <c r="AB89" s="1184" t="s">
        <v>9063</v>
      </c>
      <c r="AC89" s="1184" t="s">
        <v>3802</v>
      </c>
      <c r="AD89" s="1182" t="s">
        <v>4449</v>
      </c>
      <c r="AE89" s="1182" t="s">
        <v>2516</v>
      </c>
      <c r="AF89" s="1185" t="s">
        <v>9295</v>
      </c>
      <c r="AG89" s="1185" t="s">
        <v>5036</v>
      </c>
      <c r="AH89" s="1185" t="s">
        <v>9296</v>
      </c>
      <c r="AI89" s="1185" t="s">
        <v>4223</v>
      </c>
      <c r="AJ89" s="1185" t="s">
        <v>9297</v>
      </c>
      <c r="AK89" s="1185" t="s">
        <v>9298</v>
      </c>
      <c r="AL89" s="1185" t="s">
        <v>3289</v>
      </c>
      <c r="AM89" s="1176" t="s">
        <v>4231</v>
      </c>
      <c r="AN89" s="1176" t="s">
        <v>9299</v>
      </c>
      <c r="AO89" s="1176" t="s">
        <v>8619</v>
      </c>
      <c r="AP89" s="1176" t="s">
        <v>9300</v>
      </c>
      <c r="AQ89" s="1176" t="s">
        <v>6294</v>
      </c>
      <c r="AR89" s="1176" t="s">
        <v>9301</v>
      </c>
      <c r="AS89" s="1176" t="s">
        <v>599</v>
      </c>
      <c r="AT89" s="1170" t="s">
        <v>9302</v>
      </c>
      <c r="AU89" s="1186" t="s">
        <v>9303</v>
      </c>
      <c r="AV89" s="1136" t="str">
        <f t="shared" si="6"/>
        <v>2:11</v>
      </c>
      <c r="AW89" s="1212" t="s">
        <v>9304</v>
      </c>
    </row>
    <row r="90">
      <c r="A90" s="1179" t="s">
        <v>4280</v>
      </c>
      <c r="B90" s="1230" t="s">
        <v>7248</v>
      </c>
      <c r="C90" s="1140">
        <v>0.05893518518518519</v>
      </c>
      <c r="D90" s="1136" t="s">
        <v>9305</v>
      </c>
      <c r="E90" s="1136" t="s">
        <v>9306</v>
      </c>
      <c r="F90" s="1136" t="s">
        <v>9307</v>
      </c>
      <c r="G90" s="1136" t="s">
        <v>9308</v>
      </c>
      <c r="H90" s="1155" t="s">
        <v>6430</v>
      </c>
      <c r="I90" s="1136" t="s">
        <v>9309</v>
      </c>
      <c r="J90" s="1136" t="s">
        <v>8573</v>
      </c>
      <c r="K90" s="1136" t="s">
        <v>8770</v>
      </c>
      <c r="L90" s="1136" t="s">
        <v>9310</v>
      </c>
      <c r="M90" s="1136" t="s">
        <v>9311</v>
      </c>
      <c r="N90" s="1136" t="s">
        <v>9312</v>
      </c>
      <c r="O90" s="1136" t="s">
        <v>4802</v>
      </c>
      <c r="P90" s="1136" t="s">
        <v>2301</v>
      </c>
      <c r="Q90" s="1136" t="s">
        <v>8969</v>
      </c>
      <c r="R90" s="1136" t="s">
        <v>9313</v>
      </c>
      <c r="S90" s="1136" t="s">
        <v>9314</v>
      </c>
      <c r="T90" s="1136" t="s">
        <v>9315</v>
      </c>
      <c r="U90" s="1136" t="s">
        <v>9316</v>
      </c>
      <c r="V90" s="1136" t="s">
        <v>9317</v>
      </c>
      <c r="W90" s="1136" t="s">
        <v>9318</v>
      </c>
      <c r="X90" s="1136" t="s">
        <v>2708</v>
      </c>
      <c r="Y90" s="1136" t="s">
        <v>1755</v>
      </c>
      <c r="Z90" s="1136" t="s">
        <v>9319</v>
      </c>
      <c r="AA90" s="1174" t="s">
        <v>8526</v>
      </c>
      <c r="AB90" s="1136" t="s">
        <v>9320</v>
      </c>
      <c r="AC90" s="1136" t="s">
        <v>3616</v>
      </c>
      <c r="AD90" s="1136" t="s">
        <v>9321</v>
      </c>
      <c r="AE90" s="1136" t="s">
        <v>9322</v>
      </c>
      <c r="AF90" s="1136" t="s">
        <v>9323</v>
      </c>
      <c r="AG90" s="1136" t="s">
        <v>9324</v>
      </c>
      <c r="AH90" s="1136" t="s">
        <v>413</v>
      </c>
      <c r="AI90" s="1136" t="s">
        <v>9325</v>
      </c>
      <c r="AJ90" s="1136" t="s">
        <v>9326</v>
      </c>
      <c r="AK90" s="1136" t="s">
        <v>7707</v>
      </c>
      <c r="AL90" s="1136" t="s">
        <v>8358</v>
      </c>
      <c r="AM90" s="1136" t="s">
        <v>7291</v>
      </c>
      <c r="AN90" s="1136" t="s">
        <v>9310</v>
      </c>
      <c r="AO90" s="1136" t="s">
        <v>4593</v>
      </c>
      <c r="AP90" s="1136" t="s">
        <v>9327</v>
      </c>
      <c r="AQ90" s="1136" t="s">
        <v>9328</v>
      </c>
      <c r="AR90" s="1136" t="s">
        <v>9329</v>
      </c>
      <c r="AS90" s="1136" t="s">
        <v>1110</v>
      </c>
      <c r="AT90" s="1136" t="s">
        <v>9330</v>
      </c>
      <c r="AU90" s="1136" t="s">
        <v>9331</v>
      </c>
      <c r="AV90" s="1136" t="s">
        <v>9332</v>
      </c>
      <c r="AW90" s="1228" t="s">
        <v>8133</v>
      </c>
    </row>
    <row r="91" ht="15.75" customHeight="1">
      <c r="A91" s="1179" t="s">
        <v>5301</v>
      </c>
      <c r="B91" s="1188" t="s">
        <v>7248</v>
      </c>
      <c r="C91" s="1140">
        <v>0.06635416666666667</v>
      </c>
      <c r="D91" s="1155" t="s">
        <v>9333</v>
      </c>
      <c r="E91" s="1155" t="s">
        <v>7118</v>
      </c>
      <c r="F91" s="1155" t="s">
        <v>9334</v>
      </c>
      <c r="G91" s="1155" t="s">
        <v>9335</v>
      </c>
      <c r="H91" s="1155" t="s">
        <v>9336</v>
      </c>
      <c r="I91" s="1155" t="s">
        <v>3004</v>
      </c>
      <c r="J91" s="1155" t="s">
        <v>9337</v>
      </c>
      <c r="K91" s="1155" t="s">
        <v>3250</v>
      </c>
      <c r="L91" s="1155" t="s">
        <v>9338</v>
      </c>
      <c r="M91" s="1155" t="s">
        <v>833</v>
      </c>
      <c r="N91" s="1155" t="s">
        <v>9339</v>
      </c>
      <c r="O91" s="1155" t="s">
        <v>9340</v>
      </c>
      <c r="P91" s="1155" t="s">
        <v>3164</v>
      </c>
      <c r="Q91" s="1155" t="s">
        <v>9341</v>
      </c>
      <c r="R91" s="1155" t="s">
        <v>3785</v>
      </c>
      <c r="S91" s="1155" t="s">
        <v>9342</v>
      </c>
      <c r="T91" s="1155" t="s">
        <v>9211</v>
      </c>
      <c r="U91" s="1155" t="s">
        <v>9343</v>
      </c>
      <c r="V91" s="1155" t="s">
        <v>6628</v>
      </c>
      <c r="W91" s="1155" t="s">
        <v>9344</v>
      </c>
      <c r="X91" s="1155" t="s">
        <v>9345</v>
      </c>
      <c r="Y91" s="1155" t="s">
        <v>729</v>
      </c>
      <c r="Z91" s="1155" t="s">
        <v>9346</v>
      </c>
      <c r="AA91" s="1184"/>
      <c r="AB91" s="1155" t="s">
        <v>9347</v>
      </c>
      <c r="AC91" s="1155" t="s">
        <v>848</v>
      </c>
      <c r="AD91" s="1155" t="s">
        <v>9348</v>
      </c>
      <c r="AE91" s="1155" t="s">
        <v>9349</v>
      </c>
      <c r="AF91" s="1155" t="s">
        <v>9350</v>
      </c>
      <c r="AG91" s="1155" t="s">
        <v>9351</v>
      </c>
      <c r="AH91" s="1155" t="s">
        <v>9352</v>
      </c>
      <c r="AI91" s="1155" t="s">
        <v>9353</v>
      </c>
      <c r="AJ91" s="1155" t="s">
        <v>9354</v>
      </c>
      <c r="AK91" s="1155" t="s">
        <v>9355</v>
      </c>
      <c r="AL91" s="1155" t="s">
        <v>9356</v>
      </c>
      <c r="AM91" s="1155" t="s">
        <v>9357</v>
      </c>
      <c r="AN91" s="1155" t="s">
        <v>7660</v>
      </c>
      <c r="AO91" s="1155" t="s">
        <v>9358</v>
      </c>
      <c r="AP91" s="1155" t="s">
        <v>9359</v>
      </c>
      <c r="AQ91" s="1155" t="s">
        <v>129</v>
      </c>
      <c r="AR91" s="1155" t="s">
        <v>9360</v>
      </c>
      <c r="AS91" s="1155" t="s">
        <v>3583</v>
      </c>
      <c r="AT91" s="1155" t="s">
        <v>9361</v>
      </c>
      <c r="AU91" s="1190" t="s">
        <v>9362</v>
      </c>
      <c r="AV91" s="1137" t="str">
        <f>TEXT(AU91-C91,"m:ss")</f>
        <v>9:53</v>
      </c>
      <c r="AW91" s="1191" t="s">
        <v>9363</v>
      </c>
    </row>
    <row r="92">
      <c r="A92" s="1192" t="s">
        <v>3986</v>
      </c>
      <c r="B92" s="1193" t="s">
        <v>7248</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7269</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7183</v>
      </c>
      <c r="C1" s="1284" t="s">
        <v>7216</v>
      </c>
      <c r="D1" s="1285" t="s">
        <v>7184</v>
      </c>
      <c r="E1" s="1285" t="s">
        <v>6654</v>
      </c>
      <c r="F1" s="1285" t="s">
        <v>6655</v>
      </c>
      <c r="G1" s="1285" t="s">
        <v>7185</v>
      </c>
      <c r="H1" s="1286"/>
      <c r="I1" s="1287" t="s">
        <v>9364</v>
      </c>
      <c r="J1" s="1288" t="s">
        <v>7187</v>
      </c>
      <c r="K1" s="1286"/>
      <c r="L1" s="1289" t="s">
        <v>6666</v>
      </c>
      <c r="M1" s="1289" t="s">
        <v>7188</v>
      </c>
      <c r="N1" s="1289" t="s">
        <v>7189</v>
      </c>
      <c r="O1" s="1289" t="s">
        <v>7190</v>
      </c>
      <c r="P1" s="1289" t="s">
        <v>6727</v>
      </c>
      <c r="Q1" s="1289" t="s">
        <v>7191</v>
      </c>
      <c r="R1" s="1289" t="s">
        <v>7192</v>
      </c>
      <c r="S1" s="1286"/>
      <c r="T1" s="1290" t="s">
        <v>7193</v>
      </c>
      <c r="U1" s="1291" t="s">
        <v>6662</v>
      </c>
      <c r="V1" s="1291" t="s">
        <v>6720</v>
      </c>
      <c r="W1" s="1290" t="s">
        <v>7194</v>
      </c>
      <c r="X1" s="1290" t="s">
        <v>7195</v>
      </c>
      <c r="Y1" s="1291" t="s">
        <v>9365</v>
      </c>
      <c r="Z1" s="1290" t="s">
        <v>7196</v>
      </c>
      <c r="AA1" s="1290" t="s">
        <v>7197</v>
      </c>
      <c r="AB1" s="1286"/>
      <c r="AC1" s="1292" t="s">
        <v>76</v>
      </c>
      <c r="AD1" s="1293" t="s">
        <v>6656</v>
      </c>
      <c r="AE1" s="1293" t="s">
        <v>6657</v>
      </c>
      <c r="AF1" s="1293" t="s">
        <v>7198</v>
      </c>
      <c r="AG1" s="1293" t="s">
        <v>7199</v>
      </c>
      <c r="AH1" s="1293" t="s">
        <v>6659</v>
      </c>
      <c r="AI1" s="1293" t="s">
        <v>7200</v>
      </c>
      <c r="AJ1" s="1294" t="s">
        <v>7201</v>
      </c>
      <c r="AK1" s="1295"/>
      <c r="AL1" s="1285" t="s">
        <v>7202</v>
      </c>
      <c r="AM1" s="1285" t="s">
        <v>7203</v>
      </c>
      <c r="AN1" s="1295"/>
      <c r="AO1" s="1296" t="s">
        <v>6663</v>
      </c>
      <c r="AP1" s="1296" t="s">
        <v>7204</v>
      </c>
      <c r="AQ1" s="1296" t="s">
        <v>7205</v>
      </c>
      <c r="AR1" s="1296" t="s">
        <v>6664</v>
      </c>
      <c r="AS1" s="1296" t="s">
        <v>7206</v>
      </c>
      <c r="AT1" s="1296" t="s">
        <v>7207</v>
      </c>
      <c r="AU1" s="1296" t="s">
        <v>7208</v>
      </c>
      <c r="AV1" s="1286"/>
      <c r="AW1" s="1297" t="s">
        <v>6665</v>
      </c>
      <c r="AX1" s="1297" t="s">
        <v>7209</v>
      </c>
      <c r="AY1" s="1297" t="s">
        <v>7210</v>
      </c>
      <c r="AZ1" s="1297" t="s">
        <v>7211</v>
      </c>
      <c r="BA1" s="1297" t="s">
        <v>7212</v>
      </c>
      <c r="BB1" s="1297" t="s">
        <v>7213</v>
      </c>
      <c r="BC1" s="1297" t="s">
        <v>7214</v>
      </c>
      <c r="BD1" s="1298"/>
      <c r="BE1" s="1299" t="s">
        <v>7215</v>
      </c>
      <c r="BF1" s="1300" t="s">
        <v>9366</v>
      </c>
      <c r="BG1" s="1300" t="s">
        <v>9367</v>
      </c>
      <c r="BH1" s="1300" t="s">
        <v>6722</v>
      </c>
      <c r="BI1" s="1300" t="s">
        <v>9368</v>
      </c>
      <c r="BJ1" s="1301"/>
      <c r="BK1" s="1302" t="s">
        <v>9369</v>
      </c>
      <c r="BL1" s="1302" t="s">
        <v>9370</v>
      </c>
      <c r="BM1" s="1302" t="s">
        <v>9371</v>
      </c>
      <c r="BN1" s="1302" t="s">
        <v>9372</v>
      </c>
      <c r="BO1" s="1302" t="s">
        <v>9373</v>
      </c>
      <c r="BP1" s="1302" t="s">
        <v>9374</v>
      </c>
      <c r="BQ1" s="1302" t="s">
        <v>6661</v>
      </c>
      <c r="BR1" s="1302" t="s">
        <v>6660</v>
      </c>
      <c r="BS1" s="1302" t="s">
        <v>9375</v>
      </c>
      <c r="BT1" s="1292" t="s">
        <v>68</v>
      </c>
      <c r="BU1" s="1301"/>
      <c r="BV1" s="1303" t="s">
        <v>9376</v>
      </c>
      <c r="BW1" s="1303" t="s">
        <v>9377</v>
      </c>
      <c r="BX1" s="1303" t="s">
        <v>9378</v>
      </c>
      <c r="BY1" s="1303" t="s">
        <v>9379</v>
      </c>
      <c r="BZ1" s="1303" t="s">
        <v>6653</v>
      </c>
      <c r="CA1" s="1301"/>
      <c r="CB1" s="1304" t="s">
        <v>6721</v>
      </c>
      <c r="CC1" s="1305" t="s">
        <v>9380</v>
      </c>
      <c r="CD1" s="1305" t="s">
        <v>9381</v>
      </c>
      <c r="CE1" s="1292" t="s">
        <v>70</v>
      </c>
      <c r="CF1" s="1301"/>
      <c r="CG1" s="1306" t="s">
        <v>9382</v>
      </c>
      <c r="CH1" s="1306" t="s">
        <v>9383</v>
      </c>
      <c r="CI1" s="1306" t="s">
        <v>9384</v>
      </c>
      <c r="CJ1" s="1306" t="s">
        <v>6725</v>
      </c>
      <c r="CK1" s="1301"/>
      <c r="CL1" s="1307" t="s">
        <v>9385</v>
      </c>
      <c r="CM1" s="1307" t="s">
        <v>9386</v>
      </c>
      <c r="CN1" s="1307" t="s">
        <v>6724</v>
      </c>
      <c r="CO1" s="1307" t="s">
        <v>6723</v>
      </c>
      <c r="CP1" s="1301"/>
      <c r="CQ1" s="1292" t="s">
        <v>78</v>
      </c>
      <c r="CR1" s="1292" t="s">
        <v>81</v>
      </c>
      <c r="CS1" s="1292" t="s">
        <v>9387</v>
      </c>
      <c r="CT1" s="1292" t="s">
        <v>65</v>
      </c>
      <c r="CU1" s="1292" t="s">
        <v>9388</v>
      </c>
      <c r="CV1" s="1292" t="s">
        <v>74</v>
      </c>
      <c r="CW1" s="1308" t="s">
        <v>80</v>
      </c>
      <c r="CX1" s="1292" t="s">
        <v>75</v>
      </c>
      <c r="CY1" s="1292" t="s">
        <v>9389</v>
      </c>
      <c r="CZ1" s="1292" t="s">
        <v>84</v>
      </c>
      <c r="DA1" s="1292" t="s">
        <v>82</v>
      </c>
      <c r="DB1" s="1292" t="s">
        <v>6044</v>
      </c>
      <c r="DC1" s="1292" t="s">
        <v>9390</v>
      </c>
      <c r="DD1" s="1301"/>
      <c r="DE1" s="1309" t="s">
        <v>9391</v>
      </c>
      <c r="DF1" s="1310" t="s">
        <v>9392</v>
      </c>
      <c r="DG1" s="1310" t="s">
        <v>9393</v>
      </c>
      <c r="DH1" s="1294" t="s">
        <v>9394</v>
      </c>
      <c r="DI1" s="1311" t="s">
        <v>9395</v>
      </c>
    </row>
    <row r="2">
      <c r="A2" s="1312" t="s">
        <v>9396</v>
      </c>
      <c r="B2" s="1313" t="s">
        <v>9397</v>
      </c>
      <c r="C2" s="1314">
        <v>0.12115740740740741</v>
      </c>
      <c r="D2" s="1315" t="s">
        <v>9398</v>
      </c>
      <c r="E2" s="1315" t="s">
        <v>7351</v>
      </c>
      <c r="F2" s="1315" t="s">
        <v>8279</v>
      </c>
      <c r="G2" s="1315" t="s">
        <v>9399</v>
      </c>
      <c r="H2" s="1315"/>
      <c r="I2" s="1316" t="s">
        <v>9400</v>
      </c>
      <c r="J2" s="1315">
        <v>47.99</v>
      </c>
      <c r="K2" s="1315"/>
      <c r="L2" s="1315" t="s">
        <v>7353</v>
      </c>
      <c r="M2" s="1315" t="s">
        <v>3493</v>
      </c>
      <c r="N2" s="1315" t="s">
        <v>8847</v>
      </c>
      <c r="O2" s="1315" t="s">
        <v>7354</v>
      </c>
      <c r="P2" s="1316" t="s">
        <v>7323</v>
      </c>
      <c r="Q2" s="1316" t="s">
        <v>9401</v>
      </c>
      <c r="R2" s="1315">
        <v>56.72</v>
      </c>
      <c r="S2" s="1315"/>
      <c r="T2" s="1315" t="s">
        <v>9402</v>
      </c>
      <c r="U2" s="1315" t="s">
        <v>6152</v>
      </c>
      <c r="V2" s="1315" t="s">
        <v>9403</v>
      </c>
      <c r="W2" s="1315" t="s">
        <v>3979</v>
      </c>
      <c r="X2" s="1316" t="s">
        <v>7725</v>
      </c>
      <c r="Y2" s="1315" t="s">
        <v>9404</v>
      </c>
      <c r="Z2" s="1315" t="s">
        <v>9405</v>
      </c>
      <c r="AA2" s="1315" t="s">
        <v>9406</v>
      </c>
      <c r="AB2" s="1315"/>
      <c r="AC2" s="1315" t="s">
        <v>6156</v>
      </c>
      <c r="AD2" s="1316" t="s">
        <v>4088</v>
      </c>
      <c r="AE2" s="1315" t="s">
        <v>8392</v>
      </c>
      <c r="AF2" s="1315">
        <v>46.63</v>
      </c>
      <c r="AG2" s="1315" t="s">
        <v>2161</v>
      </c>
      <c r="AH2" s="1315" t="s">
        <v>7363</v>
      </c>
      <c r="AI2" s="1315" t="s">
        <v>7390</v>
      </c>
      <c r="AJ2" s="1317">
        <v>48.89</v>
      </c>
      <c r="AK2" s="1315"/>
      <c r="AL2" s="1315" t="s">
        <v>7364</v>
      </c>
      <c r="AM2" s="1315">
        <v>47.81</v>
      </c>
      <c r="AN2" s="1315"/>
      <c r="AO2" s="1315" t="s">
        <v>9407</v>
      </c>
      <c r="AP2" s="1315" t="s">
        <v>7237</v>
      </c>
      <c r="AQ2" s="1315">
        <v>57.09</v>
      </c>
      <c r="AR2" s="1315" t="s">
        <v>8096</v>
      </c>
      <c r="AS2" s="1315" t="s">
        <v>9408</v>
      </c>
      <c r="AT2" s="1316" t="s">
        <v>9409</v>
      </c>
      <c r="AU2" s="1315" t="s">
        <v>9410</v>
      </c>
      <c r="AV2" s="1315"/>
      <c r="AW2" s="1315" t="s">
        <v>9411</v>
      </c>
      <c r="AX2" s="1315" t="s">
        <v>9412</v>
      </c>
      <c r="AY2" s="1315" t="s">
        <v>4644</v>
      </c>
      <c r="AZ2" s="1315" t="s">
        <v>9413</v>
      </c>
      <c r="BA2" s="1315" t="s">
        <v>9414</v>
      </c>
      <c r="BB2" s="1315" t="s">
        <v>3848</v>
      </c>
      <c r="BC2" s="1315">
        <v>42.88</v>
      </c>
      <c r="BD2" s="1315"/>
      <c r="BE2" s="1315" t="s">
        <v>9415</v>
      </c>
      <c r="BF2" s="1316" t="s">
        <v>9416</v>
      </c>
      <c r="BG2" s="1315" t="s">
        <v>6481</v>
      </c>
      <c r="BH2" s="1316" t="s">
        <v>3994</v>
      </c>
      <c r="BI2" s="1315" t="s">
        <v>9417</v>
      </c>
      <c r="BJ2" s="1315"/>
      <c r="BK2" s="1315" t="s">
        <v>6389</v>
      </c>
      <c r="BL2" s="1315" t="s">
        <v>7593</v>
      </c>
      <c r="BM2" s="1316" t="s">
        <v>9418</v>
      </c>
      <c r="BN2" s="1315">
        <v>59.82</v>
      </c>
      <c r="BO2" s="1315" t="s">
        <v>9419</v>
      </c>
      <c r="BP2" s="1316" t="s">
        <v>9420</v>
      </c>
      <c r="BQ2" s="1315" t="s">
        <v>9421</v>
      </c>
      <c r="BR2" s="1315" t="s">
        <v>6536</v>
      </c>
      <c r="BS2" s="1316" t="s">
        <v>9422</v>
      </c>
      <c r="BT2" s="1315">
        <v>42.39</v>
      </c>
      <c r="BU2" s="1315"/>
      <c r="BV2" s="1316" t="s">
        <v>9294</v>
      </c>
      <c r="BW2" s="1315" t="s">
        <v>9423</v>
      </c>
      <c r="BX2" s="1315" t="s">
        <v>8512</v>
      </c>
      <c r="BY2" s="1316" t="s">
        <v>8722</v>
      </c>
      <c r="BZ2" s="1315" t="s">
        <v>3908</v>
      </c>
      <c r="CA2" s="1315"/>
      <c r="CB2" s="1315" t="s">
        <v>9424</v>
      </c>
      <c r="CC2" s="1315" t="s">
        <v>9425</v>
      </c>
      <c r="CD2" s="1315" t="s">
        <v>4234</v>
      </c>
      <c r="CE2" s="1315">
        <v>49.61</v>
      </c>
      <c r="CF2" s="1315"/>
      <c r="CG2" s="1318" t="s">
        <v>4992</v>
      </c>
      <c r="CH2" s="1315" t="s">
        <v>9426</v>
      </c>
      <c r="CI2" s="1315" t="s">
        <v>9427</v>
      </c>
      <c r="CJ2" s="1315" t="s">
        <v>9318</v>
      </c>
      <c r="CK2" s="1315"/>
      <c r="CL2" s="1315" t="s">
        <v>9428</v>
      </c>
      <c r="CM2" s="1315" t="s">
        <v>9429</v>
      </c>
      <c r="CN2" s="1315" t="s">
        <v>9430</v>
      </c>
      <c r="CO2" s="1315" t="s">
        <v>9431</v>
      </c>
      <c r="CP2" s="1315"/>
      <c r="CQ2" s="1315">
        <v>45.66</v>
      </c>
      <c r="CR2" s="1316">
        <v>45.81</v>
      </c>
      <c r="CS2" s="1316" t="s">
        <v>6893</v>
      </c>
      <c r="CT2" s="1315" t="s">
        <v>8865</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9432</v>
      </c>
      <c r="DH2" s="1315" t="s">
        <v>9433</v>
      </c>
      <c r="DI2" s="1315" t="s">
        <v>9434</v>
      </c>
    </row>
    <row r="3">
      <c r="A3" s="1319" t="s">
        <v>5531</v>
      </c>
      <c r="B3" s="1320" t="s">
        <v>9435</v>
      </c>
      <c r="C3" s="1321">
        <v>0.12115740740740741</v>
      </c>
      <c r="D3" s="1322" t="s">
        <v>9436</v>
      </c>
      <c r="E3" s="1322" t="s">
        <v>9437</v>
      </c>
      <c r="F3" s="1322" t="s">
        <v>9438</v>
      </c>
      <c r="G3" s="1322" t="s">
        <v>9439</v>
      </c>
      <c r="H3" s="1323"/>
      <c r="I3" s="1322" t="s">
        <v>9440</v>
      </c>
      <c r="J3" s="1324">
        <v>47.99</v>
      </c>
      <c r="K3" s="1323"/>
      <c r="L3" s="1322" t="s">
        <v>9441</v>
      </c>
      <c r="M3" s="1324" t="s">
        <v>3493</v>
      </c>
      <c r="N3" s="1324" t="s">
        <v>8847</v>
      </c>
      <c r="O3" s="1322" t="s">
        <v>5453</v>
      </c>
      <c r="P3" s="1324" t="s">
        <v>7323</v>
      </c>
      <c r="Q3" s="1324" t="s">
        <v>9401</v>
      </c>
      <c r="R3" s="1324">
        <v>56.72</v>
      </c>
      <c r="S3" s="1323"/>
      <c r="T3" s="1324" t="s">
        <v>9402</v>
      </c>
      <c r="U3" s="1322" t="s">
        <v>8409</v>
      </c>
      <c r="V3" s="1324" t="s">
        <v>9403</v>
      </c>
      <c r="W3" s="1324" t="s">
        <v>3979</v>
      </c>
      <c r="X3" s="1322" t="s">
        <v>6607</v>
      </c>
      <c r="Y3" s="1324" t="s">
        <v>9404</v>
      </c>
      <c r="Z3" s="1324" t="s">
        <v>9405</v>
      </c>
      <c r="AA3" s="1322" t="s">
        <v>9442</v>
      </c>
      <c r="AB3" s="1323"/>
      <c r="AC3" s="1325" t="s">
        <v>6156</v>
      </c>
      <c r="AD3" s="1322" t="s">
        <v>9443</v>
      </c>
      <c r="AE3" s="1324" t="s">
        <v>8392</v>
      </c>
      <c r="AF3" s="1322">
        <v>46.88</v>
      </c>
      <c r="AG3" s="1322" t="s">
        <v>9444</v>
      </c>
      <c r="AH3" s="1322" t="s">
        <v>9445</v>
      </c>
      <c r="AI3" s="1324" t="s">
        <v>7390</v>
      </c>
      <c r="AJ3" s="1322">
        <v>48.92</v>
      </c>
      <c r="AK3" s="1326"/>
      <c r="AL3" s="1327" t="s">
        <v>5739</v>
      </c>
      <c r="AM3" s="1328">
        <v>47.98</v>
      </c>
      <c r="AN3" s="1323"/>
      <c r="AO3" s="1329" t="s">
        <v>9446</v>
      </c>
      <c r="AP3" s="1330" t="s">
        <v>7833</v>
      </c>
      <c r="AQ3" s="1330">
        <v>57.35</v>
      </c>
      <c r="AR3" s="1331" t="s">
        <v>8096</v>
      </c>
      <c r="AS3" s="1331" t="s">
        <v>9408</v>
      </c>
      <c r="AT3" s="1330" t="s">
        <v>9447</v>
      </c>
      <c r="AU3" s="1331" t="s">
        <v>9410</v>
      </c>
      <c r="AV3" s="1326"/>
      <c r="AW3" s="1331" t="s">
        <v>9411</v>
      </c>
      <c r="AX3" s="1332" t="s">
        <v>9448</v>
      </c>
      <c r="AY3" s="1333" t="s">
        <v>4644</v>
      </c>
      <c r="AZ3" s="1333" t="s">
        <v>9413</v>
      </c>
      <c r="BA3" s="1332" t="s">
        <v>5445</v>
      </c>
      <c r="BB3" s="1332" t="s">
        <v>8443</v>
      </c>
      <c r="BC3" s="1333">
        <v>42.88</v>
      </c>
      <c r="BD3" s="1326"/>
      <c r="BE3" s="1332" t="s">
        <v>9449</v>
      </c>
      <c r="BF3" s="1333" t="s">
        <v>9416</v>
      </c>
      <c r="BG3" s="1334" t="s">
        <v>6481</v>
      </c>
      <c r="BH3" s="1334" t="s">
        <v>3994</v>
      </c>
      <c r="BI3" s="1335" t="s">
        <v>9450</v>
      </c>
      <c r="BJ3" s="1336"/>
      <c r="BK3" s="1329" t="s">
        <v>9451</v>
      </c>
      <c r="BL3" s="1337" t="s">
        <v>4675</v>
      </c>
      <c r="BM3" s="1337" t="s">
        <v>9452</v>
      </c>
      <c r="BN3" s="1338">
        <v>59.82</v>
      </c>
      <c r="BO3" s="1337" t="s">
        <v>9453</v>
      </c>
      <c r="BP3" s="1337" t="s">
        <v>9454</v>
      </c>
      <c r="BQ3" s="1337" t="s">
        <v>2144</v>
      </c>
      <c r="BR3" s="1337" t="s">
        <v>9455</v>
      </c>
      <c r="BS3" s="1337" t="s">
        <v>9456</v>
      </c>
      <c r="BT3" s="1337">
        <v>42.76</v>
      </c>
      <c r="BU3" s="1326"/>
      <c r="BV3" s="1339" t="s">
        <v>9294</v>
      </c>
      <c r="BW3" s="1340" t="s">
        <v>9457</v>
      </c>
      <c r="BX3" s="1341" t="s">
        <v>8512</v>
      </c>
      <c r="BY3" s="1340" t="s">
        <v>2856</v>
      </c>
      <c r="BZ3" s="1341" t="s">
        <v>3908</v>
      </c>
      <c r="CA3" s="1336"/>
      <c r="CB3" s="1335" t="s">
        <v>9458</v>
      </c>
      <c r="CC3" s="1342" t="s">
        <v>7462</v>
      </c>
      <c r="CD3" s="1342" t="s">
        <v>2536</v>
      </c>
      <c r="CE3" s="1342">
        <v>52.55</v>
      </c>
      <c r="CF3" s="1326"/>
      <c r="CG3" s="1341" t="s">
        <v>4992</v>
      </c>
      <c r="CH3" s="1332" t="s">
        <v>9459</v>
      </c>
      <c r="CI3" s="1333" t="s">
        <v>9427</v>
      </c>
      <c r="CJ3" s="1333" t="s">
        <v>9318</v>
      </c>
      <c r="CK3" s="1336"/>
      <c r="CL3" s="1329" t="s">
        <v>9460</v>
      </c>
      <c r="CM3" s="1331" t="s">
        <v>9429</v>
      </c>
      <c r="CN3" s="1330" t="s">
        <v>9461</v>
      </c>
      <c r="CO3" s="1330" t="s">
        <v>9419</v>
      </c>
      <c r="CP3" s="1326"/>
      <c r="CQ3" s="1331">
        <v>45.66</v>
      </c>
      <c r="CR3" s="1343">
        <v>45.81</v>
      </c>
      <c r="CS3" s="1329" t="s">
        <v>4643</v>
      </c>
      <c r="CT3" s="1329" t="s">
        <v>8608</v>
      </c>
      <c r="CU3" s="1339">
        <v>30.72</v>
      </c>
      <c r="CV3" s="1339">
        <v>23.86</v>
      </c>
      <c r="CW3" s="1344" t="s">
        <v>3466</v>
      </c>
      <c r="CX3" s="1329">
        <v>48.96</v>
      </c>
      <c r="CY3" s="1339">
        <v>56.62</v>
      </c>
      <c r="CZ3" s="1329">
        <v>18.63</v>
      </c>
      <c r="DA3" s="1339">
        <v>31.39</v>
      </c>
      <c r="DB3" s="1339">
        <v>54.55</v>
      </c>
      <c r="DC3" s="1339">
        <v>35.9</v>
      </c>
      <c r="DD3" s="1336"/>
      <c r="DE3" s="1329" t="s">
        <v>5808</v>
      </c>
      <c r="DF3" s="1345" t="s">
        <v>3858</v>
      </c>
      <c r="DG3" s="1345" t="s">
        <v>9432</v>
      </c>
      <c r="DH3" s="1324" t="s">
        <v>9433</v>
      </c>
      <c r="DI3" s="1343" t="s">
        <v>9434</v>
      </c>
    </row>
    <row r="4">
      <c r="A4" s="1346" t="s">
        <v>328</v>
      </c>
      <c r="B4" s="1320" t="s">
        <v>9462</v>
      </c>
      <c r="C4" s="1320" t="s">
        <v>9463</v>
      </c>
      <c r="D4" s="1324" t="s">
        <v>9398</v>
      </c>
      <c r="E4" s="1322" t="s">
        <v>3160</v>
      </c>
      <c r="F4" s="1324" t="s">
        <v>8279</v>
      </c>
      <c r="G4" s="1322" t="s">
        <v>9464</v>
      </c>
      <c r="H4" s="1347"/>
      <c r="I4" s="1324" t="s">
        <v>9400</v>
      </c>
      <c r="J4" s="1322">
        <v>48.33</v>
      </c>
      <c r="K4" s="1348"/>
      <c r="L4" s="1349" t="s">
        <v>9465</v>
      </c>
      <c r="M4" s="1350" t="s">
        <v>2038</v>
      </c>
      <c r="N4" s="1350" t="s">
        <v>8847</v>
      </c>
      <c r="O4" s="1350" t="s">
        <v>4209</v>
      </c>
      <c r="P4" s="1349" t="s">
        <v>3844</v>
      </c>
      <c r="Q4" s="1350" t="s">
        <v>9466</v>
      </c>
      <c r="R4" s="1350">
        <v>56.35</v>
      </c>
      <c r="S4" s="1350" t="s">
        <v>9467</v>
      </c>
      <c r="T4" s="1349" t="s">
        <v>9467</v>
      </c>
      <c r="U4" s="1350" t="s">
        <v>7582</v>
      </c>
      <c r="V4" s="1350" t="s">
        <v>9468</v>
      </c>
      <c r="W4" s="1350" t="s">
        <v>2545</v>
      </c>
      <c r="X4" s="1350" t="s">
        <v>6297</v>
      </c>
      <c r="Y4" s="1350" t="s">
        <v>9161</v>
      </c>
      <c r="Z4" s="1350" t="s">
        <v>9469</v>
      </c>
      <c r="AA4" s="1351" t="s">
        <v>9406</v>
      </c>
      <c r="AB4" s="1350">
        <v>53.53</v>
      </c>
      <c r="AC4" s="1352" t="s">
        <v>6156</v>
      </c>
      <c r="AD4" s="1351" t="s">
        <v>4088</v>
      </c>
      <c r="AE4" s="1350" t="s">
        <v>8897</v>
      </c>
      <c r="AF4" s="1350">
        <v>46.78</v>
      </c>
      <c r="AG4" s="1350" t="s">
        <v>9444</v>
      </c>
      <c r="AH4" s="1350" t="s">
        <v>8458</v>
      </c>
      <c r="AI4" s="1350" t="s">
        <v>986</v>
      </c>
      <c r="AJ4" s="1350">
        <v>48.65</v>
      </c>
      <c r="AK4" s="1350" t="s">
        <v>8090</v>
      </c>
      <c r="AL4" s="1353" t="s">
        <v>9470</v>
      </c>
      <c r="AM4" s="1354">
        <v>47.9</v>
      </c>
      <c r="AN4" s="1350" t="s">
        <v>7962</v>
      </c>
      <c r="AO4" s="1349" t="s">
        <v>7962</v>
      </c>
      <c r="AP4" s="1350" t="s">
        <v>7543</v>
      </c>
      <c r="AQ4" s="1350">
        <v>56.99</v>
      </c>
      <c r="AR4" s="1350" t="s">
        <v>3138</v>
      </c>
      <c r="AS4" s="1350" t="s">
        <v>9471</v>
      </c>
      <c r="AT4" s="1350" t="s">
        <v>9472</v>
      </c>
      <c r="AU4" s="1350" t="s">
        <v>8090</v>
      </c>
      <c r="AV4" s="1350" t="s">
        <v>7153</v>
      </c>
      <c r="AW4" s="1349" t="s">
        <v>7153</v>
      </c>
      <c r="AX4" s="1350" t="s">
        <v>9473</v>
      </c>
      <c r="AY4" s="1350" t="s">
        <v>7895</v>
      </c>
      <c r="AZ4" s="1350" t="s">
        <v>9474</v>
      </c>
      <c r="BA4" s="1350" t="s">
        <v>7804</v>
      </c>
      <c r="BB4" s="1350" t="s">
        <v>9475</v>
      </c>
      <c r="BC4" s="1350">
        <v>47.08</v>
      </c>
      <c r="BD4" s="1350" t="s">
        <v>9476</v>
      </c>
      <c r="BE4" s="1351" t="s">
        <v>9415</v>
      </c>
      <c r="BF4" s="1350" t="s">
        <v>5272</v>
      </c>
      <c r="BG4" s="1353" t="s">
        <v>9476</v>
      </c>
      <c r="BH4" s="1353" t="s">
        <v>9477</v>
      </c>
      <c r="BI4" s="1350" t="s">
        <v>9478</v>
      </c>
      <c r="BJ4" s="1350" t="s">
        <v>7593</v>
      </c>
      <c r="BK4" s="1353" t="s">
        <v>9479</v>
      </c>
      <c r="BL4" s="1352" t="s">
        <v>7593</v>
      </c>
      <c r="BM4" s="1352" t="s">
        <v>9418</v>
      </c>
      <c r="BN4" s="1353" t="s">
        <v>9480</v>
      </c>
      <c r="BO4" s="1353" t="s">
        <v>9481</v>
      </c>
      <c r="BP4" s="1352" t="s">
        <v>9420</v>
      </c>
      <c r="BQ4" s="1353" t="s">
        <v>9482</v>
      </c>
      <c r="BR4" s="1353" t="s">
        <v>9483</v>
      </c>
      <c r="BS4" s="1353" t="s">
        <v>9484</v>
      </c>
      <c r="BT4" s="1353">
        <v>42.4</v>
      </c>
      <c r="BU4" s="1350">
        <v>17.88</v>
      </c>
      <c r="BV4" s="1353" t="s">
        <v>9485</v>
      </c>
      <c r="BW4" s="1352" t="s">
        <v>9423</v>
      </c>
      <c r="BX4" s="1355" t="s">
        <v>9486</v>
      </c>
      <c r="BY4" s="1353" t="s">
        <v>1997</v>
      </c>
      <c r="BZ4" s="1353" t="s">
        <v>9487</v>
      </c>
      <c r="CA4" s="1350" t="s">
        <v>1997</v>
      </c>
      <c r="CB4" s="1353" t="s">
        <v>9488</v>
      </c>
      <c r="CC4" s="1353" t="s">
        <v>9489</v>
      </c>
      <c r="CD4" s="1350" t="s">
        <v>9490</v>
      </c>
      <c r="CE4" s="1353">
        <v>53.53</v>
      </c>
      <c r="CF4" s="1350" t="s">
        <v>8545</v>
      </c>
      <c r="CG4" s="1350" t="s">
        <v>7295</v>
      </c>
      <c r="CH4" s="1353" t="s">
        <v>9491</v>
      </c>
      <c r="CI4" s="1353" t="s">
        <v>9492</v>
      </c>
      <c r="CJ4" s="1353" t="s">
        <v>9493</v>
      </c>
      <c r="CK4" s="1350" t="s">
        <v>9494</v>
      </c>
      <c r="CL4" s="1352" t="s">
        <v>9428</v>
      </c>
      <c r="CM4" s="1353" t="s">
        <v>2729</v>
      </c>
      <c r="CN4" s="1353" t="s">
        <v>9495</v>
      </c>
      <c r="CO4" s="1353" t="s">
        <v>9494</v>
      </c>
      <c r="CP4" s="1350">
        <v>47.79</v>
      </c>
      <c r="CQ4" s="1353">
        <v>45.72</v>
      </c>
      <c r="CR4" s="1353">
        <v>47.79</v>
      </c>
      <c r="CS4" s="1353" t="s">
        <v>9496</v>
      </c>
      <c r="CT4" s="1352" t="s">
        <v>8865</v>
      </c>
      <c r="CU4" s="1353">
        <v>31.05</v>
      </c>
      <c r="CV4" s="1353">
        <v>24.4</v>
      </c>
      <c r="CW4" s="1353" t="s">
        <v>9483</v>
      </c>
      <c r="CX4" s="1322">
        <v>48.89</v>
      </c>
      <c r="CY4" s="1322">
        <v>58.86</v>
      </c>
      <c r="CZ4" s="1322">
        <v>17.88</v>
      </c>
      <c r="DA4" s="1322">
        <v>33.04</v>
      </c>
      <c r="DB4" s="1322">
        <v>55.43</v>
      </c>
      <c r="DC4" s="1322">
        <v>36.52</v>
      </c>
      <c r="DD4" s="1348"/>
      <c r="DE4" s="1322" t="s">
        <v>9497</v>
      </c>
      <c r="DF4" s="1322" t="s">
        <v>194</v>
      </c>
      <c r="DG4" s="1322" t="s">
        <v>9498</v>
      </c>
      <c r="DH4" s="1322" t="s">
        <v>1345</v>
      </c>
      <c r="DI4" s="1322" t="s">
        <v>9499</v>
      </c>
    </row>
    <row r="5">
      <c r="A5" s="1346" t="s">
        <v>1111</v>
      </c>
      <c r="B5" s="1320" t="s">
        <v>9500</v>
      </c>
      <c r="C5" s="1320" t="s">
        <v>9501</v>
      </c>
      <c r="D5" s="1322" t="s">
        <v>9502</v>
      </c>
      <c r="E5" s="1322" t="s">
        <v>7250</v>
      </c>
      <c r="F5" s="1322" t="s">
        <v>7284</v>
      </c>
      <c r="G5" s="1356" t="s">
        <v>9503</v>
      </c>
      <c r="H5" s="1323"/>
      <c r="I5" s="1357" t="str">
        <f>HYPERLINK("https://youtu.be/lEL8m2E01nU?t=682","2:32.55")</f>
        <v>2:32.55</v>
      </c>
      <c r="J5" s="1322">
        <v>49.91</v>
      </c>
      <c r="K5" s="1323"/>
      <c r="L5" s="1322" t="s">
        <v>7557</v>
      </c>
      <c r="M5" s="1322" t="s">
        <v>1827</v>
      </c>
      <c r="N5" s="1322" t="s">
        <v>2591</v>
      </c>
      <c r="O5" s="1322" t="s">
        <v>1092</v>
      </c>
      <c r="P5" s="1357" t="str">
        <f>HYPERLINK("https://youtu.be/qa1JlaDaizA","1:27.27")</f>
        <v>1:27.27</v>
      </c>
      <c r="Q5" s="1357" t="s">
        <v>9504</v>
      </c>
      <c r="R5" s="1322">
        <v>57.89</v>
      </c>
      <c r="S5" s="1348"/>
      <c r="T5" s="1322" t="s">
        <v>1495</v>
      </c>
      <c r="U5" s="1322" t="s">
        <v>9505</v>
      </c>
      <c r="V5" s="1322" t="s">
        <v>3642</v>
      </c>
      <c r="W5" s="1322" t="s">
        <v>9506</v>
      </c>
      <c r="X5" s="1358" t="str">
        <f>HYPERLINK("https://www.twitch.tv/videos/536217404","1:24.99")</f>
        <v>1:24.99</v>
      </c>
      <c r="Y5" s="1322" t="s">
        <v>9507</v>
      </c>
      <c r="Z5" s="1322" t="s">
        <v>9508</v>
      </c>
      <c r="AA5" s="1322" t="s">
        <v>9509</v>
      </c>
      <c r="AB5" s="1348"/>
      <c r="AC5" s="1322" t="s">
        <v>4355</v>
      </c>
      <c r="AD5" s="1359" t="s">
        <v>9510</v>
      </c>
      <c r="AE5" s="1322" t="s">
        <v>924</v>
      </c>
      <c r="AF5" s="1322">
        <v>47.74</v>
      </c>
      <c r="AG5" s="1322" t="s">
        <v>7563</v>
      </c>
      <c r="AH5" s="1322" t="s">
        <v>7237</v>
      </c>
      <c r="AI5" s="1322" t="s">
        <v>7802</v>
      </c>
      <c r="AJ5" s="1360">
        <v>49.3</v>
      </c>
      <c r="AK5" s="1348"/>
      <c r="AL5" s="1322" t="s">
        <v>9511</v>
      </c>
      <c r="AM5" s="1322">
        <v>47.88</v>
      </c>
      <c r="AN5" s="1348"/>
      <c r="AO5" s="1322" t="s">
        <v>9512</v>
      </c>
      <c r="AP5" s="1322" t="s">
        <v>8828</v>
      </c>
      <c r="AQ5" s="1322">
        <v>58.25</v>
      </c>
      <c r="AR5" s="1322" t="s">
        <v>8401</v>
      </c>
      <c r="AS5" s="1322" t="s">
        <v>9513</v>
      </c>
      <c r="AT5" s="1359" t="s">
        <v>9514</v>
      </c>
      <c r="AU5" s="1322" t="s">
        <v>9515</v>
      </c>
      <c r="AV5" s="1323"/>
      <c r="AW5" s="1322" t="s">
        <v>9516</v>
      </c>
      <c r="AX5" s="1322" t="s">
        <v>2714</v>
      </c>
      <c r="AY5" s="1322" t="s">
        <v>9517</v>
      </c>
      <c r="AZ5" s="1322" t="s">
        <v>9518</v>
      </c>
      <c r="BA5" s="1324" t="s">
        <v>9414</v>
      </c>
      <c r="BB5" s="1322" t="s">
        <v>7574</v>
      </c>
      <c r="BC5" s="1322">
        <v>46.45</v>
      </c>
      <c r="BD5" s="1323"/>
      <c r="BE5" s="1322" t="s">
        <v>9519</v>
      </c>
      <c r="BF5" s="1359" t="s">
        <v>9520</v>
      </c>
      <c r="BG5" s="1322" t="s">
        <v>9521</v>
      </c>
      <c r="BH5" s="1357" t="str">
        <f>HYPERLINK("https://youtu.be/lEL8m2E01nU?t=5227","1:36.16")</f>
        <v>1:36.16</v>
      </c>
      <c r="BI5" s="1324" t="s">
        <v>9417</v>
      </c>
      <c r="BJ5" s="1323"/>
      <c r="BK5" s="1324" t="s">
        <v>6389</v>
      </c>
      <c r="BL5" s="1322" t="s">
        <v>9522</v>
      </c>
      <c r="BM5" s="1359" t="s">
        <v>9523</v>
      </c>
      <c r="BN5" s="1322" t="s">
        <v>8459</v>
      </c>
      <c r="BO5" s="1322" t="s">
        <v>9524</v>
      </c>
      <c r="BP5" s="1357" t="str">
        <f>HYPERLINK("https://youtu.be/_zkEZrJiLkI?t=6208","1:52.30")</f>
        <v>1:52.30</v>
      </c>
      <c r="BQ5" s="1322" t="s">
        <v>2357</v>
      </c>
      <c r="BR5" s="1324" t="s">
        <v>6536</v>
      </c>
      <c r="BS5" s="1361" t="s">
        <v>9422</v>
      </c>
      <c r="BT5" s="1324">
        <v>42.39</v>
      </c>
      <c r="BU5" s="1323"/>
      <c r="BV5" s="1359" t="s">
        <v>9525</v>
      </c>
      <c r="BW5" s="1322" t="s">
        <v>9526</v>
      </c>
      <c r="BX5" s="1322" t="s">
        <v>9527</v>
      </c>
      <c r="BY5" s="1361" t="s">
        <v>8722</v>
      </c>
      <c r="BZ5" s="1322" t="s">
        <v>9528</v>
      </c>
      <c r="CA5" s="1323"/>
      <c r="CB5" s="1322" t="s">
        <v>9529</v>
      </c>
      <c r="CC5" s="1322" t="s">
        <v>9530</v>
      </c>
      <c r="CD5" s="1322" t="s">
        <v>9531</v>
      </c>
      <c r="CE5" s="1322">
        <v>51.68</v>
      </c>
      <c r="CF5" s="1323"/>
      <c r="CG5" s="1362" t="s">
        <v>7872</v>
      </c>
      <c r="CH5" s="1322" t="s">
        <v>9532</v>
      </c>
      <c r="CI5" s="1322" t="s">
        <v>9533</v>
      </c>
      <c r="CJ5" s="1322" t="s">
        <v>6365</v>
      </c>
      <c r="CK5" s="1348"/>
      <c r="CL5" s="1322" t="s">
        <v>9534</v>
      </c>
      <c r="CM5" s="1322" t="s">
        <v>852</v>
      </c>
      <c r="CN5" s="1322" t="s">
        <v>9535</v>
      </c>
      <c r="CO5" s="1322" t="s">
        <v>9536</v>
      </c>
      <c r="CP5" s="1348"/>
      <c r="CQ5" s="1322">
        <v>45.92</v>
      </c>
      <c r="CR5" s="1359">
        <v>46.94</v>
      </c>
      <c r="CS5" s="1359" t="s">
        <v>9537</v>
      </c>
      <c r="CT5" s="1322" t="s">
        <v>9538</v>
      </c>
      <c r="CU5" s="1322">
        <v>30.94</v>
      </c>
      <c r="CV5" s="1322">
        <v>23.92</v>
      </c>
      <c r="CW5" s="1322" t="s">
        <v>1291</v>
      </c>
      <c r="CX5" s="1324">
        <v>48.47</v>
      </c>
      <c r="CY5" s="1357" t="str">
        <f>HYPERLINK("https://www.twitch.tv/videos/536198396","57.14")</f>
        <v>57.14</v>
      </c>
      <c r="CZ5" s="1324">
        <v>17.76</v>
      </c>
      <c r="DA5" s="1322">
        <v>32.43</v>
      </c>
      <c r="DB5" s="1322">
        <v>57.15</v>
      </c>
      <c r="DC5" s="1362" t="s">
        <v>3606</v>
      </c>
      <c r="DD5" s="1323"/>
      <c r="DE5" s="1322" t="s">
        <v>8941</v>
      </c>
      <c r="DF5" s="1322" t="s">
        <v>1102</v>
      </c>
      <c r="DG5" s="1357" t="str">
        <f>HYPERLINK("https://youtu.be/_zkEZrJiLkI?t=9955","3:51.51")</f>
        <v>3:51.51</v>
      </c>
      <c r="DH5" s="1322" t="s">
        <v>9065</v>
      </c>
      <c r="DI5" s="1322" t="s">
        <v>9539</v>
      </c>
    </row>
    <row r="6">
      <c r="A6" s="1319" t="s">
        <v>6257</v>
      </c>
      <c r="B6" s="1320" t="s">
        <v>9540</v>
      </c>
      <c r="C6" s="1320" t="s">
        <v>9541</v>
      </c>
      <c r="D6" s="1363" t="s">
        <v>9542</v>
      </c>
      <c r="E6" s="1364" t="s">
        <v>9543</v>
      </c>
      <c r="F6" s="1365" t="s">
        <v>9544</v>
      </c>
      <c r="G6" s="1364" t="s">
        <v>9545</v>
      </c>
      <c r="H6" s="1323"/>
      <c r="I6" s="1364" t="s">
        <v>9546</v>
      </c>
      <c r="J6" s="1365">
        <v>50.26</v>
      </c>
      <c r="K6" s="1323"/>
      <c r="L6" s="1365" t="s">
        <v>9547</v>
      </c>
      <c r="M6" s="1365" t="s">
        <v>9548</v>
      </c>
      <c r="N6" s="1365" t="s">
        <v>5408</v>
      </c>
      <c r="O6" s="1365" t="s">
        <v>9549</v>
      </c>
      <c r="P6" s="1364" t="s">
        <v>9550</v>
      </c>
      <c r="Q6" s="1365" t="s">
        <v>9551</v>
      </c>
      <c r="R6" s="1365">
        <v>58.29</v>
      </c>
      <c r="S6" s="1348"/>
      <c r="T6" s="1365" t="s">
        <v>9552</v>
      </c>
      <c r="U6" s="1364" t="s">
        <v>9553</v>
      </c>
      <c r="V6" s="1365" t="s">
        <v>1026</v>
      </c>
      <c r="W6" s="1365" t="s">
        <v>9554</v>
      </c>
      <c r="X6" s="1322" t="s">
        <v>5831</v>
      </c>
      <c r="Y6" s="1365" t="s">
        <v>9555</v>
      </c>
      <c r="Z6" s="1365" t="s">
        <v>9556</v>
      </c>
      <c r="AA6" s="1322" t="s">
        <v>9557</v>
      </c>
      <c r="AB6" s="1348"/>
      <c r="AC6" s="1365" t="s">
        <v>9558</v>
      </c>
      <c r="AD6" s="1322" t="s">
        <v>9559</v>
      </c>
      <c r="AE6" s="1365" t="s">
        <v>8171</v>
      </c>
      <c r="AF6" s="1365">
        <v>47.72</v>
      </c>
      <c r="AG6" s="1365" t="s">
        <v>9560</v>
      </c>
      <c r="AH6" s="1365" t="s">
        <v>6305</v>
      </c>
      <c r="AI6" s="1365" t="s">
        <v>7764</v>
      </c>
      <c r="AJ6" s="1365">
        <v>49.87</v>
      </c>
      <c r="AK6" s="1366"/>
      <c r="AL6" s="1327" t="s">
        <v>9561</v>
      </c>
      <c r="AM6" s="1367">
        <v>47.9</v>
      </c>
      <c r="AN6" s="1348"/>
      <c r="AO6" s="1365" t="s">
        <v>9562</v>
      </c>
      <c r="AP6" s="1365" t="s">
        <v>9085</v>
      </c>
      <c r="AQ6" s="1365">
        <v>58.92</v>
      </c>
      <c r="AR6" s="1365" t="s">
        <v>3811</v>
      </c>
      <c r="AS6" s="1365" t="s">
        <v>9563</v>
      </c>
      <c r="AT6" s="1365" t="s">
        <v>9564</v>
      </c>
      <c r="AU6" s="1368" t="s">
        <v>9565</v>
      </c>
      <c r="AV6" s="1326"/>
      <c r="AW6" s="1365" t="s">
        <v>9566</v>
      </c>
      <c r="AX6" s="1365" t="s">
        <v>3800</v>
      </c>
      <c r="AY6" s="1365" t="s">
        <v>9567</v>
      </c>
      <c r="AZ6" s="1364" t="s">
        <v>9568</v>
      </c>
      <c r="BA6" s="1365" t="s">
        <v>6145</v>
      </c>
      <c r="BB6" s="1369" t="s">
        <v>8249</v>
      </c>
      <c r="BC6" s="1370">
        <v>43.36</v>
      </c>
      <c r="BD6" s="1326"/>
      <c r="BE6" s="1365" t="s">
        <v>9569</v>
      </c>
      <c r="BF6" s="1364" t="s">
        <v>163</v>
      </c>
      <c r="BG6" s="1365" t="s">
        <v>9521</v>
      </c>
      <c r="BH6" s="1365" t="s">
        <v>1054</v>
      </c>
      <c r="BI6" s="1335"/>
      <c r="BJ6" s="1336"/>
      <c r="BK6" s="1371" t="s">
        <v>9570</v>
      </c>
      <c r="BL6" s="1365" t="s">
        <v>7384</v>
      </c>
      <c r="BM6" s="1365" t="s">
        <v>9571</v>
      </c>
      <c r="BN6" s="1365" t="s">
        <v>1878</v>
      </c>
      <c r="BO6" s="1365" t="s">
        <v>5306</v>
      </c>
      <c r="BP6" s="1365" t="s">
        <v>9572</v>
      </c>
      <c r="BQ6" s="1372" t="s">
        <v>9421</v>
      </c>
      <c r="BR6" s="1365" t="s">
        <v>9573</v>
      </c>
      <c r="BS6" s="1365" t="s">
        <v>8096</v>
      </c>
      <c r="BT6" s="1365">
        <v>42.84</v>
      </c>
      <c r="BU6" s="1326"/>
      <c r="BV6" s="1365" t="s">
        <v>9574</v>
      </c>
      <c r="BW6" s="1365" t="s">
        <v>9575</v>
      </c>
      <c r="BX6" s="1365" t="s">
        <v>9576</v>
      </c>
      <c r="BY6" s="1365" t="s">
        <v>768</v>
      </c>
      <c r="BZ6" s="1365" t="s">
        <v>5132</v>
      </c>
      <c r="CA6" s="1336"/>
      <c r="CB6" s="1365" t="s">
        <v>9577</v>
      </c>
      <c r="CC6" s="1365" t="s">
        <v>9578</v>
      </c>
      <c r="CD6" s="1365" t="s">
        <v>9579</v>
      </c>
      <c r="CE6" s="1365">
        <v>55.04</v>
      </c>
      <c r="CF6" s="1326"/>
      <c r="CG6" s="1365" t="s">
        <v>1926</v>
      </c>
      <c r="CH6" s="1364" t="s">
        <v>9580</v>
      </c>
      <c r="CI6" s="1364" t="s">
        <v>6385</v>
      </c>
      <c r="CJ6" s="1365" t="s">
        <v>9581</v>
      </c>
      <c r="CK6" s="1373"/>
      <c r="CL6" s="1365" t="s">
        <v>9582</v>
      </c>
      <c r="CM6" s="1365" t="s">
        <v>9583</v>
      </c>
      <c r="CN6" s="1365" t="s">
        <v>9409</v>
      </c>
      <c r="CO6" s="1365" t="s">
        <v>9584</v>
      </c>
      <c r="CP6" s="1366"/>
      <c r="CQ6" s="1365">
        <v>46.44</v>
      </c>
      <c r="CR6" s="1365">
        <v>48.87</v>
      </c>
      <c r="CS6" s="1365" t="s">
        <v>9585</v>
      </c>
      <c r="CT6" s="1329" t="s">
        <v>1827</v>
      </c>
      <c r="CU6" s="1329">
        <v>31.23</v>
      </c>
      <c r="CV6" s="1374">
        <v>25.02</v>
      </c>
      <c r="CW6" s="1365" t="s">
        <v>1830</v>
      </c>
      <c r="CX6" s="1365">
        <v>49.13</v>
      </c>
      <c r="CY6" s="1365">
        <v>58.26</v>
      </c>
      <c r="CZ6" s="1365">
        <v>18.33</v>
      </c>
      <c r="DA6" s="1365">
        <v>33.5</v>
      </c>
      <c r="DB6" s="1365">
        <v>59.19</v>
      </c>
      <c r="DC6" s="1365">
        <v>37.45</v>
      </c>
      <c r="DD6" s="1336"/>
      <c r="DE6" s="1365" t="s">
        <v>9586</v>
      </c>
      <c r="DF6" s="1365" t="s">
        <v>2586</v>
      </c>
      <c r="DG6" s="1365" t="s">
        <v>9587</v>
      </c>
      <c r="DH6" s="1365" t="s">
        <v>9588</v>
      </c>
      <c r="DI6" s="1375" t="s">
        <v>9589</v>
      </c>
    </row>
    <row r="7">
      <c r="A7" s="1346" t="s">
        <v>6228</v>
      </c>
      <c r="B7" s="1320" t="s">
        <v>9590</v>
      </c>
      <c r="C7" s="1320" t="s">
        <v>9591</v>
      </c>
      <c r="D7" s="1322" t="s">
        <v>9592</v>
      </c>
      <c r="E7" s="1324" t="s">
        <v>7351</v>
      </c>
      <c r="F7" s="1322" t="s">
        <v>8784</v>
      </c>
      <c r="G7" s="1322" t="s">
        <v>9593</v>
      </c>
      <c r="H7" s="1348"/>
      <c r="I7" s="1362" t="s">
        <v>9594</v>
      </c>
      <c r="J7" s="1376">
        <v>48.47</v>
      </c>
      <c r="K7" s="1348"/>
      <c r="L7" s="1324" t="s">
        <v>7353</v>
      </c>
      <c r="M7" s="1322" t="s">
        <v>9595</v>
      </c>
      <c r="N7" s="1322" t="s">
        <v>9596</v>
      </c>
      <c r="O7" s="1324" t="s">
        <v>7354</v>
      </c>
      <c r="P7" s="1322" t="s">
        <v>7381</v>
      </c>
      <c r="Q7" s="1322" t="s">
        <v>9597</v>
      </c>
      <c r="R7" s="1322">
        <v>57.34</v>
      </c>
      <c r="S7" s="1348"/>
      <c r="T7" s="1322" t="s">
        <v>9598</v>
      </c>
      <c r="U7" s="1357" t="str">
        <f>HYPERLINK("https://www.twitch.tv/videos/525613330","1:56.00")</f>
        <v>1:56.00</v>
      </c>
      <c r="V7" s="1322" t="s">
        <v>9599</v>
      </c>
      <c r="W7" s="1322" t="s">
        <v>9600</v>
      </c>
      <c r="X7" s="1322" t="s">
        <v>7358</v>
      </c>
      <c r="Y7" s="1322" t="s">
        <v>9601</v>
      </c>
      <c r="Z7" s="1377" t="s">
        <v>9602</v>
      </c>
      <c r="AA7" s="1322" t="s">
        <v>9603</v>
      </c>
      <c r="AB7" s="1348"/>
      <c r="AC7" s="1322" t="s">
        <v>8145</v>
      </c>
      <c r="AD7" s="1322" t="s">
        <v>9604</v>
      </c>
      <c r="AE7" s="1322" t="s">
        <v>9605</v>
      </c>
      <c r="AF7" s="1378">
        <v>46.63</v>
      </c>
      <c r="AG7" s="1324" t="s">
        <v>2161</v>
      </c>
      <c r="AH7" s="1324" t="s">
        <v>7363</v>
      </c>
      <c r="AI7" s="1357" t="str">
        <f>HYPERLINK("https://www.twitch.tv/videos/538066633","1:22.49")</f>
        <v>1:22.49</v>
      </c>
      <c r="AJ7" s="1324">
        <v>48.89</v>
      </c>
      <c r="AK7" s="1379"/>
      <c r="AL7" s="1324" t="s">
        <v>7364</v>
      </c>
      <c r="AM7" s="1322">
        <v>47.96</v>
      </c>
      <c r="AN7" s="1348"/>
      <c r="AO7" s="1322" t="s">
        <v>9512</v>
      </c>
      <c r="AP7" s="1324" t="s">
        <v>7237</v>
      </c>
      <c r="AQ7" s="1324">
        <v>57.09</v>
      </c>
      <c r="AR7" s="1377" t="s">
        <v>768</v>
      </c>
      <c r="AS7" s="1322" t="s">
        <v>9606</v>
      </c>
      <c r="AT7" s="1358" t="str">
        <f>HYPERLINK("https://www.twitch.tv/videos/524838524","1:44.46")</f>
        <v>1:44.46</v>
      </c>
      <c r="AU7" s="1322" t="s">
        <v>4441</v>
      </c>
      <c r="AV7" s="1348"/>
      <c r="AW7" s="1322" t="s">
        <v>9607</v>
      </c>
      <c r="AX7" s="1357" t="str">
        <f>HYPERLINK("https://www.twitch.tv/videos/540841909","1:02.08")</f>
        <v>1:02.08</v>
      </c>
      <c r="AY7" s="1322" t="s">
        <v>7325</v>
      </c>
      <c r="AZ7" s="1322" t="s">
        <v>9608</v>
      </c>
      <c r="BA7" s="1322" t="s">
        <v>9609</v>
      </c>
      <c r="BB7" s="1380" t="s">
        <v>3848</v>
      </c>
      <c r="BC7" s="1322">
        <v>46.35</v>
      </c>
      <c r="BD7" s="1348"/>
      <c r="BE7" s="1322" t="s">
        <v>5116</v>
      </c>
      <c r="BF7" s="1322" t="s">
        <v>8600</v>
      </c>
      <c r="BG7" s="1322" t="s">
        <v>9610</v>
      </c>
      <c r="BH7" s="1322" t="s">
        <v>1761</v>
      </c>
      <c r="BI7" s="1322" t="s">
        <v>9611</v>
      </c>
      <c r="BJ7" s="1348"/>
      <c r="BK7" s="1322" t="s">
        <v>5147</v>
      </c>
      <c r="BL7" s="1365" t="s">
        <v>3656</v>
      </c>
      <c r="BM7" s="1322" t="s">
        <v>9612</v>
      </c>
      <c r="BN7" s="1322">
        <v>59.88</v>
      </c>
      <c r="BO7" s="1322" t="s">
        <v>3949</v>
      </c>
      <c r="BP7" s="1322" t="s">
        <v>9613</v>
      </c>
      <c r="BQ7" s="1322" t="s">
        <v>9614</v>
      </c>
      <c r="BR7" s="1322" t="s">
        <v>8613</v>
      </c>
      <c r="BS7" s="1322" t="s">
        <v>4570</v>
      </c>
      <c r="BT7" s="1322">
        <v>42.82</v>
      </c>
      <c r="BU7" s="1348"/>
      <c r="BV7" s="1322" t="s">
        <v>9615</v>
      </c>
      <c r="BW7" s="1322"/>
      <c r="BX7" s="1322"/>
      <c r="BY7" s="1322"/>
      <c r="BZ7" s="1322" t="s">
        <v>3521</v>
      </c>
      <c r="CA7" s="1348"/>
      <c r="CB7" s="1322" t="s">
        <v>9616</v>
      </c>
      <c r="CC7" s="1322" t="s">
        <v>9617</v>
      </c>
      <c r="CD7" s="1322" t="s">
        <v>9618</v>
      </c>
      <c r="CE7" s="1365">
        <v>50.09</v>
      </c>
      <c r="CF7" s="1348"/>
      <c r="CG7" s="1322" t="s">
        <v>7936</v>
      </c>
      <c r="CH7" s="1322" t="s">
        <v>9619</v>
      </c>
      <c r="CI7" s="1322" t="s">
        <v>9620</v>
      </c>
      <c r="CJ7" s="1322" t="s">
        <v>9114</v>
      </c>
      <c r="CK7" s="1348"/>
      <c r="CL7" s="1322" t="s">
        <v>9621</v>
      </c>
      <c r="CM7" s="1322" t="s">
        <v>9622</v>
      </c>
      <c r="CN7" s="1322" t="s">
        <v>6503</v>
      </c>
      <c r="CO7" s="1324" t="s">
        <v>9431</v>
      </c>
      <c r="CP7" s="1348"/>
      <c r="CQ7" s="1362" t="s">
        <v>4006</v>
      </c>
      <c r="CR7" s="1322">
        <v>50.42</v>
      </c>
      <c r="CS7" s="1322" t="s">
        <v>9623</v>
      </c>
      <c r="CT7" s="1322" t="s">
        <v>8264</v>
      </c>
      <c r="CU7" s="1360">
        <v>31.06</v>
      </c>
      <c r="CV7" s="1322">
        <v>30.53</v>
      </c>
      <c r="CW7" s="1381" t="s">
        <v>7759</v>
      </c>
      <c r="CX7" s="1360">
        <v>51.4</v>
      </c>
      <c r="CY7" s="1360">
        <v>57.8</v>
      </c>
      <c r="CZ7" s="1357" t="str">
        <f>HYPERLINK("https://clips.twitch.tv/ClearHardFlyCharlietheUnicorn","17.94")</f>
        <v>17.94</v>
      </c>
      <c r="DA7" s="1322">
        <v>32.63</v>
      </c>
      <c r="DB7" s="1322">
        <v>58.53</v>
      </c>
      <c r="DC7" s="1322">
        <v>35.99</v>
      </c>
      <c r="DD7" s="1348"/>
      <c r="DE7" s="1324" t="s">
        <v>4090</v>
      </c>
      <c r="DF7" s="1322" t="s">
        <v>4581</v>
      </c>
      <c r="DG7" s="1322" t="s">
        <v>9624</v>
      </c>
      <c r="DH7" s="1322" t="s">
        <v>8030</v>
      </c>
      <c r="DI7" s="1322" t="s">
        <v>9625</v>
      </c>
    </row>
    <row r="8">
      <c r="A8" s="1346" t="s">
        <v>5383</v>
      </c>
      <c r="B8" s="1320" t="s">
        <v>9626</v>
      </c>
      <c r="C8" s="1320" t="s">
        <v>9627</v>
      </c>
      <c r="D8" s="1382" t="s">
        <v>9628</v>
      </c>
      <c r="E8" s="1382" t="s">
        <v>8380</v>
      </c>
      <c r="F8" s="1322" t="s">
        <v>6343</v>
      </c>
      <c r="G8" s="1322" t="s">
        <v>9629</v>
      </c>
      <c r="H8" s="1323"/>
      <c r="I8" s="1322" t="s">
        <v>9630</v>
      </c>
      <c r="J8" s="1322">
        <v>50.47</v>
      </c>
      <c r="K8" s="1323"/>
      <c r="L8" s="1322" t="s">
        <v>4589</v>
      </c>
      <c r="M8" s="1322" t="s">
        <v>2178</v>
      </c>
      <c r="N8" s="1322" t="s">
        <v>9574</v>
      </c>
      <c r="O8" s="1322" t="s">
        <v>9127</v>
      </c>
      <c r="P8" s="1322" t="s">
        <v>8926</v>
      </c>
      <c r="Q8" s="1322" t="s">
        <v>9631</v>
      </c>
      <c r="R8" s="1322">
        <v>58.16</v>
      </c>
      <c r="S8" s="1348"/>
      <c r="T8" s="1322"/>
      <c r="U8" s="1322" t="s">
        <v>9632</v>
      </c>
      <c r="V8" s="1322" t="s">
        <v>9633</v>
      </c>
      <c r="W8" s="1383" t="s">
        <v>9634</v>
      </c>
      <c r="X8" s="1322" t="s">
        <v>9635</v>
      </c>
      <c r="Y8" s="1322" t="s">
        <v>9636</v>
      </c>
      <c r="Z8" s="1322" t="s">
        <v>9637</v>
      </c>
      <c r="AA8" s="1322" t="s">
        <v>9638</v>
      </c>
      <c r="AB8" s="1348"/>
      <c r="AC8" s="1322" t="s">
        <v>9639</v>
      </c>
      <c r="AD8" s="1322" t="s">
        <v>9640</v>
      </c>
      <c r="AE8" s="1322" t="s">
        <v>9641</v>
      </c>
      <c r="AF8" s="1322">
        <v>48.54</v>
      </c>
      <c r="AG8" s="1322" t="s">
        <v>9642</v>
      </c>
      <c r="AH8" s="1322" t="s">
        <v>8010</v>
      </c>
      <c r="AI8" s="1322" t="s">
        <v>7540</v>
      </c>
      <c r="AJ8" s="1322">
        <v>49.57</v>
      </c>
      <c r="AK8" s="1348"/>
      <c r="AL8" s="1322" t="s">
        <v>9643</v>
      </c>
      <c r="AM8" s="1322">
        <v>47.96</v>
      </c>
      <c r="AN8" s="1348"/>
      <c r="AO8" s="1322" t="s">
        <v>9644</v>
      </c>
      <c r="AP8" s="1322" t="s">
        <v>6256</v>
      </c>
      <c r="AQ8" s="1322">
        <v>58.86</v>
      </c>
      <c r="AR8" s="1322" t="s">
        <v>9645</v>
      </c>
      <c r="AS8" s="1322" t="s">
        <v>9646</v>
      </c>
      <c r="AT8" s="1322" t="s">
        <v>9647</v>
      </c>
      <c r="AU8" s="1322" t="s">
        <v>9648</v>
      </c>
      <c r="AV8" s="1323"/>
      <c r="AW8" s="1322" t="s">
        <v>9649</v>
      </c>
      <c r="AX8" s="1322" t="s">
        <v>9650</v>
      </c>
      <c r="AY8" s="1322" t="s">
        <v>7558</v>
      </c>
      <c r="AZ8" s="1322" t="s">
        <v>1149</v>
      </c>
      <c r="BA8" s="1322" t="s">
        <v>9651</v>
      </c>
      <c r="BB8" s="1322" t="s">
        <v>9652</v>
      </c>
      <c r="BC8" s="1322">
        <v>43.48</v>
      </c>
      <c r="BD8" s="1323"/>
      <c r="BE8" s="1322" t="s">
        <v>9653</v>
      </c>
      <c r="BF8" s="1322" t="s">
        <v>9654</v>
      </c>
      <c r="BG8" s="1322" t="s">
        <v>9655</v>
      </c>
      <c r="BH8" s="1322" t="s">
        <v>9656</v>
      </c>
      <c r="BI8" s="1322" t="s">
        <v>9657</v>
      </c>
      <c r="BJ8" s="1347"/>
      <c r="BK8" s="1322" t="s">
        <v>9658</v>
      </c>
      <c r="BL8" s="1322" t="s">
        <v>9659</v>
      </c>
      <c r="BM8" s="1322" t="s">
        <v>9660</v>
      </c>
      <c r="BN8" s="1322" t="s">
        <v>8090</v>
      </c>
      <c r="BO8" s="1322" t="s">
        <v>9661</v>
      </c>
      <c r="BP8" s="1322" t="s">
        <v>9662</v>
      </c>
      <c r="BQ8" s="1322" t="s">
        <v>9663</v>
      </c>
      <c r="BR8" s="1322" t="s">
        <v>9664</v>
      </c>
      <c r="BS8" s="1322" t="s">
        <v>1161</v>
      </c>
      <c r="BT8" s="1322">
        <v>42.95</v>
      </c>
      <c r="BU8" s="1323"/>
      <c r="BV8" s="1322" t="s">
        <v>7614</v>
      </c>
      <c r="BW8" s="1322" t="s">
        <v>9665</v>
      </c>
      <c r="BX8" s="1322" t="s">
        <v>9666</v>
      </c>
      <c r="BY8" s="1322" t="s">
        <v>5721</v>
      </c>
      <c r="BZ8" s="1322" t="s">
        <v>9667</v>
      </c>
      <c r="CA8" s="1323"/>
      <c r="CB8" s="1322" t="s">
        <v>9668</v>
      </c>
      <c r="CC8" s="1322" t="s">
        <v>8247</v>
      </c>
      <c r="CD8" s="1324" t="s">
        <v>4234</v>
      </c>
      <c r="CE8" s="1322" t="s">
        <v>7846</v>
      </c>
      <c r="CF8" s="1323"/>
      <c r="CG8" s="1362" t="s">
        <v>9669</v>
      </c>
      <c r="CH8" s="1322" t="s">
        <v>8844</v>
      </c>
      <c r="CI8" s="1322" t="s">
        <v>9670</v>
      </c>
      <c r="CJ8" s="1322" t="s">
        <v>9671</v>
      </c>
      <c r="CK8" s="1348"/>
      <c r="CL8" s="1322" t="s">
        <v>9672</v>
      </c>
      <c r="CM8" s="1322" t="s">
        <v>2194</v>
      </c>
      <c r="CN8" s="1324" t="s">
        <v>9430</v>
      </c>
      <c r="CO8" s="1322" t="s">
        <v>9673</v>
      </c>
      <c r="CP8" s="1348"/>
      <c r="CQ8" s="1322" t="s">
        <v>9674</v>
      </c>
      <c r="CR8" s="1322">
        <v>48.47</v>
      </c>
      <c r="CS8" s="1322" t="s">
        <v>356</v>
      </c>
      <c r="CT8" s="1381" t="str">
        <f>HYPERLINK("https://youtu.be/Oh88dv14xO0?t=5767","1:31.46")</f>
        <v>1:31.46</v>
      </c>
      <c r="CU8" s="1322">
        <v>31.55</v>
      </c>
      <c r="CV8" s="1322">
        <v>25.22</v>
      </c>
      <c r="CW8" s="1322" t="s">
        <v>9415</v>
      </c>
      <c r="CX8" s="1322">
        <v>49.16</v>
      </c>
      <c r="CY8" s="1322">
        <v>58.92</v>
      </c>
      <c r="CZ8" s="1322">
        <v>18.39</v>
      </c>
      <c r="DA8" s="1322">
        <v>34.67</v>
      </c>
      <c r="DB8" s="1322" t="s">
        <v>9675</v>
      </c>
      <c r="DC8" s="1322">
        <v>37.8</v>
      </c>
      <c r="DD8" s="1323"/>
      <c r="DE8" s="1322" t="s">
        <v>9676</v>
      </c>
      <c r="DF8" s="1322" t="s">
        <v>8148</v>
      </c>
      <c r="DG8" s="1322" t="s">
        <v>9677</v>
      </c>
      <c r="DH8" s="1322" t="s">
        <v>9678</v>
      </c>
      <c r="DI8" s="1362" t="s">
        <v>9679</v>
      </c>
    </row>
    <row r="9">
      <c r="A9" s="1384" t="s">
        <v>9680</v>
      </c>
      <c r="B9" s="1320" t="s">
        <v>9681</v>
      </c>
      <c r="C9" s="1320" t="s">
        <v>9682</v>
      </c>
      <c r="D9" s="1382" t="s">
        <v>9683</v>
      </c>
      <c r="E9" s="1382" t="s">
        <v>9684</v>
      </c>
      <c r="F9" s="1322" t="s">
        <v>9685</v>
      </c>
      <c r="G9" s="1324" t="s">
        <v>9399</v>
      </c>
      <c r="H9" s="1323"/>
      <c r="I9" s="1322" t="s">
        <v>9686</v>
      </c>
      <c r="J9" s="1322">
        <v>49.6</v>
      </c>
      <c r="K9" s="1323"/>
      <c r="L9" s="1322" t="s">
        <v>9687</v>
      </c>
      <c r="M9" s="1322" t="s">
        <v>9688</v>
      </c>
      <c r="N9" s="1322" t="s">
        <v>9689</v>
      </c>
      <c r="O9" s="1322" t="s">
        <v>9690</v>
      </c>
      <c r="P9" s="1357" t="str">
        <f>HYPERLINK("https://youtu.be/h57IX5GPya0","1:28.21")</f>
        <v>1:28.21</v>
      </c>
      <c r="Q9" s="1322" t="s">
        <v>9691</v>
      </c>
      <c r="R9" s="1322">
        <v>57.5</v>
      </c>
      <c r="S9" s="1348"/>
      <c r="T9" s="1322" t="s">
        <v>9692</v>
      </c>
      <c r="U9" s="1358" t="s">
        <v>6152</v>
      </c>
      <c r="V9" s="1322" t="s">
        <v>9693</v>
      </c>
      <c r="W9" s="1322" t="s">
        <v>9694</v>
      </c>
      <c r="X9" s="1322" t="s">
        <v>9695</v>
      </c>
      <c r="Y9" s="1322" t="s">
        <v>9696</v>
      </c>
      <c r="Z9" s="1322" t="s">
        <v>9697</v>
      </c>
      <c r="AA9" s="1322" t="s">
        <v>9698</v>
      </c>
      <c r="AB9" s="1348"/>
      <c r="AC9" s="1322" t="s">
        <v>9690</v>
      </c>
      <c r="AD9" s="1322" t="s">
        <v>9699</v>
      </c>
      <c r="AE9" s="1322" t="s">
        <v>9700</v>
      </c>
      <c r="AF9" s="1322">
        <v>48.7</v>
      </c>
      <c r="AG9" s="1322" t="s">
        <v>9701</v>
      </c>
      <c r="AH9" s="1322" t="s">
        <v>9702</v>
      </c>
      <c r="AI9" s="1322" t="s">
        <v>9693</v>
      </c>
      <c r="AJ9" s="1322">
        <v>49.6</v>
      </c>
      <c r="AK9" s="1379"/>
      <c r="AL9" s="1322" t="s">
        <v>9703</v>
      </c>
      <c r="AM9" s="1322">
        <v>48.0</v>
      </c>
      <c r="AN9" s="1379"/>
      <c r="AO9" s="1358" t="str">
        <f>HYPERLINK("https://youtu.be/L8ezWAWF-o8","2:34.80")</f>
        <v>2:34.80</v>
      </c>
      <c r="AP9" s="1322" t="s">
        <v>9704</v>
      </c>
      <c r="AQ9" s="1322">
        <v>59.2</v>
      </c>
      <c r="AR9" s="1322" t="s">
        <v>9705</v>
      </c>
      <c r="AS9" s="1322" t="s">
        <v>9706</v>
      </c>
      <c r="AT9" s="1322" t="s">
        <v>9707</v>
      </c>
      <c r="AU9" s="1357" t="str">
        <f>HYPERLINK("https://youtu.be/i6TTYmFcTP4","1:03.40")</f>
        <v>1:03.40</v>
      </c>
      <c r="AV9" s="1385"/>
      <c r="AW9" s="1322" t="s">
        <v>9708</v>
      </c>
      <c r="AX9" s="1322" t="s">
        <v>9709</v>
      </c>
      <c r="AY9" s="1322" t="s">
        <v>9710</v>
      </c>
      <c r="AZ9" s="1322" t="s">
        <v>9711</v>
      </c>
      <c r="BA9" s="1322" t="s">
        <v>9712</v>
      </c>
      <c r="BB9" s="1322" t="s">
        <v>9713</v>
      </c>
      <c r="BC9" s="1322">
        <v>47.0</v>
      </c>
      <c r="BD9" s="1323"/>
      <c r="BE9" s="1322" t="s">
        <v>9714</v>
      </c>
      <c r="BF9" s="1322" t="s">
        <v>9715</v>
      </c>
      <c r="BG9" s="1357" t="str">
        <f>HYPERLINK("https://youtu.be/EhBiOMAiPUY","2:06.10*")</f>
        <v>2:06.10*</v>
      </c>
      <c r="BH9" s="1322" t="s">
        <v>9716</v>
      </c>
      <c r="BI9" s="1322" t="s">
        <v>9717</v>
      </c>
      <c r="BJ9" s="1323"/>
      <c r="BK9" s="1322" t="s">
        <v>9718</v>
      </c>
      <c r="BL9" s="1322" t="s">
        <v>9719</v>
      </c>
      <c r="BM9" s="1322" t="s">
        <v>9720</v>
      </c>
      <c r="BN9" s="1322" t="s">
        <v>9721</v>
      </c>
      <c r="BO9" s="1322" t="s">
        <v>9722</v>
      </c>
      <c r="BP9" s="1322" t="s">
        <v>9723</v>
      </c>
      <c r="BQ9" s="1322" t="s">
        <v>9724</v>
      </c>
      <c r="BR9" s="1322" t="s">
        <v>9725</v>
      </c>
      <c r="BS9" s="1322" t="s">
        <v>9726</v>
      </c>
      <c r="BT9" s="1322">
        <v>42.7</v>
      </c>
      <c r="BU9" s="1347"/>
      <c r="BV9" s="1322" t="s">
        <v>9727</v>
      </c>
      <c r="BW9" s="1322" t="s">
        <v>9728</v>
      </c>
      <c r="BX9" s="1322" t="s">
        <v>9729</v>
      </c>
      <c r="BY9" s="1322" t="s">
        <v>9730</v>
      </c>
      <c r="BZ9" s="1322" t="s">
        <v>9731</v>
      </c>
      <c r="CA9" s="1323"/>
      <c r="CB9" s="1322" t="s">
        <v>9732</v>
      </c>
      <c r="CC9" s="1322" t="s">
        <v>9733</v>
      </c>
      <c r="CD9" s="1322" t="s">
        <v>9734</v>
      </c>
      <c r="CE9" s="1322" t="s">
        <v>7846</v>
      </c>
      <c r="CF9" s="1323"/>
      <c r="CG9" s="1322" t="s">
        <v>9735</v>
      </c>
      <c r="CH9" s="1322" t="s">
        <v>9736</v>
      </c>
      <c r="CI9" s="1322" t="s">
        <v>9737</v>
      </c>
      <c r="CJ9" s="1322" t="s">
        <v>9738</v>
      </c>
      <c r="CK9" s="1348"/>
      <c r="CL9" s="1322" t="s">
        <v>9739</v>
      </c>
      <c r="CM9" s="1322" t="s">
        <v>9740</v>
      </c>
      <c r="CN9" s="1322" t="s">
        <v>9741</v>
      </c>
      <c r="CO9" s="1322" t="s">
        <v>9742</v>
      </c>
      <c r="CP9" s="1348"/>
      <c r="CQ9" s="1322" t="s">
        <v>9743</v>
      </c>
      <c r="CR9" s="1322">
        <v>47.7</v>
      </c>
      <c r="CS9" s="1357" t="str">
        <f>HYPERLINK("https://youtu.be/HFv0OOopKOY","1:56.89")</f>
        <v>1:56.89</v>
      </c>
      <c r="CT9" s="1322" t="s">
        <v>9744</v>
      </c>
      <c r="CU9" s="1322">
        <v>31.2</v>
      </c>
      <c r="CV9" s="1322">
        <v>25.1</v>
      </c>
      <c r="CW9" s="1357" t="s">
        <v>9745</v>
      </c>
      <c r="CX9" s="1322">
        <v>50.1</v>
      </c>
      <c r="CY9" s="1322">
        <v>58.6</v>
      </c>
      <c r="CZ9" s="1322">
        <v>18.4</v>
      </c>
      <c r="DA9" s="1322">
        <v>33.9</v>
      </c>
      <c r="DB9" s="1322" t="s">
        <v>9746</v>
      </c>
      <c r="DC9" s="1322">
        <v>37.5</v>
      </c>
      <c r="DD9" s="1323"/>
      <c r="DE9" s="1322" t="s">
        <v>9747</v>
      </c>
      <c r="DF9" s="1322" t="s">
        <v>9748</v>
      </c>
      <c r="DG9" s="1357" t="str">
        <f>HYPERLINK("https://youtu.be/mRW2v9jUe24","3:49.77")</f>
        <v>3:49.77</v>
      </c>
      <c r="DH9" s="1357" t="str">
        <f>HYPERLINK("https://youtu.be/i_jGbWqSTcU","1:40.01")</f>
        <v>1:40.01</v>
      </c>
      <c r="DI9" s="1322" t="s">
        <v>9749</v>
      </c>
    </row>
    <row r="10">
      <c r="A10" s="1386" t="s">
        <v>6458</v>
      </c>
      <c r="B10" s="1362" t="s">
        <v>9750</v>
      </c>
      <c r="C10" s="1362" t="s">
        <v>9751</v>
      </c>
      <c r="D10" s="1382" t="s">
        <v>9752</v>
      </c>
      <c r="E10" s="1365" t="s">
        <v>1582</v>
      </c>
      <c r="F10" s="1365" t="s">
        <v>9753</v>
      </c>
      <c r="G10" s="1365" t="s">
        <v>9754</v>
      </c>
      <c r="H10" s="1387"/>
      <c r="I10" s="1365" t="s">
        <v>9755</v>
      </c>
      <c r="J10" s="1365" t="s">
        <v>9756</v>
      </c>
      <c r="K10" s="1387"/>
      <c r="L10" s="1365" t="s">
        <v>3682</v>
      </c>
      <c r="M10" s="1365" t="s">
        <v>9757</v>
      </c>
      <c r="N10" s="1365" t="s">
        <v>9758</v>
      </c>
      <c r="O10" s="1322" t="s">
        <v>9759</v>
      </c>
      <c r="P10" s="1365" t="s">
        <v>8442</v>
      </c>
      <c r="Q10" s="1365" t="s">
        <v>9760</v>
      </c>
      <c r="R10" s="1365">
        <v>58.44</v>
      </c>
      <c r="S10" s="1387"/>
      <c r="T10" s="1365" t="s">
        <v>9761</v>
      </c>
      <c r="U10" s="1388" t="str">
        <f>HYPERLINK("https://youtu.be/6RSPdezftqQ","1:54.77")</f>
        <v>1:54.77</v>
      </c>
      <c r="V10" s="1388" t="str">
        <f>HYPERLINK("https://www.youtube.com/watch?v=hnYmjafMZr0","1:17.04")</f>
        <v>1:17.04</v>
      </c>
      <c r="W10" s="1365" t="s">
        <v>9762</v>
      </c>
      <c r="X10" s="1365" t="s">
        <v>7687</v>
      </c>
      <c r="Y10" s="1365" t="s">
        <v>9763</v>
      </c>
      <c r="Z10" s="1365" t="s">
        <v>9764</v>
      </c>
      <c r="AA10" s="1365" t="s">
        <v>9648</v>
      </c>
      <c r="AB10" s="1387"/>
      <c r="AC10" s="1365" t="s">
        <v>9765</v>
      </c>
      <c r="AD10" s="1322" t="s">
        <v>9766</v>
      </c>
      <c r="AE10" s="1365" t="s">
        <v>9028</v>
      </c>
      <c r="AF10" s="1365">
        <v>48.01</v>
      </c>
      <c r="AG10" s="1365" t="s">
        <v>437</v>
      </c>
      <c r="AH10" s="1365" t="s">
        <v>9767</v>
      </c>
      <c r="AI10" s="1365" t="s">
        <v>9768</v>
      </c>
      <c r="AJ10" s="1365">
        <v>49.7</v>
      </c>
      <c r="AK10" s="1387"/>
      <c r="AL10" s="1322" t="s">
        <v>9769</v>
      </c>
      <c r="AM10" s="1322">
        <v>47.91</v>
      </c>
      <c r="AN10" s="1387"/>
      <c r="AO10" s="1365" t="s">
        <v>9770</v>
      </c>
      <c r="AP10" s="1365" t="s">
        <v>8243</v>
      </c>
      <c r="AQ10" s="1365">
        <v>59.24</v>
      </c>
      <c r="AR10" s="1388" t="str">
        <f>HYPERLINK("https://www.youtube.com/watch?v=Nzzlh5o-lN4","1:33.09")</f>
        <v>1:33.09</v>
      </c>
      <c r="AS10" s="1365" t="s">
        <v>9771</v>
      </c>
      <c r="AT10" s="1365" t="s">
        <v>9772</v>
      </c>
      <c r="AU10" s="1365" t="s">
        <v>9773</v>
      </c>
      <c r="AV10" s="1382"/>
      <c r="AW10" s="1365" t="s">
        <v>3118</v>
      </c>
      <c r="AX10" s="1365" t="s">
        <v>9774</v>
      </c>
      <c r="AY10" s="1365" t="s">
        <v>1072</v>
      </c>
      <c r="AZ10" s="1365" t="s">
        <v>9775</v>
      </c>
      <c r="BA10" s="1365" t="s">
        <v>6359</v>
      </c>
      <c r="BB10" s="1365" t="s">
        <v>9776</v>
      </c>
      <c r="BC10" s="1365">
        <v>47.0</v>
      </c>
      <c r="BD10" s="1387"/>
      <c r="BE10" s="1365" t="s">
        <v>9777</v>
      </c>
      <c r="BF10" s="1322" t="s">
        <v>9778</v>
      </c>
      <c r="BG10" s="1365" t="s">
        <v>9779</v>
      </c>
      <c r="BH10" s="1365" t="s">
        <v>9780</v>
      </c>
      <c r="BI10" s="1365" t="s">
        <v>9781</v>
      </c>
      <c r="BJ10" s="1387"/>
      <c r="BK10" s="1365" t="s">
        <v>9782</v>
      </c>
      <c r="BL10" s="1322" t="s">
        <v>9783</v>
      </c>
      <c r="BM10" s="1388" t="s">
        <v>9784</v>
      </c>
      <c r="BN10" s="1365" t="s">
        <v>9785</v>
      </c>
      <c r="BO10" s="1389" t="str">
        <f>HYPERLINK("https://www.youtube.com/watch?v=Tc8Wb_X0dBU","1:41.36")</f>
        <v>1:41.36</v>
      </c>
      <c r="BP10" s="1365" t="s">
        <v>8566</v>
      </c>
      <c r="BQ10" s="1365" t="s">
        <v>9786</v>
      </c>
      <c r="BR10" s="1365" t="s">
        <v>9787</v>
      </c>
      <c r="BS10" s="1365" t="s">
        <v>8444</v>
      </c>
      <c r="BT10" s="1365">
        <v>42.8</v>
      </c>
      <c r="BU10" s="1387"/>
      <c r="BV10" s="1365" t="s">
        <v>9788</v>
      </c>
      <c r="BW10" s="1365" t="s">
        <v>9789</v>
      </c>
      <c r="BX10" s="1365" t="s">
        <v>9790</v>
      </c>
      <c r="BY10" s="1365" t="s">
        <v>8401</v>
      </c>
      <c r="BZ10" s="1365" t="s">
        <v>6327</v>
      </c>
      <c r="CA10" s="1387"/>
      <c r="CB10" s="1380" t="s">
        <v>9424</v>
      </c>
      <c r="CC10" s="1389" t="s">
        <v>9425</v>
      </c>
      <c r="CD10" s="1365" t="s">
        <v>9791</v>
      </c>
      <c r="CE10" s="1380">
        <v>49.61</v>
      </c>
      <c r="CF10" s="1387"/>
      <c r="CG10" s="1362" t="s">
        <v>9792</v>
      </c>
      <c r="CH10" s="1365" t="s">
        <v>9793</v>
      </c>
      <c r="CI10" s="1365" t="s">
        <v>9794</v>
      </c>
      <c r="CJ10" s="1322" t="s">
        <v>9795</v>
      </c>
      <c r="CK10" s="1387"/>
      <c r="CL10" s="1365" t="s">
        <v>9796</v>
      </c>
      <c r="CM10" s="1365" t="s">
        <v>7063</v>
      </c>
      <c r="CN10" s="1365" t="s">
        <v>1331</v>
      </c>
      <c r="CO10" s="1365" t="s">
        <v>9797</v>
      </c>
      <c r="CP10" s="1387"/>
      <c r="CQ10" s="1365" t="s">
        <v>9798</v>
      </c>
      <c r="CR10" s="1365">
        <v>49.24</v>
      </c>
      <c r="CS10" s="1322" t="s">
        <v>7846</v>
      </c>
      <c r="CT10" s="1322" t="s">
        <v>9799</v>
      </c>
      <c r="CU10" s="1365">
        <v>31.54</v>
      </c>
      <c r="CV10" s="1365">
        <v>24.99</v>
      </c>
      <c r="CW10" s="1365" t="s">
        <v>9800</v>
      </c>
      <c r="CX10" s="1365">
        <v>49.53</v>
      </c>
      <c r="CY10" s="1365">
        <v>58.76</v>
      </c>
      <c r="CZ10" s="1365">
        <v>18.73</v>
      </c>
      <c r="DA10" s="1365">
        <v>33.98</v>
      </c>
      <c r="DB10" s="1365" t="s">
        <v>9801</v>
      </c>
      <c r="DC10" s="1365">
        <v>37.39</v>
      </c>
      <c r="DD10" s="1387"/>
      <c r="DE10" s="1365" t="s">
        <v>9802</v>
      </c>
      <c r="DF10" s="1365" t="s">
        <v>8666</v>
      </c>
      <c r="DG10" s="1365" t="s">
        <v>9803</v>
      </c>
      <c r="DH10" s="1365" t="s">
        <v>2017</v>
      </c>
      <c r="DI10" s="1365" t="s">
        <v>9804</v>
      </c>
    </row>
    <row r="11">
      <c r="A11" s="1319" t="s">
        <v>6301</v>
      </c>
      <c r="B11" s="1320" t="s">
        <v>9805</v>
      </c>
      <c r="C11" s="1320" t="s">
        <v>9806</v>
      </c>
      <c r="D11" s="1382" t="s">
        <v>9807</v>
      </c>
      <c r="E11" s="1382" t="s">
        <v>9808</v>
      </c>
      <c r="F11" s="1322" t="s">
        <v>9809</v>
      </c>
      <c r="G11" s="1322" t="s">
        <v>6506</v>
      </c>
      <c r="H11" s="1323"/>
      <c r="I11" s="1322" t="s">
        <v>9810</v>
      </c>
      <c r="J11" s="1322">
        <v>50.83</v>
      </c>
      <c r="K11" s="1323"/>
      <c r="L11" s="1322" t="s">
        <v>9811</v>
      </c>
      <c r="M11" s="1322" t="s">
        <v>8130</v>
      </c>
      <c r="N11" s="1322" t="s">
        <v>9812</v>
      </c>
      <c r="O11" s="1322" t="s">
        <v>6536</v>
      </c>
      <c r="P11" s="1322" t="s">
        <v>9813</v>
      </c>
      <c r="Q11" s="1322" t="s">
        <v>9814</v>
      </c>
      <c r="R11" s="1322">
        <v>58.83</v>
      </c>
      <c r="S11" s="1348"/>
      <c r="T11" s="1322" t="s">
        <v>9815</v>
      </c>
      <c r="U11" s="1322" t="s">
        <v>9816</v>
      </c>
      <c r="V11" s="1322" t="s">
        <v>9817</v>
      </c>
      <c r="W11" s="1322" t="s">
        <v>9818</v>
      </c>
      <c r="X11" s="1322" t="s">
        <v>6612</v>
      </c>
      <c r="Y11" s="1322" t="s">
        <v>9819</v>
      </c>
      <c r="Z11" s="1322" t="s">
        <v>9820</v>
      </c>
      <c r="AA11" s="1322" t="s">
        <v>9821</v>
      </c>
      <c r="AB11" s="1348"/>
      <c r="AC11" s="1322" t="s">
        <v>2123</v>
      </c>
      <c r="AD11" s="1322" t="s">
        <v>9822</v>
      </c>
      <c r="AE11" s="1322" t="s">
        <v>9823</v>
      </c>
      <c r="AF11" s="1322">
        <v>47.98</v>
      </c>
      <c r="AG11" s="1322" t="s">
        <v>9824</v>
      </c>
      <c r="AH11" s="1322" t="s">
        <v>8033</v>
      </c>
      <c r="AI11" s="1322" t="s">
        <v>9184</v>
      </c>
      <c r="AJ11" s="1322">
        <v>49.34</v>
      </c>
      <c r="AK11" s="1348"/>
      <c r="AL11" s="1322" t="s">
        <v>9825</v>
      </c>
      <c r="AM11" s="1322">
        <v>48.09</v>
      </c>
      <c r="AN11" s="1348"/>
      <c r="AO11" s="1322" t="s">
        <v>9826</v>
      </c>
      <c r="AP11" s="1322" t="s">
        <v>9827</v>
      </c>
      <c r="AQ11" s="1322">
        <v>58.76</v>
      </c>
      <c r="AR11" s="1322" t="s">
        <v>1145</v>
      </c>
      <c r="AS11" s="1322" t="s">
        <v>9828</v>
      </c>
      <c r="AT11" s="1322" t="s">
        <v>9829</v>
      </c>
      <c r="AU11" s="1322" t="s">
        <v>9603</v>
      </c>
      <c r="AV11" s="1323"/>
      <c r="AW11" s="1322" t="s">
        <v>9830</v>
      </c>
      <c r="AX11" s="1322" t="s">
        <v>779</v>
      </c>
      <c r="AY11" s="1322" t="s">
        <v>7557</v>
      </c>
      <c r="AZ11" s="1322" t="s">
        <v>7245</v>
      </c>
      <c r="BA11" s="1322" t="s">
        <v>9831</v>
      </c>
      <c r="BB11" s="1322" t="s">
        <v>7311</v>
      </c>
      <c r="BC11" s="1322">
        <v>47.25</v>
      </c>
      <c r="BD11" s="1323"/>
      <c r="BE11" s="1322" t="s">
        <v>9832</v>
      </c>
      <c r="BF11" s="1322" t="s">
        <v>9833</v>
      </c>
      <c r="BG11" s="1322" t="s">
        <v>7681</v>
      </c>
      <c r="BH11" s="1322" t="s">
        <v>9834</v>
      </c>
      <c r="BI11" s="1322" t="s">
        <v>9835</v>
      </c>
      <c r="BJ11" s="1323"/>
      <c r="BK11" s="1322" t="s">
        <v>9836</v>
      </c>
      <c r="BL11" s="1322" t="s">
        <v>9837</v>
      </c>
      <c r="BM11" s="1322" t="s">
        <v>9838</v>
      </c>
      <c r="BN11" s="1322" t="s">
        <v>9839</v>
      </c>
      <c r="BO11" s="1322" t="s">
        <v>4366</v>
      </c>
      <c r="BP11" s="1322" t="s">
        <v>9840</v>
      </c>
      <c r="BQ11" s="1322" t="s">
        <v>9841</v>
      </c>
      <c r="BR11" s="1322" t="s">
        <v>9842</v>
      </c>
      <c r="BS11" s="1322" t="s">
        <v>9113</v>
      </c>
      <c r="BT11" s="1322">
        <v>43.02</v>
      </c>
      <c r="BU11" s="1323"/>
      <c r="BV11" s="1322" t="s">
        <v>7435</v>
      </c>
      <c r="BW11" s="1322" t="s">
        <v>9843</v>
      </c>
      <c r="BX11" s="1322" t="s">
        <v>9844</v>
      </c>
      <c r="BY11" s="1322">
        <v>1.0</v>
      </c>
      <c r="BZ11" s="1322">
        <v>1.0</v>
      </c>
      <c r="CA11" s="1323"/>
      <c r="CB11" s="1322" t="s">
        <v>9845</v>
      </c>
      <c r="CC11" s="1322" t="s">
        <v>9846</v>
      </c>
      <c r="CD11" s="1322" t="s">
        <v>2800</v>
      </c>
      <c r="CE11" s="1322" t="s">
        <v>7846</v>
      </c>
      <c r="CF11" s="1323"/>
      <c r="CG11" s="1322" t="s">
        <v>8752</v>
      </c>
      <c r="CH11" s="1322" t="s">
        <v>9847</v>
      </c>
      <c r="CI11" s="1322" t="s">
        <v>9848</v>
      </c>
      <c r="CJ11" s="1322" t="s">
        <v>9849</v>
      </c>
      <c r="CK11" s="1348"/>
      <c r="CL11" s="1322" t="s">
        <v>9850</v>
      </c>
      <c r="CM11" s="1322" t="s">
        <v>9851</v>
      </c>
      <c r="CN11" s="1322" t="s">
        <v>9852</v>
      </c>
      <c r="CO11" s="1322" t="s">
        <v>9853</v>
      </c>
      <c r="CP11" s="1348"/>
      <c r="CQ11" s="1322" t="s">
        <v>9854</v>
      </c>
      <c r="CR11" s="1322">
        <v>48.29</v>
      </c>
      <c r="CS11" s="1322" t="s">
        <v>4169</v>
      </c>
      <c r="CT11" s="1322" t="s">
        <v>8620</v>
      </c>
      <c r="CU11" s="1322">
        <v>31.61</v>
      </c>
      <c r="CV11" s="1322">
        <v>25.3</v>
      </c>
      <c r="CW11" s="1322" t="s">
        <v>9855</v>
      </c>
      <c r="CX11" s="1322">
        <v>49.98</v>
      </c>
      <c r="CY11" s="1322">
        <v>59.24</v>
      </c>
      <c r="CZ11" s="1322">
        <v>18.47</v>
      </c>
      <c r="DA11" s="1322">
        <v>33.91</v>
      </c>
      <c r="DB11" s="1322" t="s">
        <v>9856</v>
      </c>
      <c r="DC11" s="1322">
        <v>37.05</v>
      </c>
      <c r="DD11" s="1347"/>
      <c r="DE11" s="1322" t="s">
        <v>9857</v>
      </c>
      <c r="DF11" s="1322" t="s">
        <v>9858</v>
      </c>
      <c r="DG11" s="1322" t="s">
        <v>9859</v>
      </c>
      <c r="DH11" s="1322" t="s">
        <v>9860</v>
      </c>
      <c r="DI11" s="1322" t="s">
        <v>9861</v>
      </c>
    </row>
    <row r="12">
      <c r="A12" s="1319" t="s">
        <v>9862</v>
      </c>
      <c r="B12" s="1320" t="s">
        <v>9863</v>
      </c>
      <c r="C12" s="1320" t="s">
        <v>9864</v>
      </c>
      <c r="D12" s="1382" t="s">
        <v>9865</v>
      </c>
      <c r="E12" s="1382" t="s">
        <v>7607</v>
      </c>
      <c r="F12" s="1322" t="s">
        <v>9866</v>
      </c>
      <c r="G12" s="1322" t="s">
        <v>9867</v>
      </c>
      <c r="H12" s="1323"/>
      <c r="I12" s="1322" t="s">
        <v>9868</v>
      </c>
      <c r="J12" s="1390" t="s">
        <v>9869</v>
      </c>
      <c r="K12" s="1323"/>
      <c r="L12" s="1322" t="s">
        <v>9184</v>
      </c>
      <c r="M12" s="1322" t="s">
        <v>7432</v>
      </c>
      <c r="N12" s="1322" t="s">
        <v>9870</v>
      </c>
      <c r="O12" s="1322" t="s">
        <v>9871</v>
      </c>
      <c r="P12" s="1322" t="s">
        <v>4952</v>
      </c>
      <c r="Q12" s="1322" t="s">
        <v>9872</v>
      </c>
      <c r="R12" s="1322">
        <v>58.5</v>
      </c>
      <c r="S12" s="1348"/>
      <c r="T12" s="1322" t="s">
        <v>2887</v>
      </c>
      <c r="U12" s="1322" t="s">
        <v>9873</v>
      </c>
      <c r="V12" s="1322" t="s">
        <v>7446</v>
      </c>
      <c r="W12" s="1322" t="s">
        <v>8531</v>
      </c>
      <c r="X12" s="1322" t="s">
        <v>3253</v>
      </c>
      <c r="Y12" s="1322" t="s">
        <v>9874</v>
      </c>
      <c r="Z12" s="1322" t="s">
        <v>9875</v>
      </c>
      <c r="AA12" s="1322" t="s">
        <v>9876</v>
      </c>
      <c r="AB12" s="1348"/>
      <c r="AC12" s="1322" t="s">
        <v>9877</v>
      </c>
      <c r="AD12" s="1322" t="s">
        <v>9878</v>
      </c>
      <c r="AE12" s="1322" t="s">
        <v>9879</v>
      </c>
      <c r="AF12" s="1322">
        <v>48.48</v>
      </c>
      <c r="AG12" s="1322" t="s">
        <v>9880</v>
      </c>
      <c r="AH12" s="1322" t="s">
        <v>5925</v>
      </c>
      <c r="AI12" s="1322" t="s">
        <v>8687</v>
      </c>
      <c r="AJ12" s="1322">
        <v>49.4</v>
      </c>
      <c r="AK12" s="1348"/>
      <c r="AL12" s="1322" t="s">
        <v>9881</v>
      </c>
      <c r="AM12" s="1322">
        <v>48.12</v>
      </c>
      <c r="AN12" s="1348"/>
      <c r="AO12" s="1322" t="s">
        <v>9882</v>
      </c>
      <c r="AP12" s="1322" t="s">
        <v>9883</v>
      </c>
      <c r="AQ12" s="1322">
        <v>59.16</v>
      </c>
      <c r="AR12" s="1322" t="s">
        <v>9884</v>
      </c>
      <c r="AS12" s="1322" t="s">
        <v>9885</v>
      </c>
      <c r="AT12" s="1322" t="s">
        <v>9886</v>
      </c>
      <c r="AU12" s="1322" t="s">
        <v>9887</v>
      </c>
      <c r="AV12" s="1323"/>
      <c r="AW12" s="1322" t="s">
        <v>9888</v>
      </c>
      <c r="AX12" s="1322" t="s">
        <v>5744</v>
      </c>
      <c r="AY12" s="1322" t="s">
        <v>8311</v>
      </c>
      <c r="AZ12" s="1322" t="s">
        <v>9608</v>
      </c>
      <c r="BA12" s="1322" t="s">
        <v>9889</v>
      </c>
      <c r="BB12" s="1322" t="s">
        <v>2038</v>
      </c>
      <c r="BC12" s="1322">
        <v>47.11</v>
      </c>
      <c r="BD12" s="1323"/>
      <c r="BE12" s="1322" t="s">
        <v>9890</v>
      </c>
      <c r="BF12" s="1322" t="s">
        <v>9891</v>
      </c>
      <c r="BG12" s="1322" t="s">
        <v>9892</v>
      </c>
      <c r="BH12" s="1322" t="s">
        <v>9893</v>
      </c>
      <c r="BI12" s="1322" t="s">
        <v>9894</v>
      </c>
      <c r="BJ12" s="1323"/>
      <c r="BK12" s="1322" t="s">
        <v>9895</v>
      </c>
      <c r="BL12" s="1322" t="s">
        <v>9896</v>
      </c>
      <c r="BM12" s="1322" t="s">
        <v>9897</v>
      </c>
      <c r="BN12" s="1322" t="s">
        <v>8409</v>
      </c>
      <c r="BO12" s="1322" t="s">
        <v>9898</v>
      </c>
      <c r="BP12" s="1322" t="s">
        <v>8551</v>
      </c>
      <c r="BQ12" s="1322" t="s">
        <v>9899</v>
      </c>
      <c r="BR12" s="1322" t="s">
        <v>2750</v>
      </c>
      <c r="BS12" s="1322" t="s">
        <v>8507</v>
      </c>
      <c r="BT12" s="1322">
        <v>42.79</v>
      </c>
      <c r="BU12" s="1323"/>
      <c r="BV12" s="1322" t="s">
        <v>9900</v>
      </c>
      <c r="BW12" s="1322" t="s">
        <v>9901</v>
      </c>
      <c r="BX12" s="1322" t="s">
        <v>9902</v>
      </c>
      <c r="BY12" s="1322" t="s">
        <v>9903</v>
      </c>
      <c r="BZ12" s="1322" t="s">
        <v>1018</v>
      </c>
      <c r="CA12" s="1323"/>
      <c r="CB12" s="1322" t="s">
        <v>9904</v>
      </c>
      <c r="CC12" s="1322" t="s">
        <v>4714</v>
      </c>
      <c r="CD12" s="1322" t="s">
        <v>2072</v>
      </c>
      <c r="CE12" s="1322" t="s">
        <v>7846</v>
      </c>
      <c r="CF12" s="1323"/>
      <c r="CG12" s="1322" t="s">
        <v>9905</v>
      </c>
      <c r="CH12" s="1324" t="s">
        <v>9426</v>
      </c>
      <c r="CI12" s="1322" t="s">
        <v>9906</v>
      </c>
      <c r="CJ12" s="1322" t="s">
        <v>9907</v>
      </c>
      <c r="CK12" s="1348"/>
      <c r="CL12" s="1322" t="s">
        <v>9908</v>
      </c>
      <c r="CM12" s="1322" t="s">
        <v>9909</v>
      </c>
      <c r="CN12" s="1322" t="s">
        <v>9910</v>
      </c>
      <c r="CO12" s="1322" t="s">
        <v>4852</v>
      </c>
      <c r="CP12" s="1348"/>
      <c r="CQ12" s="1322" t="s">
        <v>9911</v>
      </c>
      <c r="CR12" s="1322">
        <v>48.19</v>
      </c>
      <c r="CS12" s="1358" t="str">
        <f>HYPERLINK("https://www.youtube.com/watch?v=ULSYbWi59rw","1:54.11")</f>
        <v>1:54.11</v>
      </c>
      <c r="CT12" s="1322" t="s">
        <v>8486</v>
      </c>
      <c r="CU12" s="1322">
        <v>31.53</v>
      </c>
      <c r="CV12" s="1322">
        <v>25.35</v>
      </c>
      <c r="CW12" s="1322" t="s">
        <v>4007</v>
      </c>
      <c r="CX12" s="1322">
        <v>50.39</v>
      </c>
      <c r="CY12" s="1322">
        <v>58.75</v>
      </c>
      <c r="CZ12" s="1322">
        <v>18.5</v>
      </c>
      <c r="DA12" s="1322">
        <v>33.67</v>
      </c>
      <c r="DB12" s="1322" t="s">
        <v>9912</v>
      </c>
      <c r="DC12" s="1322">
        <v>37.76</v>
      </c>
      <c r="DD12" s="1323"/>
      <c r="DE12" s="1322" t="s">
        <v>9913</v>
      </c>
      <c r="DF12" s="1322" t="s">
        <v>3811</v>
      </c>
      <c r="DG12" s="1322" t="s">
        <v>9914</v>
      </c>
      <c r="DH12" s="1322" t="s">
        <v>9915</v>
      </c>
      <c r="DI12" s="1322" t="s">
        <v>9916</v>
      </c>
    </row>
    <row r="13">
      <c r="A13" s="1346" t="s">
        <v>7673</v>
      </c>
      <c r="B13" s="1390" t="s">
        <v>9917</v>
      </c>
      <c r="C13" s="1320" t="s">
        <v>9918</v>
      </c>
      <c r="D13" s="1382" t="s">
        <v>9919</v>
      </c>
      <c r="E13" s="1382" t="s">
        <v>315</v>
      </c>
      <c r="F13" s="1322" t="s">
        <v>6441</v>
      </c>
      <c r="G13" s="1322" t="s">
        <v>9920</v>
      </c>
      <c r="H13" s="1323"/>
      <c r="I13" s="1322" t="s">
        <v>9921</v>
      </c>
      <c r="J13" s="1322">
        <v>52.24</v>
      </c>
      <c r="K13" s="1323"/>
      <c r="L13" s="1322" t="s">
        <v>8455</v>
      </c>
      <c r="M13" s="1322" t="s">
        <v>8854</v>
      </c>
      <c r="N13" s="1322" t="s">
        <v>9922</v>
      </c>
      <c r="O13" s="1322" t="s">
        <v>9923</v>
      </c>
      <c r="P13" s="1322" t="s">
        <v>9924</v>
      </c>
      <c r="Q13" s="1322" t="s">
        <v>9925</v>
      </c>
      <c r="R13" s="1322">
        <v>58.93</v>
      </c>
      <c r="S13" s="1348"/>
      <c r="T13" s="1322" t="s">
        <v>9926</v>
      </c>
      <c r="U13" s="1322" t="s">
        <v>9927</v>
      </c>
      <c r="V13" s="1322" t="s">
        <v>6413</v>
      </c>
      <c r="W13" s="1322" t="s">
        <v>9928</v>
      </c>
      <c r="X13" s="1322" t="s">
        <v>1907</v>
      </c>
      <c r="Y13" s="1322" t="s">
        <v>9929</v>
      </c>
      <c r="Z13" s="1322" t="s">
        <v>9930</v>
      </c>
      <c r="AA13" s="1322" t="s">
        <v>9931</v>
      </c>
      <c r="AB13" s="1348"/>
      <c r="AC13" s="1322" t="s">
        <v>1827</v>
      </c>
      <c r="AD13" s="1322" t="s">
        <v>9932</v>
      </c>
      <c r="AE13" s="1322" t="s">
        <v>9933</v>
      </c>
      <c r="AF13" s="1322">
        <v>49.08</v>
      </c>
      <c r="AG13" s="1322" t="s">
        <v>3908</v>
      </c>
      <c r="AH13" s="1322" t="s">
        <v>173</v>
      </c>
      <c r="AI13" s="1322" t="s">
        <v>8745</v>
      </c>
      <c r="AJ13" s="1322">
        <v>53.54</v>
      </c>
      <c r="AK13" s="1348"/>
      <c r="AL13" s="1322" t="s">
        <v>8159</v>
      </c>
      <c r="AM13" s="1322">
        <v>50.17</v>
      </c>
      <c r="AN13" s="1348"/>
      <c r="AO13" s="1322" t="s">
        <v>9934</v>
      </c>
      <c r="AP13" s="1322" t="s">
        <v>4829</v>
      </c>
      <c r="AQ13" s="1322">
        <v>59.52</v>
      </c>
      <c r="AR13" s="1322" t="s">
        <v>9935</v>
      </c>
      <c r="AS13" s="1322" t="s">
        <v>9936</v>
      </c>
      <c r="AT13" s="1322" t="s">
        <v>9937</v>
      </c>
      <c r="AU13" s="1322" t="s">
        <v>6408</v>
      </c>
      <c r="AV13" s="1323"/>
      <c r="AW13" s="1322" t="s">
        <v>9938</v>
      </c>
      <c r="AX13" s="1322" t="s">
        <v>1959</v>
      </c>
      <c r="AY13" s="1322" t="s">
        <v>8339</v>
      </c>
      <c r="AZ13" s="1322" t="s">
        <v>9939</v>
      </c>
      <c r="BA13" s="1322" t="s">
        <v>8591</v>
      </c>
      <c r="BB13" s="1322" t="s">
        <v>2914</v>
      </c>
      <c r="BC13" s="1322">
        <v>47.09</v>
      </c>
      <c r="BD13" s="1323"/>
      <c r="BE13" s="1322" t="s">
        <v>9940</v>
      </c>
      <c r="BF13" s="1322" t="s">
        <v>9941</v>
      </c>
      <c r="BG13" s="1322" t="s">
        <v>9942</v>
      </c>
      <c r="BH13" s="1322" t="s">
        <v>9943</v>
      </c>
      <c r="BI13" s="1322" t="s">
        <v>9944</v>
      </c>
      <c r="BJ13" s="1323"/>
      <c r="BK13" s="1322" t="s">
        <v>9945</v>
      </c>
      <c r="BL13" s="1322" t="s">
        <v>9946</v>
      </c>
      <c r="BM13" s="1322" t="s">
        <v>9947</v>
      </c>
      <c r="BN13" s="1322" t="s">
        <v>7873</v>
      </c>
      <c r="BO13" s="1322" t="s">
        <v>9948</v>
      </c>
      <c r="BP13" s="1322" t="s">
        <v>5060</v>
      </c>
      <c r="BQ13" s="1322" t="s">
        <v>9949</v>
      </c>
      <c r="BR13" s="1322" t="s">
        <v>1432</v>
      </c>
      <c r="BS13" s="1322" t="s">
        <v>9950</v>
      </c>
      <c r="BT13" s="1322">
        <v>43.23</v>
      </c>
      <c r="BU13" s="1323"/>
      <c r="BV13" s="1322" t="s">
        <v>9951</v>
      </c>
      <c r="BW13" s="1322" t="s">
        <v>7846</v>
      </c>
      <c r="BX13" s="1322" t="s">
        <v>7846</v>
      </c>
      <c r="BY13" s="1322" t="s">
        <v>9952</v>
      </c>
      <c r="BZ13" s="1322" t="s">
        <v>9567</v>
      </c>
      <c r="CA13" s="1323"/>
      <c r="CB13" s="1322" t="s">
        <v>9953</v>
      </c>
      <c r="CC13" s="1322" t="s">
        <v>9954</v>
      </c>
      <c r="CD13" s="1322" t="s">
        <v>9955</v>
      </c>
      <c r="CE13" s="1322" t="s">
        <v>7846</v>
      </c>
      <c r="CF13" s="1323"/>
      <c r="CG13" s="1362" t="s">
        <v>6049</v>
      </c>
      <c r="CH13" s="1322" t="s">
        <v>9956</v>
      </c>
      <c r="CI13" s="1322" t="s">
        <v>9957</v>
      </c>
      <c r="CJ13" s="1322" t="s">
        <v>9958</v>
      </c>
      <c r="CK13" s="1348"/>
      <c r="CL13" s="1322" t="s">
        <v>9959</v>
      </c>
      <c r="CM13" s="1322" t="s">
        <v>7267</v>
      </c>
      <c r="CN13" s="1322" t="s">
        <v>9960</v>
      </c>
      <c r="CO13" s="1322" t="s">
        <v>9961</v>
      </c>
      <c r="CP13" s="1348"/>
      <c r="CQ13" s="1322" t="s">
        <v>9962</v>
      </c>
      <c r="CR13" s="1322" t="s">
        <v>5098</v>
      </c>
      <c r="CS13" s="1322" t="s">
        <v>9963</v>
      </c>
      <c r="CT13" s="1322" t="s">
        <v>9964</v>
      </c>
      <c r="CU13" s="1322">
        <v>32.81</v>
      </c>
      <c r="CV13" s="1322">
        <v>26.89</v>
      </c>
      <c r="CW13" s="1322" t="s">
        <v>9965</v>
      </c>
      <c r="CX13" s="1322">
        <v>52.07</v>
      </c>
      <c r="CY13" s="1322">
        <v>59.35</v>
      </c>
      <c r="CZ13" s="1322">
        <v>18.82</v>
      </c>
      <c r="DA13" s="1322">
        <v>34.76</v>
      </c>
      <c r="DB13" s="1322" t="s">
        <v>9966</v>
      </c>
      <c r="DC13" s="1322">
        <v>37.87</v>
      </c>
      <c r="DD13" s="1323"/>
      <c r="DE13" s="1322" t="s">
        <v>7551</v>
      </c>
      <c r="DF13" s="1322" t="s">
        <v>9967</v>
      </c>
      <c r="DG13" s="1322" t="s">
        <v>9968</v>
      </c>
      <c r="DH13" s="1322" t="s">
        <v>8989</v>
      </c>
      <c r="DI13" s="1322" t="s">
        <v>9969</v>
      </c>
    </row>
    <row r="14">
      <c r="A14" s="1319" t="s">
        <v>5341</v>
      </c>
      <c r="B14" s="1320" t="s">
        <v>9970</v>
      </c>
      <c r="C14" s="1320" t="s">
        <v>9971</v>
      </c>
      <c r="D14" s="1365" t="s">
        <v>9972</v>
      </c>
      <c r="E14" s="1365" t="s">
        <v>8885</v>
      </c>
      <c r="F14" s="1365" t="s">
        <v>9973</v>
      </c>
      <c r="G14" s="1365" t="s">
        <v>9974</v>
      </c>
      <c r="H14" s="1323"/>
      <c r="I14" s="1365" t="s">
        <v>9975</v>
      </c>
      <c r="J14" s="1365">
        <v>51.19</v>
      </c>
      <c r="K14" s="1323"/>
      <c r="L14" s="1365" t="s">
        <v>4649</v>
      </c>
      <c r="M14" s="1365" t="s">
        <v>9976</v>
      </c>
      <c r="N14" s="1365" t="s">
        <v>9977</v>
      </c>
      <c r="O14" s="1365" t="s">
        <v>8389</v>
      </c>
      <c r="P14" s="1365" t="s">
        <v>9978</v>
      </c>
      <c r="Q14" s="1365" t="s">
        <v>9979</v>
      </c>
      <c r="R14" s="1365">
        <v>59.16</v>
      </c>
      <c r="S14" s="1348"/>
      <c r="T14" s="1365" t="s">
        <v>2645</v>
      </c>
      <c r="U14" s="1365" t="s">
        <v>9980</v>
      </c>
      <c r="V14" s="1365" t="s">
        <v>7792</v>
      </c>
      <c r="W14" s="1365" t="s">
        <v>3134</v>
      </c>
      <c r="X14" s="1365" t="s">
        <v>4726</v>
      </c>
      <c r="Y14" s="1365" t="s">
        <v>9981</v>
      </c>
      <c r="Z14" s="1365" t="s">
        <v>9982</v>
      </c>
      <c r="AA14" s="1365" t="s">
        <v>9983</v>
      </c>
      <c r="AB14" s="1323"/>
      <c r="AC14" s="1365" t="s">
        <v>6336</v>
      </c>
      <c r="AD14" s="1365" t="s">
        <v>7269</v>
      </c>
      <c r="AE14" s="1365" t="s">
        <v>2525</v>
      </c>
      <c r="AF14" s="1365">
        <v>49.53</v>
      </c>
      <c r="AG14" s="1365" t="s">
        <v>8724</v>
      </c>
      <c r="AH14" s="1365" t="s">
        <v>9984</v>
      </c>
      <c r="AI14" s="1365" t="s">
        <v>4174</v>
      </c>
      <c r="AJ14" s="1365">
        <v>49.63</v>
      </c>
      <c r="AK14" s="1366"/>
      <c r="AL14" s="1365" t="s">
        <v>8852</v>
      </c>
      <c r="AM14" s="1322">
        <v>48.28</v>
      </c>
      <c r="AN14" s="1348"/>
      <c r="AO14" s="1365" t="s">
        <v>9985</v>
      </c>
      <c r="AP14" s="1330" t="s">
        <v>3983</v>
      </c>
      <c r="AQ14" s="1365">
        <v>59.39</v>
      </c>
      <c r="AR14" s="1365" t="s">
        <v>9986</v>
      </c>
      <c r="AS14" s="1365" t="s">
        <v>9987</v>
      </c>
      <c r="AT14" s="1365" t="s">
        <v>9988</v>
      </c>
      <c r="AU14" s="1365" t="s">
        <v>9989</v>
      </c>
      <c r="AV14" s="1326"/>
      <c r="AW14" s="1365" t="s">
        <v>4550</v>
      </c>
      <c r="AX14" s="1365" t="s">
        <v>9638</v>
      </c>
      <c r="AY14" s="1365" t="s">
        <v>3844</v>
      </c>
      <c r="AZ14" s="1365" t="s">
        <v>8465</v>
      </c>
      <c r="BA14" s="1365" t="s">
        <v>7835</v>
      </c>
      <c r="BB14" s="1365" t="s">
        <v>9990</v>
      </c>
      <c r="BC14" s="1365">
        <v>47.02</v>
      </c>
      <c r="BD14" s="1326"/>
      <c r="BE14" s="1365" t="s">
        <v>9991</v>
      </c>
      <c r="BF14" s="1365" t="s">
        <v>9992</v>
      </c>
      <c r="BG14" s="1365" t="s">
        <v>9993</v>
      </c>
      <c r="BH14" s="1365" t="s">
        <v>9994</v>
      </c>
      <c r="BI14" s="1365" t="s">
        <v>5628</v>
      </c>
      <c r="BJ14" s="1336"/>
      <c r="BK14" s="1365" t="s">
        <v>9995</v>
      </c>
      <c r="BL14" s="1365" t="s">
        <v>8169</v>
      </c>
      <c r="BM14" s="1365" t="s">
        <v>9996</v>
      </c>
      <c r="BN14" s="1365" t="s">
        <v>9997</v>
      </c>
      <c r="BO14" s="1365" t="s">
        <v>9998</v>
      </c>
      <c r="BP14" s="1365" t="s">
        <v>9999</v>
      </c>
      <c r="BQ14" s="1365" t="s">
        <v>10000</v>
      </c>
      <c r="BR14" s="1365" t="s">
        <v>1432</v>
      </c>
      <c r="BS14" s="1365" t="s">
        <v>8663</v>
      </c>
      <c r="BT14" s="1365">
        <v>43.21</v>
      </c>
      <c r="BU14" s="1326"/>
      <c r="BV14" s="1365" t="s">
        <v>10001</v>
      </c>
      <c r="BW14" s="1365" t="s">
        <v>10002</v>
      </c>
      <c r="BX14" s="1365" t="s">
        <v>10003</v>
      </c>
      <c r="BY14" s="1365" t="s">
        <v>6372</v>
      </c>
      <c r="BZ14" s="1365" t="s">
        <v>8500</v>
      </c>
      <c r="CA14" s="1336"/>
      <c r="CB14" s="1365" t="s">
        <v>10004</v>
      </c>
      <c r="CC14" s="1365" t="s">
        <v>10005</v>
      </c>
      <c r="CD14" s="1365" t="s">
        <v>10006</v>
      </c>
      <c r="CE14" s="1365" t="s">
        <v>7846</v>
      </c>
      <c r="CF14" s="1326"/>
      <c r="CG14" s="1365" t="s">
        <v>2980</v>
      </c>
      <c r="CH14" s="1365" t="s">
        <v>10007</v>
      </c>
      <c r="CI14" s="1365" t="s">
        <v>10008</v>
      </c>
      <c r="CJ14" s="1365" t="s">
        <v>8181</v>
      </c>
      <c r="CK14" s="1336"/>
      <c r="CL14" s="1365" t="s">
        <v>10009</v>
      </c>
      <c r="CM14" s="1365" t="s">
        <v>10010</v>
      </c>
      <c r="CN14" s="1365" t="s">
        <v>10011</v>
      </c>
      <c r="CO14" s="1365" t="s">
        <v>10012</v>
      </c>
      <c r="CP14" s="1326"/>
      <c r="CQ14" s="1365">
        <v>47.26</v>
      </c>
      <c r="CR14" s="1365">
        <v>53.29</v>
      </c>
      <c r="CS14" s="1365" t="s">
        <v>10013</v>
      </c>
      <c r="CT14" s="1365" t="s">
        <v>10014</v>
      </c>
      <c r="CU14" s="1365">
        <v>31.4</v>
      </c>
      <c r="CV14" s="1365">
        <v>26.15</v>
      </c>
      <c r="CW14" s="1365" t="s">
        <v>10015</v>
      </c>
      <c r="CX14" s="1365">
        <v>50.76</v>
      </c>
      <c r="CY14" s="1365">
        <v>59.63</v>
      </c>
      <c r="CZ14" s="1365">
        <v>18.29</v>
      </c>
      <c r="DA14" s="1365">
        <v>33.84</v>
      </c>
      <c r="DB14" s="1365" t="s">
        <v>8901</v>
      </c>
      <c r="DC14" s="1365">
        <v>38.46</v>
      </c>
      <c r="DD14" s="1336"/>
      <c r="DE14" s="1365" t="s">
        <v>10016</v>
      </c>
      <c r="DF14" s="1365" t="s">
        <v>2020</v>
      </c>
      <c r="DG14" s="1365" t="s">
        <v>10017</v>
      </c>
      <c r="DH14" s="1365" t="s">
        <v>10018</v>
      </c>
      <c r="DI14" s="1365" t="s">
        <v>6763</v>
      </c>
    </row>
    <row r="15">
      <c r="A15" s="1319" t="s">
        <v>2552</v>
      </c>
      <c r="B15" s="1320" t="s">
        <v>9682</v>
      </c>
      <c r="C15" s="1320" t="s">
        <v>10019</v>
      </c>
      <c r="D15" s="1322" t="s">
        <v>10020</v>
      </c>
      <c r="E15" s="1382" t="s">
        <v>10021</v>
      </c>
      <c r="F15" s="1322" t="s">
        <v>4768</v>
      </c>
      <c r="G15" s="1322" t="s">
        <v>10022</v>
      </c>
      <c r="H15" s="1323"/>
      <c r="I15" s="1322" t="s">
        <v>9546</v>
      </c>
      <c r="J15" s="1322">
        <v>48.56</v>
      </c>
      <c r="K15" s="1347"/>
      <c r="L15" s="1322" t="s">
        <v>2304</v>
      </c>
      <c r="M15" s="1322" t="s">
        <v>8632</v>
      </c>
      <c r="N15" s="1322" t="s">
        <v>10023</v>
      </c>
      <c r="O15" s="1322" t="s">
        <v>8759</v>
      </c>
      <c r="P15" s="1322" t="s">
        <v>3945</v>
      </c>
      <c r="Q15" s="1322" t="s">
        <v>3678</v>
      </c>
      <c r="R15" s="1322">
        <v>59.14</v>
      </c>
      <c r="S15" s="1348"/>
      <c r="T15" s="1322" t="s">
        <v>10024</v>
      </c>
      <c r="U15" s="1322" t="s">
        <v>4608</v>
      </c>
      <c r="V15" s="1322" t="s">
        <v>1107</v>
      </c>
      <c r="W15" s="1322" t="s">
        <v>10025</v>
      </c>
      <c r="X15" s="1322" t="s">
        <v>7729</v>
      </c>
      <c r="Y15" s="1365" t="s">
        <v>10026</v>
      </c>
      <c r="Z15" s="1322" t="s">
        <v>10027</v>
      </c>
      <c r="AA15" s="1322" t="s">
        <v>10028</v>
      </c>
      <c r="AB15" s="1348"/>
      <c r="AC15" s="1322" t="s">
        <v>8101</v>
      </c>
      <c r="AD15" s="1322" t="s">
        <v>10029</v>
      </c>
      <c r="AE15" s="1322" t="s">
        <v>10030</v>
      </c>
      <c r="AF15" s="1322">
        <v>47.39</v>
      </c>
      <c r="AG15" s="1322" t="s">
        <v>10031</v>
      </c>
      <c r="AH15" s="1322" t="s">
        <v>10032</v>
      </c>
      <c r="AI15" s="1322" t="s">
        <v>10033</v>
      </c>
      <c r="AJ15" s="1365">
        <v>49.56</v>
      </c>
      <c r="AK15" s="1348"/>
      <c r="AL15" s="1322" t="s">
        <v>10034</v>
      </c>
      <c r="AM15" s="1322">
        <v>48.31</v>
      </c>
      <c r="AN15" s="1348"/>
      <c r="AO15" s="1322" t="s">
        <v>10035</v>
      </c>
      <c r="AP15" s="1365" t="s">
        <v>7386</v>
      </c>
      <c r="AQ15" s="1322">
        <v>57.62</v>
      </c>
      <c r="AR15" s="1365" t="s">
        <v>10036</v>
      </c>
      <c r="AS15" s="1365" t="s">
        <v>10037</v>
      </c>
      <c r="AT15" s="1365" t="s">
        <v>10038</v>
      </c>
      <c r="AU15" s="1365" t="s">
        <v>2211</v>
      </c>
      <c r="AV15" s="1323"/>
      <c r="AW15" s="1365" t="s">
        <v>10039</v>
      </c>
      <c r="AX15" s="1322" t="s">
        <v>5428</v>
      </c>
      <c r="AY15" s="1365" t="s">
        <v>9768</v>
      </c>
      <c r="AZ15" s="1365" t="s">
        <v>3568</v>
      </c>
      <c r="BA15" s="1365" t="s">
        <v>10040</v>
      </c>
      <c r="BB15" s="1365" t="s">
        <v>2578</v>
      </c>
      <c r="BC15" s="1322">
        <v>42.96</v>
      </c>
      <c r="BD15" s="1347"/>
      <c r="BE15" s="1322" t="s">
        <v>9512</v>
      </c>
      <c r="BF15" s="1322" t="s">
        <v>10041</v>
      </c>
      <c r="BG15" s="1322" t="s">
        <v>10042</v>
      </c>
      <c r="BH15" s="1322" t="s">
        <v>10043</v>
      </c>
      <c r="BI15" s="1322" t="s">
        <v>4048</v>
      </c>
      <c r="BJ15" s="1323"/>
      <c r="BK15" s="1322" t="s">
        <v>10044</v>
      </c>
      <c r="BL15" s="1322" t="s">
        <v>10045</v>
      </c>
      <c r="BM15" s="1322" t="s">
        <v>10046</v>
      </c>
      <c r="BN15" s="1322" t="s">
        <v>3271</v>
      </c>
      <c r="BO15" s="1322" t="s">
        <v>10047</v>
      </c>
      <c r="BP15" s="1322" t="s">
        <v>10048</v>
      </c>
      <c r="BQ15" s="1322" t="s">
        <v>7245</v>
      </c>
      <c r="BR15" s="1322" t="s">
        <v>10049</v>
      </c>
      <c r="BS15" s="1322" t="s">
        <v>9074</v>
      </c>
      <c r="BT15" s="1322">
        <v>44.22</v>
      </c>
      <c r="BU15" s="1323"/>
      <c r="BV15" s="1322" t="s">
        <v>10050</v>
      </c>
      <c r="BW15" s="1322" t="s">
        <v>10051</v>
      </c>
      <c r="BX15" s="1322" t="s">
        <v>10052</v>
      </c>
      <c r="BY15" s="1322" t="s">
        <v>10053</v>
      </c>
      <c r="BZ15" s="1322" t="s">
        <v>10054</v>
      </c>
      <c r="CA15" s="1323"/>
      <c r="CB15" s="1322" t="s">
        <v>10055</v>
      </c>
      <c r="CC15" s="1322" t="s">
        <v>10056</v>
      </c>
      <c r="CD15" s="1322" t="s">
        <v>10057</v>
      </c>
      <c r="CE15" s="1322" t="s">
        <v>7846</v>
      </c>
      <c r="CF15" s="1323"/>
      <c r="CG15" s="1322" t="s">
        <v>8920</v>
      </c>
      <c r="CH15" s="1322" t="s">
        <v>10058</v>
      </c>
      <c r="CI15" s="1322" t="s">
        <v>10059</v>
      </c>
      <c r="CJ15" s="1322" t="s">
        <v>10060</v>
      </c>
      <c r="CK15" s="1348"/>
      <c r="CL15" s="1322" t="s">
        <v>10061</v>
      </c>
      <c r="CM15" s="1322" t="s">
        <v>8993</v>
      </c>
      <c r="CN15" s="1322" t="s">
        <v>4487</v>
      </c>
      <c r="CO15" s="1322" t="s">
        <v>8700</v>
      </c>
      <c r="CP15" s="1348"/>
      <c r="CQ15" s="1322" t="s">
        <v>10062</v>
      </c>
      <c r="CR15" s="1322">
        <v>54.12</v>
      </c>
      <c r="CS15" s="1322" t="s">
        <v>10063</v>
      </c>
      <c r="CT15" s="1322" t="s">
        <v>10064</v>
      </c>
      <c r="CU15" s="1322">
        <v>31.49</v>
      </c>
      <c r="CV15" s="1322">
        <v>24.9</v>
      </c>
      <c r="CW15" s="1322" t="s">
        <v>10065</v>
      </c>
      <c r="CX15" s="1322">
        <v>53.93</v>
      </c>
      <c r="CY15" s="1322" t="s">
        <v>10066</v>
      </c>
      <c r="CZ15" s="1322">
        <v>18.72</v>
      </c>
      <c r="DA15" s="1322">
        <v>35.39</v>
      </c>
      <c r="DB15" s="1322" t="s">
        <v>10067</v>
      </c>
      <c r="DC15" s="1322">
        <v>38.28</v>
      </c>
      <c r="DD15" s="1323"/>
      <c r="DE15" s="1322" t="s">
        <v>9259</v>
      </c>
      <c r="DF15" s="1322" t="s">
        <v>9328</v>
      </c>
      <c r="DG15" s="1322" t="s">
        <v>10068</v>
      </c>
      <c r="DH15" s="1365" t="s">
        <v>10069</v>
      </c>
      <c r="DI15" s="1322" t="s">
        <v>4474</v>
      </c>
    </row>
    <row r="16">
      <c r="A16" s="1319" t="s">
        <v>1560</v>
      </c>
      <c r="B16" s="1321">
        <v>0.12564814814814815</v>
      </c>
      <c r="C16" s="1321">
        <v>0.13260416666666666</v>
      </c>
      <c r="D16" s="1322" t="s">
        <v>10070</v>
      </c>
      <c r="E16" s="1322" t="s">
        <v>4119</v>
      </c>
      <c r="F16" s="1322" t="s">
        <v>10071</v>
      </c>
      <c r="G16" s="1322" t="s">
        <v>10072</v>
      </c>
      <c r="H16" s="1323"/>
      <c r="I16" s="1322" t="s">
        <v>10073</v>
      </c>
      <c r="J16" s="1322" t="s">
        <v>10074</v>
      </c>
      <c r="K16" s="1323"/>
      <c r="L16" s="1322" t="s">
        <v>10075</v>
      </c>
      <c r="M16" s="1322" t="s">
        <v>3808</v>
      </c>
      <c r="N16" s="1322" t="s">
        <v>10076</v>
      </c>
      <c r="O16" s="1322" t="s">
        <v>10077</v>
      </c>
      <c r="P16" s="1322" t="s">
        <v>10078</v>
      </c>
      <c r="Q16" s="1322" t="s">
        <v>10079</v>
      </c>
      <c r="R16" s="1322">
        <v>59.7</v>
      </c>
      <c r="S16" s="1348"/>
      <c r="T16" s="1322" t="s">
        <v>10080</v>
      </c>
      <c r="U16" s="1322" t="s">
        <v>7898</v>
      </c>
      <c r="V16" s="1322" t="s">
        <v>4467</v>
      </c>
      <c r="W16" s="1322" t="s">
        <v>10081</v>
      </c>
      <c r="X16" s="1322" t="s">
        <v>10082</v>
      </c>
      <c r="Y16" s="1322" t="s">
        <v>10083</v>
      </c>
      <c r="Z16" s="1322" t="s">
        <v>10084</v>
      </c>
      <c r="AA16" s="1322" t="s">
        <v>10085</v>
      </c>
      <c r="AB16" s="1323"/>
      <c r="AC16" s="1342" t="s">
        <v>7786</v>
      </c>
      <c r="AD16" s="1322" t="s">
        <v>10086</v>
      </c>
      <c r="AE16" s="1322" t="s">
        <v>10087</v>
      </c>
      <c r="AF16" s="1322">
        <v>48.08</v>
      </c>
      <c r="AG16" s="1322" t="s">
        <v>717</v>
      </c>
      <c r="AH16" s="1322" t="s">
        <v>8507</v>
      </c>
      <c r="AI16" s="1322" t="s">
        <v>10088</v>
      </c>
      <c r="AJ16" s="1322">
        <v>49.94</v>
      </c>
      <c r="AK16" s="1326"/>
      <c r="AL16" s="1327" t="s">
        <v>10089</v>
      </c>
      <c r="AM16" s="1328">
        <v>48.08</v>
      </c>
      <c r="AN16" s="1323"/>
      <c r="AO16" s="1329" t="s">
        <v>10090</v>
      </c>
      <c r="AP16" s="1330" t="s">
        <v>9905</v>
      </c>
      <c r="AQ16" s="1330">
        <v>59.42</v>
      </c>
      <c r="AR16" s="1330" t="s">
        <v>10091</v>
      </c>
      <c r="AS16" s="1330" t="s">
        <v>10092</v>
      </c>
      <c r="AT16" s="1330" t="s">
        <v>6221</v>
      </c>
      <c r="AU16" s="1330" t="s">
        <v>10093</v>
      </c>
      <c r="AV16" s="1326"/>
      <c r="AW16" s="1330" t="s">
        <v>10094</v>
      </c>
      <c r="AX16" s="1332" t="s">
        <v>10095</v>
      </c>
      <c r="AY16" s="1332" t="s">
        <v>7381</v>
      </c>
      <c r="AZ16" s="1332" t="s">
        <v>10096</v>
      </c>
      <c r="BA16" s="1332" t="s">
        <v>10097</v>
      </c>
      <c r="BB16" s="1332" t="s">
        <v>10098</v>
      </c>
      <c r="BC16" s="1332">
        <v>47.14</v>
      </c>
      <c r="BD16" s="1326"/>
      <c r="BE16" s="1332" t="s">
        <v>10099</v>
      </c>
      <c r="BF16" s="1332" t="s">
        <v>10100</v>
      </c>
      <c r="BG16" s="1335" t="s">
        <v>10101</v>
      </c>
      <c r="BH16" s="1335" t="s">
        <v>10102</v>
      </c>
      <c r="BI16" s="1335" t="s">
        <v>10103</v>
      </c>
      <c r="BJ16" s="1336"/>
      <c r="BK16" s="1329" t="s">
        <v>10104</v>
      </c>
      <c r="BL16" s="1337" t="s">
        <v>10105</v>
      </c>
      <c r="BM16" s="1337" t="s">
        <v>10106</v>
      </c>
      <c r="BN16" s="1337" t="s">
        <v>9410</v>
      </c>
      <c r="BO16" s="1337" t="s">
        <v>8039</v>
      </c>
      <c r="BP16" s="1337" t="s">
        <v>10107</v>
      </c>
      <c r="BQ16" s="1337" t="s">
        <v>10108</v>
      </c>
      <c r="BR16" s="1337" t="s">
        <v>7401</v>
      </c>
      <c r="BS16" s="1337" t="s">
        <v>4163</v>
      </c>
      <c r="BT16" s="1337">
        <v>44.04</v>
      </c>
      <c r="BU16" s="1326"/>
      <c r="BV16" s="1329" t="s">
        <v>7755</v>
      </c>
      <c r="BW16" s="1340" t="s">
        <v>10109</v>
      </c>
      <c r="BX16" s="1340" t="s">
        <v>10110</v>
      </c>
      <c r="BY16" s="1340" t="s">
        <v>1662</v>
      </c>
      <c r="BZ16" s="1340" t="s">
        <v>10111</v>
      </c>
      <c r="CA16" s="1336"/>
      <c r="CB16" s="1335" t="s">
        <v>10112</v>
      </c>
      <c r="CC16" s="1342" t="s">
        <v>10113</v>
      </c>
      <c r="CD16" s="1342" t="s">
        <v>9434</v>
      </c>
      <c r="CE16" s="1342">
        <v>53.69</v>
      </c>
      <c r="CF16" s="1326"/>
      <c r="CG16" s="1340" t="s">
        <v>3165</v>
      </c>
      <c r="CH16" s="1332" t="s">
        <v>9111</v>
      </c>
      <c r="CI16" s="1332" t="s">
        <v>10114</v>
      </c>
      <c r="CJ16" s="1332" t="s">
        <v>8634</v>
      </c>
      <c r="CK16" s="1336"/>
      <c r="CL16" s="1329" t="s">
        <v>10115</v>
      </c>
      <c r="CM16" s="1330" t="s">
        <v>10116</v>
      </c>
      <c r="CN16" s="1330" t="s">
        <v>10117</v>
      </c>
      <c r="CO16" s="1330" t="s">
        <v>9898</v>
      </c>
      <c r="CP16" s="1326"/>
      <c r="CQ16" s="1330">
        <v>47.93</v>
      </c>
      <c r="CR16" s="1375">
        <v>51.75</v>
      </c>
      <c r="CS16" s="1329" t="s">
        <v>368</v>
      </c>
      <c r="CT16" s="1329" t="s">
        <v>607</v>
      </c>
      <c r="CU16" s="1329">
        <v>33.53</v>
      </c>
      <c r="CV16" s="1329">
        <v>25.44</v>
      </c>
      <c r="CW16" s="1328" t="s">
        <v>10118</v>
      </c>
      <c r="CX16" s="1329">
        <v>49.79</v>
      </c>
      <c r="CY16" s="1329">
        <v>59.13</v>
      </c>
      <c r="CZ16" s="1329">
        <v>18.33</v>
      </c>
      <c r="DA16" s="1329">
        <v>33.76</v>
      </c>
      <c r="DB16" s="1329" t="s">
        <v>10119</v>
      </c>
      <c r="DC16" s="1329">
        <v>37.63</v>
      </c>
      <c r="DD16" s="1336"/>
      <c r="DE16" s="1329" t="s">
        <v>6376</v>
      </c>
      <c r="DF16" s="1327" t="s">
        <v>1907</v>
      </c>
      <c r="DG16" s="1327" t="s">
        <v>10120</v>
      </c>
      <c r="DH16" s="1322" t="s">
        <v>8143</v>
      </c>
      <c r="DI16" s="1375" t="s">
        <v>4382</v>
      </c>
    </row>
    <row r="17">
      <c r="A17" s="1346" t="s">
        <v>5505</v>
      </c>
      <c r="B17" s="1320" t="s">
        <v>10121</v>
      </c>
      <c r="C17" s="1320" t="s">
        <v>10122</v>
      </c>
      <c r="D17" s="1322" t="s">
        <v>10123</v>
      </c>
      <c r="E17" s="1365" t="s">
        <v>7354</v>
      </c>
      <c r="F17" s="1365" t="s">
        <v>9505</v>
      </c>
      <c r="G17" s="1322" t="s">
        <v>10124</v>
      </c>
      <c r="H17" s="1323"/>
      <c r="I17" s="1322" t="s">
        <v>10125</v>
      </c>
      <c r="J17" s="1322">
        <v>50.41</v>
      </c>
      <c r="K17" s="1323"/>
      <c r="L17" s="1322" t="s">
        <v>10126</v>
      </c>
      <c r="M17" s="1322" t="s">
        <v>3621</v>
      </c>
      <c r="N17" s="1322" t="s">
        <v>10127</v>
      </c>
      <c r="O17" s="1365" t="s">
        <v>10128</v>
      </c>
      <c r="P17" s="1322" t="s">
        <v>10129</v>
      </c>
      <c r="Q17" s="1322" t="s">
        <v>10130</v>
      </c>
      <c r="R17" s="1322">
        <v>58.97</v>
      </c>
      <c r="S17" s="1348"/>
      <c r="T17" s="1322" t="s">
        <v>10131</v>
      </c>
      <c r="U17" s="1322" t="s">
        <v>3882</v>
      </c>
      <c r="V17" s="1365" t="s">
        <v>8114</v>
      </c>
      <c r="W17" s="1365" t="s">
        <v>10132</v>
      </c>
      <c r="X17" s="1365" t="s">
        <v>7928</v>
      </c>
      <c r="Y17" s="1365" t="s">
        <v>10133</v>
      </c>
      <c r="Z17" s="1322"/>
      <c r="AA17" s="1322"/>
      <c r="AB17" s="1323"/>
      <c r="AC17" s="1365" t="s">
        <v>5300</v>
      </c>
      <c r="AD17" s="1365" t="s">
        <v>10134</v>
      </c>
      <c r="AE17" s="1365" t="s">
        <v>9641</v>
      </c>
      <c r="AF17" s="1365">
        <v>47.24</v>
      </c>
      <c r="AG17" s="1365" t="s">
        <v>1170</v>
      </c>
      <c r="AH17" s="1365" t="s">
        <v>7930</v>
      </c>
      <c r="AI17" s="1322" t="s">
        <v>1361</v>
      </c>
      <c r="AJ17" s="1365">
        <v>49.92</v>
      </c>
      <c r="AK17" s="1366"/>
      <c r="AL17" s="1365" t="s">
        <v>10135</v>
      </c>
      <c r="AM17" s="1372">
        <v>47.81</v>
      </c>
      <c r="AN17" s="1348"/>
      <c r="AO17" s="1365" t="s">
        <v>10136</v>
      </c>
      <c r="AP17" s="1365" t="s">
        <v>8442</v>
      </c>
      <c r="AQ17" s="1365">
        <v>58.95</v>
      </c>
      <c r="AR17" s="1330" t="s">
        <v>730</v>
      </c>
      <c r="AS17" s="1365" t="s">
        <v>10137</v>
      </c>
      <c r="AT17" s="1330" t="s">
        <v>10138</v>
      </c>
      <c r="AU17" s="1365" t="s">
        <v>2211</v>
      </c>
      <c r="AV17" s="1326"/>
      <c r="AW17" s="1365" t="s">
        <v>10139</v>
      </c>
      <c r="AX17" s="1332" t="s">
        <v>10140</v>
      </c>
      <c r="AY17" s="1365" t="s">
        <v>1072</v>
      </c>
      <c r="AZ17" s="1365" t="s">
        <v>10141</v>
      </c>
      <c r="BA17" s="1365" t="s">
        <v>6317</v>
      </c>
      <c r="BB17" s="1365" t="s">
        <v>7802</v>
      </c>
      <c r="BC17" s="1365">
        <v>47.03</v>
      </c>
      <c r="BD17" s="1326"/>
      <c r="BE17" s="1365" t="s">
        <v>10142</v>
      </c>
      <c r="BF17" s="1365" t="s">
        <v>10143</v>
      </c>
      <c r="BG17" s="1365" t="s">
        <v>10144</v>
      </c>
      <c r="BH17" s="1335" t="s">
        <v>835</v>
      </c>
      <c r="BI17" s="1335" t="s">
        <v>10145</v>
      </c>
      <c r="BJ17" s="1336"/>
      <c r="BK17" s="1329" t="s">
        <v>10146</v>
      </c>
      <c r="BL17" s="1337" t="s">
        <v>5143</v>
      </c>
      <c r="BM17" s="1365" t="s">
        <v>10147</v>
      </c>
      <c r="BN17" s="1337" t="s">
        <v>8321</v>
      </c>
      <c r="BO17" s="1337" t="s">
        <v>10148</v>
      </c>
      <c r="BP17" s="1337" t="s">
        <v>10149</v>
      </c>
      <c r="BQ17" s="1337" t="s">
        <v>10150</v>
      </c>
      <c r="BR17" s="1365" t="s">
        <v>1231</v>
      </c>
      <c r="BS17" s="1337" t="s">
        <v>10151</v>
      </c>
      <c r="BT17" s="1337">
        <v>43.28</v>
      </c>
      <c r="BU17" s="1326"/>
      <c r="BV17" s="1329" t="s">
        <v>10152</v>
      </c>
      <c r="BW17" s="1340"/>
      <c r="BX17" s="1340"/>
      <c r="BY17" s="1340"/>
      <c r="BZ17" s="1340" t="s">
        <v>10153</v>
      </c>
      <c r="CA17" s="1336"/>
      <c r="CB17" s="1335"/>
      <c r="CC17" s="1342" t="s">
        <v>1936</v>
      </c>
      <c r="CD17" s="1342"/>
      <c r="CE17" s="1391">
        <v>53.3</v>
      </c>
      <c r="CF17" s="1326"/>
      <c r="CG17" s="1340" t="s">
        <v>3695</v>
      </c>
      <c r="CH17" s="1332" t="s">
        <v>9122</v>
      </c>
      <c r="CI17" s="1365" t="s">
        <v>10154</v>
      </c>
      <c r="CJ17" s="1332" t="s">
        <v>10155</v>
      </c>
      <c r="CK17" s="1336"/>
      <c r="CL17" s="1365" t="s">
        <v>10156</v>
      </c>
      <c r="CM17" s="1330" t="s">
        <v>10157</v>
      </c>
      <c r="CN17" s="1365" t="s">
        <v>8094</v>
      </c>
      <c r="CO17" s="1365" t="s">
        <v>5434</v>
      </c>
      <c r="CP17" s="1326"/>
      <c r="CQ17" s="1365">
        <v>52.79</v>
      </c>
      <c r="CR17" s="1365" t="s">
        <v>3566</v>
      </c>
      <c r="CS17" s="1364" t="s">
        <v>10158</v>
      </c>
      <c r="CT17" s="1329" t="s">
        <v>8972</v>
      </c>
      <c r="CU17" s="1329">
        <v>33.06</v>
      </c>
      <c r="CV17" s="1365">
        <v>24.78</v>
      </c>
      <c r="CW17" s="1365" t="s">
        <v>8129</v>
      </c>
      <c r="CX17" s="1329">
        <v>51.72</v>
      </c>
      <c r="CY17" s="1365">
        <v>59.46</v>
      </c>
      <c r="CZ17" s="1392">
        <v>19.0</v>
      </c>
      <c r="DA17" s="1393">
        <v>33.3</v>
      </c>
      <c r="DB17" s="1365" t="s">
        <v>10159</v>
      </c>
      <c r="DC17" s="1329">
        <v>37.62</v>
      </c>
      <c r="DD17" s="1336"/>
      <c r="DE17" s="1365" t="s">
        <v>273</v>
      </c>
      <c r="DF17" s="1365" t="s">
        <v>5926</v>
      </c>
      <c r="DG17" s="1327" t="s">
        <v>10160</v>
      </c>
      <c r="DH17" s="1365" t="s">
        <v>8591</v>
      </c>
      <c r="DI17" s="1365" t="s">
        <v>10161</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7182</v>
      </c>
      <c r="C1" s="1405" t="s">
        <v>7183</v>
      </c>
      <c r="D1" s="1406" t="s">
        <v>10162</v>
      </c>
      <c r="E1" s="1407" t="s">
        <v>5494</v>
      </c>
      <c r="F1" s="1408" t="s">
        <v>5496</v>
      </c>
      <c r="G1" s="1409" t="s">
        <v>38</v>
      </c>
      <c r="H1" s="1410" t="s">
        <v>36</v>
      </c>
      <c r="I1" s="1406" t="s">
        <v>10163</v>
      </c>
      <c r="J1" s="1411" t="s">
        <v>39</v>
      </c>
      <c r="K1" s="1412" t="s">
        <v>5495</v>
      </c>
      <c r="L1" s="1105" t="s">
        <v>7215</v>
      </c>
      <c r="M1" s="1413" t="s">
        <v>7216</v>
      </c>
      <c r="N1" s="1414" t="s">
        <v>7217</v>
      </c>
      <c r="O1" s="1095" t="s">
        <v>7218</v>
      </c>
    </row>
    <row r="2" ht="15.75" customHeight="1">
      <c r="A2" s="1108" t="s">
        <v>7219</v>
      </c>
      <c r="B2" s="1415" t="s">
        <v>7314</v>
      </c>
      <c r="C2" s="1416">
        <v>0.04998842592592593</v>
      </c>
      <c r="D2" s="1111" t="s">
        <v>10164</v>
      </c>
      <c r="E2" s="1417" t="s">
        <v>10165</v>
      </c>
      <c r="F2" s="1418" t="s">
        <v>10166</v>
      </c>
      <c r="G2" s="1114" t="s">
        <v>10167</v>
      </c>
      <c r="H2" s="1116" t="s">
        <v>10168</v>
      </c>
      <c r="I2" s="1111" t="s">
        <v>10169</v>
      </c>
      <c r="J2" s="1117" t="s">
        <v>10170</v>
      </c>
      <c r="K2" s="1118" t="s">
        <v>10171</v>
      </c>
      <c r="L2" s="1119" t="s">
        <v>7245</v>
      </c>
      <c r="M2" s="1416">
        <v>0.05087962962962963</v>
      </c>
      <c r="N2" s="1419" t="str">
        <f t="shared" ref="N2:N17" si="1">TEXT(M2-C2, "m:ss")</f>
        <v>1:17</v>
      </c>
      <c r="O2" s="1121"/>
    </row>
    <row r="3" ht="15.75" customHeight="1">
      <c r="A3" s="1122" t="s">
        <v>7247</v>
      </c>
      <c r="B3" s="1420" t="s">
        <v>7248</v>
      </c>
      <c r="C3" s="1416">
        <v>0.051458333333333335</v>
      </c>
      <c r="D3" s="1111" t="s">
        <v>10172</v>
      </c>
      <c r="E3" s="1421" t="s">
        <v>10173</v>
      </c>
      <c r="F3" s="1113" t="s">
        <v>10174</v>
      </c>
      <c r="G3" s="1114" t="s">
        <v>10175</v>
      </c>
      <c r="H3" s="1116" t="s">
        <v>10176</v>
      </c>
      <c r="I3" s="1111" t="s">
        <v>10177</v>
      </c>
      <c r="J3" s="1117" t="s">
        <v>10178</v>
      </c>
      <c r="K3" s="1118" t="s">
        <v>10179</v>
      </c>
      <c r="L3" s="1119" t="s">
        <v>7649</v>
      </c>
      <c r="M3" s="1416">
        <v>0.05236111111111111</v>
      </c>
      <c r="N3" s="1419" t="str">
        <f t="shared" si="1"/>
        <v>1:18</v>
      </c>
    </row>
    <row r="4" ht="15.75" customHeight="1">
      <c r="A4" s="1124" t="s">
        <v>7280</v>
      </c>
      <c r="B4" s="1422" t="s">
        <v>7281</v>
      </c>
      <c r="C4" s="1416">
        <f>C17</f>
        <v>0.05158564815</v>
      </c>
      <c r="D4" s="1111" t="s">
        <v>10180</v>
      </c>
      <c r="E4" s="1421" t="s">
        <v>10181</v>
      </c>
      <c r="F4" s="1113" t="s">
        <v>10182</v>
      </c>
      <c r="G4" s="1114" t="s">
        <v>10183</v>
      </c>
      <c r="H4" s="1116" t="s">
        <v>10184</v>
      </c>
      <c r="I4" s="1111" t="s">
        <v>10185</v>
      </c>
      <c r="J4" s="1117" t="s">
        <v>10186</v>
      </c>
      <c r="K4" s="1118" t="s">
        <v>10187</v>
      </c>
      <c r="L4" s="1119" t="s">
        <v>7312</v>
      </c>
      <c r="M4" s="1419">
        <f>M17</f>
        <v>0.0521412037</v>
      </c>
      <c r="N4" s="1419" t="str">
        <f t="shared" si="1"/>
        <v>0:48</v>
      </c>
    </row>
    <row r="5" ht="15.75" customHeight="1">
      <c r="A5" s="1127" t="s">
        <v>328</v>
      </c>
      <c r="B5" s="1423" t="s">
        <v>7314</v>
      </c>
      <c r="C5" s="1424">
        <v>0.05</v>
      </c>
      <c r="D5" s="1142" t="s">
        <v>10188</v>
      </c>
      <c r="E5" s="1425" t="s">
        <v>10165</v>
      </c>
      <c r="F5" s="1146" t="s">
        <v>10166</v>
      </c>
      <c r="G5" s="1146" t="s">
        <v>10167</v>
      </c>
      <c r="H5" s="1146" t="s">
        <v>10168</v>
      </c>
      <c r="I5" s="1142" t="s">
        <v>10189</v>
      </c>
      <c r="J5" s="1146" t="s">
        <v>10190</v>
      </c>
      <c r="K5" s="1146" t="s">
        <v>10171</v>
      </c>
      <c r="L5" s="1147" t="s">
        <v>7326</v>
      </c>
      <c r="M5" s="1426">
        <v>0.05087962962962963</v>
      </c>
      <c r="N5" s="1427" t="str">
        <f t="shared" si="1"/>
        <v>1:16</v>
      </c>
      <c r="O5" s="1147" t="s">
        <v>10191</v>
      </c>
    </row>
    <row r="6" ht="15.75" customHeight="1">
      <c r="A6" s="1139" t="s">
        <v>5531</v>
      </c>
      <c r="B6" s="1423" t="s">
        <v>7314</v>
      </c>
      <c r="C6" s="1428">
        <v>0.050416666666666665</v>
      </c>
      <c r="D6" s="1147" t="s">
        <v>10192</v>
      </c>
      <c r="E6" s="1429" t="s">
        <v>10193</v>
      </c>
      <c r="F6" s="1142" t="s">
        <v>10194</v>
      </c>
      <c r="G6" s="1142" t="s">
        <v>10195</v>
      </c>
      <c r="H6" s="1147" t="s">
        <v>10196</v>
      </c>
      <c r="I6" s="1425" t="s">
        <v>10169</v>
      </c>
      <c r="J6" s="1147" t="s">
        <v>10197</v>
      </c>
      <c r="K6" s="1147" t="s">
        <v>10198</v>
      </c>
      <c r="L6" s="1142" t="s">
        <v>10199</v>
      </c>
      <c r="M6" s="1426">
        <v>0.0512037037037037</v>
      </c>
      <c r="N6" s="1427" t="str">
        <f t="shared" si="1"/>
        <v>1:08</v>
      </c>
      <c r="O6" s="1147" t="s">
        <v>10191</v>
      </c>
    </row>
    <row r="7" ht="15.75" customHeight="1">
      <c r="A7" s="1181" t="s">
        <v>1427</v>
      </c>
      <c r="B7" s="1423" t="s">
        <v>7314</v>
      </c>
      <c r="C7" s="1424">
        <v>0.05061342592592592</v>
      </c>
      <c r="D7" s="1425" t="s">
        <v>10164</v>
      </c>
      <c r="E7" s="1429" t="s">
        <v>10200</v>
      </c>
      <c r="F7" s="1147" t="s">
        <v>10201</v>
      </c>
      <c r="G7" s="1147" t="s">
        <v>10202</v>
      </c>
      <c r="H7" s="1147" t="s">
        <v>10203</v>
      </c>
      <c r="I7" s="1147" t="s">
        <v>10204</v>
      </c>
      <c r="J7" s="1147" t="s">
        <v>10205</v>
      </c>
      <c r="K7" s="1147" t="s">
        <v>10206</v>
      </c>
      <c r="L7" s="1147" t="s">
        <v>5422</v>
      </c>
      <c r="M7" s="1426">
        <v>0.05153935185185185</v>
      </c>
      <c r="N7" s="1427" t="str">
        <f t="shared" si="1"/>
        <v>1:20</v>
      </c>
      <c r="O7" s="1147" t="s">
        <v>10191</v>
      </c>
    </row>
    <row r="8" ht="15.75" customHeight="1">
      <c r="A8" s="1127" t="s">
        <v>6228</v>
      </c>
      <c r="B8" s="1423" t="s">
        <v>7314</v>
      </c>
      <c r="C8" s="1424">
        <v>0.05068287037037037</v>
      </c>
      <c r="D8" s="1147" t="s">
        <v>10207</v>
      </c>
      <c r="E8" s="1429" t="s">
        <v>10208</v>
      </c>
      <c r="F8" s="1142" t="s">
        <v>10209</v>
      </c>
      <c r="G8" s="1147" t="s">
        <v>10210</v>
      </c>
      <c r="H8" s="1142" t="s">
        <v>10211</v>
      </c>
      <c r="I8" s="1147" t="s">
        <v>10212</v>
      </c>
      <c r="J8" s="1147" t="s">
        <v>10213</v>
      </c>
      <c r="K8" s="1147" t="s">
        <v>10214</v>
      </c>
      <c r="L8" s="1160" t="s">
        <v>7245</v>
      </c>
      <c r="M8" s="1426">
        <v>0.05164351851851852</v>
      </c>
      <c r="N8" s="1427" t="str">
        <f t="shared" si="1"/>
        <v>1:23</v>
      </c>
      <c r="O8" s="1147" t="s">
        <v>10191</v>
      </c>
    </row>
    <row r="9" ht="15.75" customHeight="1">
      <c r="A9" s="1139" t="s">
        <v>1676</v>
      </c>
      <c r="B9" s="1423" t="s">
        <v>7314</v>
      </c>
      <c r="C9" s="1430">
        <v>0.050729166666666665</v>
      </c>
      <c r="D9" s="1147" t="s">
        <v>10215</v>
      </c>
      <c r="E9" s="1429" t="s">
        <v>10216</v>
      </c>
      <c r="F9" s="1147" t="s">
        <v>10217</v>
      </c>
      <c r="G9" s="1147" t="s">
        <v>10218</v>
      </c>
      <c r="H9" s="1147" t="s">
        <v>10219</v>
      </c>
      <c r="I9" s="1147" t="s">
        <v>9486</v>
      </c>
      <c r="J9" s="1147" t="s">
        <v>10220</v>
      </c>
      <c r="K9" s="1147" t="s">
        <v>10221</v>
      </c>
      <c r="L9" s="1147" t="s">
        <v>10222</v>
      </c>
      <c r="M9" s="1426">
        <v>0.05137731481481481</v>
      </c>
      <c r="N9" s="1427" t="str">
        <f t="shared" si="1"/>
        <v>0:56</v>
      </c>
      <c r="O9" s="1147" t="s">
        <v>10191</v>
      </c>
    </row>
    <row r="10" ht="16.5" customHeight="1">
      <c r="A10" s="1431" t="s">
        <v>2552</v>
      </c>
      <c r="B10" s="1423" t="s">
        <v>7314</v>
      </c>
      <c r="C10" s="1432">
        <v>0.05103009259259259</v>
      </c>
      <c r="D10" s="1147" t="s">
        <v>10223</v>
      </c>
      <c r="E10" s="1429" t="s">
        <v>8922</v>
      </c>
      <c r="F10" s="1147" t="s">
        <v>10224</v>
      </c>
      <c r="G10" s="1147" t="s">
        <v>10225</v>
      </c>
      <c r="H10" s="1147" t="s">
        <v>10226</v>
      </c>
      <c r="I10" s="1147" t="s">
        <v>10227</v>
      </c>
      <c r="J10" s="1147" t="s">
        <v>10228</v>
      </c>
      <c r="K10" s="1147" t="s">
        <v>10229</v>
      </c>
      <c r="L10" s="1147" t="s">
        <v>10230</v>
      </c>
      <c r="M10" s="1426">
        <v>0.051909722222222225</v>
      </c>
      <c r="N10" s="1427" t="str">
        <f t="shared" si="1"/>
        <v>1:16</v>
      </c>
      <c r="O10" s="1147" t="s">
        <v>10191</v>
      </c>
    </row>
    <row r="11">
      <c r="A11" s="1433" t="s">
        <v>6496</v>
      </c>
      <c r="B11" s="1434" t="s">
        <v>7314</v>
      </c>
      <c r="C11" s="1428">
        <v>0.05103009259259259</v>
      </c>
      <c r="D11" s="1435" t="s">
        <v>10231</v>
      </c>
      <c r="E11" s="1145" t="s">
        <v>10232</v>
      </c>
      <c r="F11" s="1147" t="s">
        <v>10233</v>
      </c>
      <c r="G11" s="1147" t="s">
        <v>10234</v>
      </c>
      <c r="H11" s="1147" t="s">
        <v>10235</v>
      </c>
      <c r="I11" s="1147" t="s">
        <v>10236</v>
      </c>
      <c r="J11" s="1147" t="s">
        <v>10237</v>
      </c>
      <c r="K11" s="1147" t="s">
        <v>10238</v>
      </c>
      <c r="L11" s="1147" t="s">
        <v>7528</v>
      </c>
      <c r="M11" s="1426">
        <v>0.05230324074074074</v>
      </c>
      <c r="N11" s="1426" t="str">
        <f t="shared" si="1"/>
        <v>1:50</v>
      </c>
      <c r="O11" s="1147" t="s">
        <v>10239</v>
      </c>
    </row>
    <row r="12" ht="15.75" customHeight="1">
      <c r="A12" s="1127" t="s">
        <v>1111</v>
      </c>
      <c r="B12" s="1423" t="s">
        <v>7314</v>
      </c>
      <c r="C12" s="1424">
        <v>0.05122685185185185</v>
      </c>
      <c r="D12" s="1147" t="s">
        <v>10240</v>
      </c>
      <c r="E12" s="1429" t="s">
        <v>8475</v>
      </c>
      <c r="F12" s="1147" t="s">
        <v>10241</v>
      </c>
      <c r="G12" s="1147" t="s">
        <v>10242</v>
      </c>
      <c r="H12" s="1147" t="s">
        <v>10243</v>
      </c>
      <c r="I12" s="1147" t="s">
        <v>7223</v>
      </c>
      <c r="J12" s="1147" t="s">
        <v>10244</v>
      </c>
      <c r="K12" s="1147" t="s">
        <v>10245</v>
      </c>
      <c r="L12" s="1142" t="s">
        <v>10246</v>
      </c>
      <c r="M12" s="1426">
        <v>0.052037037037037034</v>
      </c>
      <c r="N12" s="1427" t="str">
        <f t="shared" si="1"/>
        <v>1:10</v>
      </c>
      <c r="O12" s="1147" t="s">
        <v>10191</v>
      </c>
    </row>
    <row r="13" ht="15.75" customHeight="1">
      <c r="A13" s="1192" t="s">
        <v>945</v>
      </c>
      <c r="B13" s="1436" t="s">
        <v>7314</v>
      </c>
      <c r="C13" s="1424">
        <v>0.051412037037037034</v>
      </c>
      <c r="D13" s="1147" t="s">
        <v>10247</v>
      </c>
      <c r="E13" s="1145" t="s">
        <v>10248</v>
      </c>
      <c r="F13" s="1147" t="s">
        <v>10249</v>
      </c>
      <c r="G13" s="1147" t="s">
        <v>10250</v>
      </c>
      <c r="H13" s="1142" t="s">
        <v>10251</v>
      </c>
      <c r="I13" s="1147" t="s">
        <v>10252</v>
      </c>
      <c r="J13" s="1147" t="s">
        <v>10253</v>
      </c>
      <c r="K13" s="1147" t="s">
        <v>10254</v>
      </c>
      <c r="L13" s="1147" t="s">
        <v>7986</v>
      </c>
      <c r="M13" s="1426">
        <v>0.05197916666666667</v>
      </c>
      <c r="N13" s="1427" t="str">
        <f t="shared" si="1"/>
        <v>0:49</v>
      </c>
      <c r="O13" s="1147" t="s">
        <v>10255</v>
      </c>
    </row>
    <row r="14" ht="15.75" customHeight="1">
      <c r="A14" s="1139" t="s">
        <v>7577</v>
      </c>
      <c r="B14" s="1423" t="s">
        <v>7314</v>
      </c>
      <c r="C14" s="1428">
        <v>0.05144675925925926</v>
      </c>
      <c r="D14" s="1147" t="s">
        <v>10256</v>
      </c>
      <c r="E14" s="1429" t="s">
        <v>10257</v>
      </c>
      <c r="F14" s="1147" t="s">
        <v>10258</v>
      </c>
      <c r="G14" s="1147" t="s">
        <v>10259</v>
      </c>
      <c r="H14" s="1147" t="s">
        <v>10260</v>
      </c>
      <c r="I14" s="1147" t="s">
        <v>10261</v>
      </c>
      <c r="J14" s="1147" t="s">
        <v>10262</v>
      </c>
      <c r="K14" s="1147" t="s">
        <v>10263</v>
      </c>
      <c r="L14" s="1369" t="s">
        <v>7600</v>
      </c>
      <c r="M14" s="1426">
        <v>0.05258101851851852</v>
      </c>
      <c r="N14" s="1427" t="str">
        <f t="shared" si="1"/>
        <v>1:38</v>
      </c>
      <c r="O14" s="1147" t="s">
        <v>10191</v>
      </c>
    </row>
    <row r="15" ht="15.75" customHeight="1">
      <c r="A15" s="1192" t="s">
        <v>7629</v>
      </c>
      <c r="B15" s="1436" t="s">
        <v>7248</v>
      </c>
      <c r="C15" s="1424">
        <v>0.05146990740740741</v>
      </c>
      <c r="D15" s="1437" t="s">
        <v>10172</v>
      </c>
      <c r="E15" s="1145" t="s">
        <v>8716</v>
      </c>
      <c r="F15" s="1437" t="s">
        <v>10174</v>
      </c>
      <c r="G15" s="1437" t="s">
        <v>10175</v>
      </c>
      <c r="H15" s="1437" t="s">
        <v>10176</v>
      </c>
      <c r="I15" s="1147" t="s">
        <v>10264</v>
      </c>
      <c r="J15" s="1437" t="s">
        <v>10178</v>
      </c>
      <c r="K15" s="1437" t="s">
        <v>10179</v>
      </c>
      <c r="L15" s="1256" t="s">
        <v>7649</v>
      </c>
      <c r="M15" s="1426">
        <v>0.05236111111111111</v>
      </c>
      <c r="N15" s="1427" t="str">
        <f t="shared" si="1"/>
        <v>1:17</v>
      </c>
      <c r="O15" s="1147" t="s">
        <v>10191</v>
      </c>
    </row>
    <row r="16" ht="15.75" customHeight="1">
      <c r="A16" s="1127" t="s">
        <v>5505</v>
      </c>
      <c r="B16" s="1423" t="s">
        <v>7314</v>
      </c>
      <c r="C16" s="1428">
        <v>0.051550925925925924</v>
      </c>
      <c r="D16" s="1147" t="s">
        <v>10265</v>
      </c>
      <c r="E16" s="1429" t="s">
        <v>8702</v>
      </c>
      <c r="F16" s="1147" t="s">
        <v>10266</v>
      </c>
      <c r="G16" s="1147" t="s">
        <v>10267</v>
      </c>
      <c r="H16" s="1147" t="s">
        <v>10268</v>
      </c>
      <c r="I16" s="1147" t="s">
        <v>10269</v>
      </c>
      <c r="J16" s="1147" t="s">
        <v>10270</v>
      </c>
      <c r="K16" s="1147" t="s">
        <v>10271</v>
      </c>
      <c r="L16" s="1369" t="s">
        <v>10272</v>
      </c>
      <c r="M16" s="1426">
        <v>0.05229166666666667</v>
      </c>
      <c r="N16" s="1427" t="str">
        <f t="shared" si="1"/>
        <v>1:04</v>
      </c>
      <c r="O16" s="1147" t="s">
        <v>10191</v>
      </c>
    </row>
    <row r="17">
      <c r="A17" s="1438" t="s">
        <v>1676</v>
      </c>
      <c r="B17" s="1439" t="s">
        <v>7281</v>
      </c>
      <c r="C17" s="1424">
        <v>0.05158564814814815</v>
      </c>
      <c r="D17" s="1440" t="s">
        <v>10180</v>
      </c>
      <c r="E17" s="1441" t="s">
        <v>10181</v>
      </c>
      <c r="F17" s="1440" t="s">
        <v>10182</v>
      </c>
      <c r="G17" s="1440" t="s">
        <v>10183</v>
      </c>
      <c r="H17" s="1440" t="s">
        <v>10184</v>
      </c>
      <c r="I17" s="1440" t="s">
        <v>10185</v>
      </c>
      <c r="J17" s="1440" t="s">
        <v>10186</v>
      </c>
      <c r="K17" s="1440" t="s">
        <v>10187</v>
      </c>
      <c r="L17" s="1440" t="s">
        <v>7312</v>
      </c>
      <c r="M17" s="1426">
        <v>0.052141203703703703</v>
      </c>
      <c r="N17" s="1427" t="str">
        <f t="shared" si="1"/>
        <v>0:48</v>
      </c>
      <c r="O17" s="1147" t="s">
        <v>10273</v>
      </c>
    </row>
    <row r="18" ht="15.75" customHeight="1">
      <c r="A18" s="1192" t="s">
        <v>10274</v>
      </c>
      <c r="B18" s="1436" t="s">
        <v>7314</v>
      </c>
      <c r="C18" s="1424">
        <v>0.051770833333333335</v>
      </c>
      <c r="D18" s="1442" t="s">
        <v>10275</v>
      </c>
      <c r="E18" s="1145" t="s">
        <v>10276</v>
      </c>
      <c r="F18" s="1147" t="s">
        <v>10277</v>
      </c>
      <c r="G18" s="1147" t="s">
        <v>10278</v>
      </c>
      <c r="H18" s="1147" t="s">
        <v>10279</v>
      </c>
      <c r="I18" s="1147" t="s">
        <v>10280</v>
      </c>
      <c r="J18" s="1147" t="s">
        <v>10281</v>
      </c>
      <c r="K18" s="1147" t="s">
        <v>10282</v>
      </c>
      <c r="L18" s="1147" t="s">
        <v>10283</v>
      </c>
      <c r="M18" s="1426">
        <v>0.05238425925925926</v>
      </c>
      <c r="N18" s="1426"/>
      <c r="O18" s="1147" t="s">
        <v>10284</v>
      </c>
    </row>
    <row r="19" ht="15.75" customHeight="1">
      <c r="A19" s="1179" t="s">
        <v>713</v>
      </c>
      <c r="B19" s="1436" t="s">
        <v>7248</v>
      </c>
      <c r="C19" s="1428">
        <v>0.05224537037037037</v>
      </c>
      <c r="D19" s="1147" t="s">
        <v>10285</v>
      </c>
      <c r="E19" s="1443" t="s">
        <v>10173</v>
      </c>
      <c r="F19" s="1147" t="s">
        <v>10286</v>
      </c>
      <c r="G19" s="1147" t="s">
        <v>10287</v>
      </c>
      <c r="H19" s="1147" t="s">
        <v>10288</v>
      </c>
      <c r="I19" s="1437" t="s">
        <v>10177</v>
      </c>
      <c r="J19" s="1147" t="s">
        <v>10289</v>
      </c>
      <c r="K19" s="1142" t="s">
        <v>10290</v>
      </c>
      <c r="L19" s="1147" t="s">
        <v>10291</v>
      </c>
      <c r="M19" s="1426">
        <v>0.053043981481481484</v>
      </c>
      <c r="N19" s="1427" t="str">
        <f t="shared" ref="N19:N20" si="2">TEXT(M19-C19, "m:ss")</f>
        <v>1:09</v>
      </c>
      <c r="O19" s="1147" t="s">
        <v>10292</v>
      </c>
    </row>
    <row r="20" ht="15.75" customHeight="1">
      <c r="A20" s="1192" t="s">
        <v>2597</v>
      </c>
      <c r="B20" s="1436" t="s">
        <v>7314</v>
      </c>
      <c r="C20" s="1444">
        <v>0.05224537037037037</v>
      </c>
      <c r="D20" s="1147" t="s">
        <v>10293</v>
      </c>
      <c r="E20" s="1145" t="s">
        <v>10294</v>
      </c>
      <c r="F20" s="1147" t="s">
        <v>10295</v>
      </c>
      <c r="G20" s="1147" t="s">
        <v>10296</v>
      </c>
      <c r="H20" s="1147" t="s">
        <v>10297</v>
      </c>
      <c r="I20" s="1147" t="s">
        <v>10298</v>
      </c>
      <c r="J20" s="1147" t="s">
        <v>10299</v>
      </c>
      <c r="K20" s="1147" t="s">
        <v>10300</v>
      </c>
      <c r="L20" s="1147" t="s">
        <v>8353</v>
      </c>
      <c r="M20" s="1445">
        <v>0.05337962962962963</v>
      </c>
      <c r="N20" s="1427" t="str">
        <f t="shared" si="2"/>
        <v>1:38</v>
      </c>
      <c r="O20" s="1147" t="s">
        <v>10301</v>
      </c>
    </row>
    <row r="21" ht="15.75" customHeight="1">
      <c r="A21" s="1192" t="s">
        <v>6819</v>
      </c>
      <c r="B21" s="1436" t="s">
        <v>7314</v>
      </c>
      <c r="C21" s="1424">
        <v>0.05268518518518518</v>
      </c>
      <c r="D21" s="1435" t="s">
        <v>10302</v>
      </c>
      <c r="E21" s="1145" t="s">
        <v>10303</v>
      </c>
      <c r="F21" s="1147" t="s">
        <v>10304</v>
      </c>
      <c r="G21" s="1147" t="s">
        <v>10305</v>
      </c>
      <c r="H21" s="1147" t="s">
        <v>10306</v>
      </c>
      <c r="I21" s="1147" t="s">
        <v>10307</v>
      </c>
      <c r="J21" s="1147" t="s">
        <v>10308</v>
      </c>
      <c r="K21" s="1147" t="s">
        <v>10309</v>
      </c>
      <c r="L21" s="1147" t="s">
        <v>8426</v>
      </c>
      <c r="M21" s="1426">
        <v>0.05331018518518518</v>
      </c>
      <c r="N21" s="1446">
        <v>0.03611111111111111</v>
      </c>
      <c r="O21" s="1147" t="s">
        <v>10310</v>
      </c>
    </row>
    <row r="22" ht="15.75" customHeight="1">
      <c r="A22" s="1179" t="s">
        <v>2474</v>
      </c>
      <c r="B22" s="1436" t="s">
        <v>7248</v>
      </c>
      <c r="C22" s="1428">
        <v>0.05292824074074074</v>
      </c>
      <c r="D22" s="1147" t="s">
        <v>10311</v>
      </c>
      <c r="E22" s="1429" t="s">
        <v>10312</v>
      </c>
      <c r="F22" s="1147" t="s">
        <v>10198</v>
      </c>
      <c r="G22" s="1147" t="s">
        <v>10313</v>
      </c>
      <c r="H22" s="1147" t="s">
        <v>10314</v>
      </c>
      <c r="I22" s="1147" t="s">
        <v>10315</v>
      </c>
      <c r="J22" s="1147" t="s">
        <v>10316</v>
      </c>
      <c r="K22" s="1147" t="s">
        <v>10317</v>
      </c>
      <c r="L22" s="1147" t="s">
        <v>10318</v>
      </c>
      <c r="M22" s="1426">
        <v>0.054421296296296294</v>
      </c>
      <c r="N22" s="1427" t="str">
        <f t="shared" ref="N22:N24" si="3">TEXT(M22-C22, "m:ss")</f>
        <v>2:09</v>
      </c>
      <c r="O22" s="1147" t="s">
        <v>10319</v>
      </c>
    </row>
    <row r="23" ht="16.5" customHeight="1">
      <c r="A23" s="1433" t="s">
        <v>5508</v>
      </c>
      <c r="B23" s="1436" t="s">
        <v>7314</v>
      </c>
      <c r="C23" s="1428">
        <v>0.05295138888888889</v>
      </c>
      <c r="D23" s="1147" t="s">
        <v>10320</v>
      </c>
      <c r="E23" s="1145" t="s">
        <v>10321</v>
      </c>
      <c r="F23" s="1147" t="s">
        <v>10322</v>
      </c>
      <c r="G23" s="1147" t="s">
        <v>10323</v>
      </c>
      <c r="H23" s="1147" t="s">
        <v>10324</v>
      </c>
      <c r="I23" s="1147" t="s">
        <v>7652</v>
      </c>
      <c r="J23" s="1147" t="s">
        <v>10325</v>
      </c>
      <c r="K23" s="1147" t="s">
        <v>10326</v>
      </c>
      <c r="L23" s="1147" t="s">
        <v>8313</v>
      </c>
      <c r="M23" s="1426">
        <v>0.05430555555555556</v>
      </c>
      <c r="N23" s="1427" t="str">
        <f t="shared" si="3"/>
        <v>1:57</v>
      </c>
      <c r="O23" s="1147" t="s">
        <v>10191</v>
      </c>
    </row>
    <row r="24" ht="15.75" customHeight="1">
      <c r="A24" s="1179" t="s">
        <v>1842</v>
      </c>
      <c r="B24" s="1439" t="s">
        <v>7281</v>
      </c>
      <c r="C24" s="1428">
        <v>0.05296296296296296</v>
      </c>
      <c r="D24" s="1435" t="s">
        <v>10327</v>
      </c>
      <c r="E24" s="1145" t="s">
        <v>10328</v>
      </c>
      <c r="F24" s="1147" t="s">
        <v>10329</v>
      </c>
      <c r="G24" s="1147" t="s">
        <v>10330</v>
      </c>
      <c r="H24" s="1147" t="s">
        <v>10331</v>
      </c>
      <c r="I24" s="1147" t="s">
        <v>7867</v>
      </c>
      <c r="J24" s="1147" t="s">
        <v>10332</v>
      </c>
      <c r="K24" s="1147" t="s">
        <v>10333</v>
      </c>
      <c r="L24" s="1147" t="s">
        <v>7504</v>
      </c>
      <c r="M24" s="1426">
        <v>0.053912037037037036</v>
      </c>
      <c r="N24" s="1426" t="str">
        <f t="shared" si="3"/>
        <v>1:22</v>
      </c>
      <c r="O24" s="1147" t="s">
        <v>10191</v>
      </c>
    </row>
    <row r="25" ht="15.75" customHeight="1">
      <c r="A25" s="1179" t="s">
        <v>3552</v>
      </c>
      <c r="B25" s="1436" t="s">
        <v>7314</v>
      </c>
      <c r="C25" s="1428">
        <v>0.053078703703703704</v>
      </c>
      <c r="D25" s="1442" t="s">
        <v>10334</v>
      </c>
      <c r="E25" s="1145" t="s">
        <v>662</v>
      </c>
      <c r="F25" s="1147" t="s">
        <v>10335</v>
      </c>
      <c r="G25" s="1447" t="s">
        <v>10336</v>
      </c>
      <c r="H25" s="1147" t="s">
        <v>10337</v>
      </c>
      <c r="I25" s="1147" t="s">
        <v>9814</v>
      </c>
      <c r="J25" s="1147" t="s">
        <v>10338</v>
      </c>
      <c r="K25" s="1147" t="s">
        <v>10339</v>
      </c>
      <c r="L25" s="1147" t="s">
        <v>10340</v>
      </c>
      <c r="M25" s="1426">
        <v>0.054421296296296294</v>
      </c>
      <c r="N25" s="1446">
        <v>0.08055555555555556</v>
      </c>
      <c r="O25" s="1147" t="s">
        <v>10341</v>
      </c>
    </row>
    <row r="26" ht="15.75" customHeight="1">
      <c r="A26" s="1179" t="s">
        <v>1226</v>
      </c>
      <c r="B26" s="1420" t="s">
        <v>7248</v>
      </c>
      <c r="C26" s="1428">
        <v>0.05378472222222222</v>
      </c>
      <c r="D26" s="1435" t="s">
        <v>10342</v>
      </c>
      <c r="E26" s="1145" t="s">
        <v>10343</v>
      </c>
      <c r="F26" s="1147" t="s">
        <v>10344</v>
      </c>
      <c r="G26" s="1147" t="s">
        <v>10345</v>
      </c>
      <c r="H26" s="1147" t="s">
        <v>10346</v>
      </c>
      <c r="I26" s="1147" t="s">
        <v>6862</v>
      </c>
      <c r="J26" s="1147" t="s">
        <v>10347</v>
      </c>
      <c r="K26" s="1147" t="s">
        <v>10348</v>
      </c>
      <c r="L26" s="1147" t="s">
        <v>8102</v>
      </c>
      <c r="M26" s="1426">
        <v>0.054560185185185184</v>
      </c>
      <c r="N26" s="1426"/>
      <c r="O26" s="1147"/>
    </row>
    <row r="27" ht="15.75" customHeight="1">
      <c r="A27" s="1179" t="s">
        <v>4280</v>
      </c>
      <c r="B27" s="1439" t="s">
        <v>7248</v>
      </c>
      <c r="C27" s="1428">
        <v>0.061064814814814815</v>
      </c>
      <c r="D27" s="1435" t="s">
        <v>10349</v>
      </c>
      <c r="E27" s="1145" t="s">
        <v>10350</v>
      </c>
      <c r="F27" s="1147" t="s">
        <v>10351</v>
      </c>
      <c r="G27" s="1147" t="s">
        <v>10352</v>
      </c>
      <c r="H27" s="1147" t="s">
        <v>10353</v>
      </c>
      <c r="I27" s="1147" t="s">
        <v>10354</v>
      </c>
      <c r="J27" s="1147" t="s">
        <v>10355</v>
      </c>
      <c r="K27" s="1147" t="s">
        <v>10356</v>
      </c>
      <c r="L27" s="1147" t="s">
        <v>9330</v>
      </c>
      <c r="M27" s="1426">
        <v>0.06225694444444444</v>
      </c>
      <c r="N27" s="1446">
        <v>0.07152777777777777</v>
      </c>
      <c r="O27" s="1147" t="s">
        <v>10191</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