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<sst xmlns="http://schemas.openxmlformats.org/spreadsheetml/2006/main" count="19539" uniqueCount="10362">
  <si>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</si>
  <si>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</si>
  <si>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</si>
  <si>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</si>
  <si>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</si>
  <si>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</si>
  <si>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</si>
  <si>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</si>
  <si>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</si>
  <si>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</si>
  <si>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</si>
  <si>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</si>
  <si>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</si>
  <si>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</si>
  <si>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</si>
  <si>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</si>
  <si>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</si>
  <si>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</si>
  <si>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</si>
  <si>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</si>
  <si>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</si>
  <si>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</si>
  <si>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</si>
  <si>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</si>
  <si>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</si>
  <si>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</si>
  <si>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</si>
  <si>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</si>
  <si>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</si>
  <si>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</si>
  <si>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</si>
  <si>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</si>
  <si>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</si>
  <si>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</si>
  <si>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</si>
  <si>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</si>
  <si>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</si>
  <si>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</si>
  <si>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</si>
  <si>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</si>
  <si>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</si>
  <si>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</si>
  <si>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</si>
  <si>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</si>
  <si>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</si>
  <si>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</si>
  <si>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</si>
  <si>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</si>
  <si>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</si>
  <si>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</si>
  <si>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</si>
  <si>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</si>
  <si>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</si>
  <si>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</si>
  <si>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</si>
  <si>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</si>
  <si>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</si>
  <si>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</si>
  <si>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</si>
  <si>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</si>
  <si>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</si>
  <si>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</si>
  <si>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</si>
  <si>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</si>
  <si>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</si>
  <si>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</si>
  <si>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</si>
  <si>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</si>
  <si>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</si>
  <si>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</si>
  <si>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</si>
  <si>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</si>
  <si>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</si>
  <si>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</si>
  <si>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</si>
  <si>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</si>
  <si>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</si>
  <si>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</si>
  <si>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</si>
  <si>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</si>
  <si>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</si>
  <si>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</si>
  <si>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</si>
  <si>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</si>
  <si>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</si>
  <si>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</si>
  <si>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</si>
  <si>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</si>
  <si>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</si>
  <si>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</si>
  <si>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</si>
  <si>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</si>
  <si>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</si>
  <si>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</si>
  <si>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</si>
  <si>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</si>
  <si>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</si>
  <si>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</si>
  <si>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</si>
  <si>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</si>
  <si>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</si>
  <si>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</si>
  <si>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</si>
  <si>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</si>
  <si>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</si>
  <si>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</si>
  <si>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</si>
  <si>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</si>
  <si>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</si>
  <si>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</si>
  <si>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</si>
  <si>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</si>
  <si>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</si>
  <si>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</si>
  <si>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</si>
  <si>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</si>
  <si>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</si>
  <si>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</si>
  <si>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</si>
  <si>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</si>
  <si>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</si>
  <si>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</si>
  <si>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</si>
  <si>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</si>
  <si>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</si>
  <si>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</si>
  <si>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</si>
  <si>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</si>
  <si>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</si>
  <si>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</si>
  <si>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</si>
  <si>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</si>
  <si>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</si>
  <si>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</si>
  <si>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</si>
  <si>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</si>
  <si>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</si>
  <si>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</si>
  <si>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</si>
  <si>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</si>
  <si>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</si>
  <si>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</si>
  <si>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</si>
  <si>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</si>
  <si>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</si>
  <si>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</si>
  <si>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</si>
  <si>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</si>
  <si>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</si>
  <si>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</si>
  <si>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</si>
  <si>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</si>
  <si>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</si>
  <si>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</si>
  <si>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</si>
  <si>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</si>
  <si>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</si>
  <si>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</si>
  <si>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</si>
  <si>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</si>
  <si>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</si>
  <si>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</si>
  <si>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</si>
  <si>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</si>
  <si>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</si>
  <si>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</si>
  <si>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</si>
  <si>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</si>
  <si>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</si>
  <si>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</si>
  <si>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</si>
  <si>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</si>
  <si>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</si>
  <si>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</si>
  <si>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</si>
  <si>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</si>
  <si>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</si>
  <si>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</si>
  <si>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</si>
  <si>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</si>
  <si>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</si>
  <si>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</si>
  <si>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</si>
  <si>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</si>
  <si>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</si>
  <si>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</si>
  <si>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</si>
  <si>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</si>
  <si>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</si>
  <si>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</si>
  <si>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</si>
  <si>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</si>
  <si>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</si>
  <si>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</si>
  <si>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</si>
  <si>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</si>
  <si>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</si>
  <si>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</si>
  <si>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</si>
  <si>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</si>
  <si>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</si>
  <si>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</si>
  <si>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</si>
  <si>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</si>
  <si>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</si>
  <si>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</si>
  <si>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</si>
  <si>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</si>
  <si>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</si>
  <si>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</si>
  <si>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</si>
  <si>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</si>
  <si>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</si>
  <si>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</si>
  <si>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</si>
  <si>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</si>
  <si>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</si>
  <si>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</si>
  <si>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</si>
  <si>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</si>
  <si>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</si>
  <si>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</si>
  <si>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</si>
  <si>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</si>
  <si>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</si>
  <si>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</si>
  <si>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</si>
  <si>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</si>
  <si>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</si>
  <si>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</si>
  <si>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</si>
  <si>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</si>
  <si>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</si>
  <si>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</si>
  <si>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</si>
  <si>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</si>
  <si>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</si>
  <si>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</si>
  <si>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</si>
  <si>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</si>
  <si>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</si>
  <si>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</si>
  <si>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</si>
  <si>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</si>
  <si>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</si>
  <si>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</si>
  <si>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</si>
  <si>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</si>
  <si>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</si>
  <si>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</si>
  <si>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</si>
  <si>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</si>
  <si>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</si>
  <si>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</si>
  <si>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</si>
  <si>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</si>
  <si>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</si>
  <si>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</si>
  <si>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</si>
  <si>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</si>
  <si>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</si>
  <si>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</si>
  <si>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</si>
  <si>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</si>
  <si>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</si>
  <si>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</si>
  <si>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</si>
  <si>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</si>
  <si>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</si>
  <si>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</si>
  <si>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</si>
  <si>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</si>
  <si>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</si>
  <si>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</si>
  <si>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</si>
  <si>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</si>
  <si>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</si>
  <si>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</si>
  <si>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</si>
  <si>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</si>
  <si>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</si>
  <si>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</si>
  <si>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</si>
  <si>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</si>
  <si>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</si>
  <si>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</si>
  <si>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</si>
  <si>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</si>
  <si>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</si>
  <si>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</si>
  <si>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</si>
  <si>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</si>
  <si>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</si>
  <si>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</si>
  <si>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</si>
  <si>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</si>
  <si>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</si>
  <si>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</si>
  <si>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</si>
  <si>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</si>
  <si>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</si>
  <si>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</si>
  <si>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</si>
  <si>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</si>
  <si>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</si>
  <si>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</si>
  <si>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</si>
  <si>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</si>
  <si>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</si>
  <si>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</si>
  <si>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</si>
  <si>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</si>
  <si>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</si>
  <si>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</si>
  <si>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</si>
  <si>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</si>
  <si>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</si>
  <si>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</si>
  <si>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</si>
  <si>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</si>
  <si>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</si>
  <si>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</si>
  <si>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</si>
  <si>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</si>
  <si>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</si>
  <si>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</si>
  <si>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</si>
  <si>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</si>
  <si>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</si>
  <si>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</si>
  <si>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</si>
  <si>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</si>
  <si>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</si>
  <si>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</si>
  <si>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</si>
  <si>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</si>
  <si>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</si>
  <si>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</si>
  <si>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</si>
  <si>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</si>
  <si>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</si>
  <si>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</si>
  <si>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</si>
  <si>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</si>
  <si>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</si>
  <si>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</si>
  <si>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</si>
  <si>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</si>
  <si>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</si>
  <si>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</si>
  <si>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</si>
  <si>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</si>
  <si>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</si>
  <si>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</si>
  <si>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</si>
  <si>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</si>
  <si>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</si>
  <si>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</si>
  <si>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</si>
  <si>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</si>
  <si>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</si>
  <si>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</si>
  <si>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</si>
  <si>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</si>
  <si>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</si>
  <si>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</si>
  <si>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</si>
  <si>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</si>
  <si>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</si>
  <si>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</si>
  <si>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</si>
  <si>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</si>
  <si>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</si>
  <si>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</si>
  <si>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</si>
  <si>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</si>
  <si>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</si>
  <si>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</si>
  <si>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</si>
  <si>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</si>
  <si>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</si>
  <si>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</si>
  <si>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</si>
  <si>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</si>
  <si>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</si>
  <si>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</si>
  <si>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</si>
  <si>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</si>
  <si>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</si>
  <si>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</si>
  <si>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</si>
  <si>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</si>
  <si>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</si>
  <si>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</si>
  <si>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</si>
  <si>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</si>
  <si>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</si>
  <si>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</si>
  <si>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</si>
  <si>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</si>
  <si>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</si>
  <si>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</si>
  <si>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</si>
  <si>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</si>
  <si>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</si>
  <si>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</si>
  <si>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</si>
  <si>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</si>
  <si>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</si>
  <si>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</si>
  <si>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</si>
  <si>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</si>
  <si>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</si>
  <si>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</si>
  <si>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</si>
  <si>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</si>
  <si>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</si>
  <si>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</si>
  <si>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</si>
  <si>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</si>
  <si>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</si>
  <si>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</si>
  <si>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</si>
  <si>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</si>
  <si>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</si>
  <si>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</si>
  <si>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</si>
  <si>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</si>
  <si>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</si>
  <si>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</si>
  <si>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</si>
  <si>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</si>
  <si>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</si>
  <si>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</si>
  <si>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</si>
  <si>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</si>
  <si>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</si>
  <si>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</si>
  <si>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</si>
  <si>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</si>
  <si>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</si>
  <si>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</si>
  <si>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</si>
  <si>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</si>
  <si>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</si>
  <si>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</si>
  <si>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</si>
  <si>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</si>
  <si>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</si>
  <si>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</si>
  <si>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</si>
  <si>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</si>
  <si>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</si>
  <si>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</si>
  <si>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</si>
  <si>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</si>
  <si>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</si>
  <si>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</si>
  <si>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</si>
  <si>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</si>
  <si>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</si>
  <si>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</si>
  <si>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</si>
  <si>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</si>
  <si>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</si>
  <si>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</si>
  <si>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</si>
  <si>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</si>
  <si>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</si>
  <si>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</si>
  <si>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</si>
  <si>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</si>
  <si>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</si>
  <si>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</si>
  <si>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</si>
  <si>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</si>
  <si>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</si>
  <si>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</si>
  <si>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</si>
  <si>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</si>
  <si>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</si>
  <si>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</si>
  <si>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</si>
  <si>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</si>
  <si>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</si>
  <si>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</si>
  <si>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</si>
  <si>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</si>
  <si>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</si>
  <si>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</si>
  <si>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</si>
  <si>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</si>
  <si>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</si>
  <si>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</si>
  <si>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</si>
  <si>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</si>
  <si>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</si>
  <si>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</si>
  <si>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</si>
  <si>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</si>
  <si>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</si>
  <si>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</si>
  <si>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</si>
  <si>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</si>
  <si>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</si>
  <si>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</si>
  <si>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</si>
  <si>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</si>
  <si>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</si>
  <si>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</si>
  <si>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</si>
  <si>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</si>
  <si>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</si>
  <si>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</si>
  <si>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</si>
  <si>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</si>
  <si>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</si>
  <si>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</si>
  <si>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</si>
  <si>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</si>
  <si>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</si>
  <si>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</si>
  <si>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</si>
  <si>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</si>
  <si>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</si>
  <si>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</si>
  <si>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</si>
  <si>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</si>
  <si>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</si>
  <si>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</si>
  <si>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</si>
  <si>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</si>
  <si>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</si>
  <si>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</si>
  <si>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</si>
  <si>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</si>
  <si>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</si>
  <si>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</si>
  <si>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</si>
  <si>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</si>
  <si>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</si>
  <si>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</si>
  <si>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</si>
  <si>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</si>
  <si>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</si>
  <si>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</si>
  <si>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</si>
  <si>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</si>
  <si>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</si>
  <si>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</si>
  <si>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</si>
  <si>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</si>
  <si>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</si>
  <si>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</si>
  <si>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</si>
  <si>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</si>
  <si>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</si>
  <si>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</si>
  <si>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</si>
  <si>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</si>
  <si>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</si>
  <si>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</si>
  <si>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</si>
  <si>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</si>
  <si>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</si>
  <si>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</si>
  <si>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</si>
  <si>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</si>
  <si>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</si>
  <si>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</si>
  <si>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</si>
  <si>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</si>
  <si>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</si>
  <si>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</si>
  <si>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</si>
  <si>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</si>
  <si>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</si>
  <si>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</si>
  <si>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</si>
  <si>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</si>
  <si>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</si>
  <si>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</si>
  <si>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</si>
  <si>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</si>
  <si>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</si>
  <si>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</si>
  <si>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</si>
  <si>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</si>
  <si>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</si>
  <si>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</si>
  <si>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</si>
  <si>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</si>
  <si>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</si>
  <si>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</si>
  <si>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</si>
  <si>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</si>
  <si>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</si>
  <si>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</si>
  <si>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</si>
  <si>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</si>
  <si>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</si>
  <si>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</si>
  <si>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</si>
  <si>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</si>
  <si>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</si>
  <si>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</si>
  <si>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</si>
  <si>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</si>
  <si>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</si>
  <si>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</si>
  <si>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</si>
  <si>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</si>
  <si>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</si>
  <si>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</si>
  <si>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</si>
  <si>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</si>
  <si>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</si>
  <si>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</si>
  <si>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</si>
  <si>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</si>
  <si>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</si>
  <si>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</si>
  <si>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</si>
  <si>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</si>
  <si>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</si>
  <si>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</si>
  <si>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</si>
  <si>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</si>
  <si>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</si>
  <si>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</si>
  <si>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</si>
  <si>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</si>
  <si>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</si>
  <si>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</si>
  <si>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</si>
  <si>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</si>
  <si>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</si>
  <si>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</si>
  <si>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</si>
  <si>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</si>
  <si>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</si>
  <si>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</si>
  <si>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</si>
  <si>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</si>
  <si>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</si>
  <si>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</si>
  <si>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</si>
  <si>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</si>
  <si>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</si>
  <si>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</si>
  <si>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</si>
  <si>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</si>
  <si>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</si>
  <si>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</si>
  <si>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</si>
  <si>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</si>
  <si>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</si>
  <si>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</si>
  <si>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</si>
  <si>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</si>
  <si>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</si>
  <si>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</si>
  <si>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</si>
  <si>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</si>
  <si>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</si>
  <si>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</si>
  <si>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</si>
  <si>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</si>
  <si>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</si>
  <si>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</si>
  <si>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</si>
  <si>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</si>
  <si>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</si>
  <si>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</si>
  <si>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</si>
  <si>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</si>
  <si>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</si>
  <si>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</si>
  <si>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</si>
  <si>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</si>
  <si>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</si>
  <si>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</si>
  <si>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</si>
  <si>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</si>
  <si>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</si>
  <si>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</si>
  <si>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</si>
  <si>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</si>
  <si>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</si>
  <si>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</si>
  <si>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</si>
  <si>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</si>
  <si>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</si>
  <si>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</si>
  <si>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</si>
  <si>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</si>
  <si>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</si>
  <si>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</si>
  <si>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</si>
  <si>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</si>
  <si>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</si>
  <si>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</si>
  <si>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</si>
  <si>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</si>
  <si>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</si>
  <si>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</si>
  <si>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</si>
  <si>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</si>
  <si>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</si>
  <si>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</si>
  <si>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</si>
  <si>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</si>
  <si>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</si>
  <si>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</si>
  <si>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</si>
  <si>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</si>
  <si>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</si>
  <si>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</si>
  <si>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</si>
  <si>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</si>
  <si>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</si>
  <si>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</si>
  <si>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</si>
  <si>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</si>
  <si>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</si>
  <si>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</si>
  <si>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</si>
  <si>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</si>
  <si>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</si>
  <si>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</si>
  <si>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</si>
  <si>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</si>
  <si>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</si>
  <si>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</si>
  <si>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</si>
  <si>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</si>
  <si>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</si>
  <si>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</si>
  <si>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</si>
  <si>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</si>
  <si>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</si>
  <si>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</si>
  <si>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</si>
  <si>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</si>
  <si>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</si>
  <si>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</si>
  <si>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</si>
  <si>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</si>
  <si>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</si>
  <si>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</si>
  <si>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</si>
  <si>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</si>
  <si>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</si>
  <si>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</si>
  <si>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</si>
  <si>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</si>
  <si>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</si>
  <si>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</si>
  <si>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</si>
  <si>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</si>
  <si>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</si>
  <si>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</si>
  <si>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</si>
  <si>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</si>
  <si>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</si>
  <si>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</si>
  <si>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</si>
  <si>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</si>
  <si>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</si>
  <si>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</si>
  <si>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</si>
  <si>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</si>
  <si>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</si>
  <si>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</si>
  <si>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</si>
  <si>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</si>
  <si>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</si>
  <si>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</si>
  <si>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</si>
  <si>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</si>
  <si>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</si>
  <si>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</si>
  <si>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</si>
  <si>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</si>
  <si>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</si>
  <si>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</si>
  <si>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</si>
  <si>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</si>
  <si>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</si>
  <si>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</si>
  <si>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</si>
  <si>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</si>
  <si>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</si>
  <si>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</si>
  <si>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</si>
  <si>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</si>
  <si>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</si>
  <si>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</si>
  <si>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</si>
  <si>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</si>
  <si>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</si>
  <si>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</si>
  <si>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</si>
  <si>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</si>
  <si>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</si>
  <si>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</si>
  <si>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</si>
  <si>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</si>
  <si>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</si>
  <si>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</si>
  <si>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</si>
  <si>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</si>
  <si>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</si>
  <si>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</si>
  <si>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</si>
  <si>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</si>
  <si>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</si>
  <si>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</si>
  <si>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</si>
  <si>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</si>
  <si>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</si>
  <si>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</si>
  <si>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</si>
  <si>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</si>
  <si>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</si>
  <si>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</si>
  <si>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</si>
  <si>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</si>
  <si>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</si>
  <si>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</si>
  <si>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</si>
  <si>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</si>
  <si>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</si>
  <si>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</si>
  <si>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</si>
  <si>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</si>
  <si>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</si>
  <si>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</si>
  <si>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</si>
  <si>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</si>
  <si>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</si>
  <si>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</si>
  <si>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</si>
  <si>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</si>
  <si>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</si>
  <si>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</si>
  <si>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</si>
  <si>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</si>
  <si>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</si>
  <si>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</si>
  <si>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</si>
  <si>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</si>
  <si>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</si>
  <si>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</si>
  <si>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</si>
  <si>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</si>
  <si>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</si>
  <si>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</si>
  <si>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</si>
  <si>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</si>
  <si>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</si>
  <si>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</si>
  <si>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</si>
  <si>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</si>
  <si>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</si>
  <si>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</si>
  <si>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</si>
  <si>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</si>
  <si>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</si>
  <si>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</si>
  <si>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</si>
  <si>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</si>
  <si>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</si>
  <si>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</si>
  <si>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</si>
  <si>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</si>
  <si>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</si>
  <si>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</si>
  <si>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</si>
  <si>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</si>
  <si>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</si>
  <si>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</si>
  <si>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</si>
  <si>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</si>
  <si>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</si>
  <si>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</si>
  <si>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</si>
  <si>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</si>
  <si>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</si>
  <si>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</si>
  <si>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</si>
  <si>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</si>
  <si>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</si>
  <si>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</si>
  <si>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</si>
  <si>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</si>
  <si>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</si>
  <si>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</si>
  <si>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</si>
  <si>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</si>
  <si>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</si>
  <si>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</si>
  <si>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</si>
  <si>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</si>
  <si>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</si>
  <si>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</si>
  <si>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</si>
  <si>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</si>
  <si>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</si>
  <si>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</si>
  <si>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</si>
  <si>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</si>
  <si>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</si>
  <si>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</si>
  <si>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</si>
  <si>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</si>
  <si>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</si>
  <si>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</si>
  <si>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</si>
  <si>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</si>
  <si>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</si>
  <si>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</si>
  <si>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</si>
  <si>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</si>
  <si>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</si>
  <si>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</si>
  <si>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</si>
  <si>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</si>
  <si>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</si>
  <si>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</si>
  <si>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</si>
  <si>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</si>
  <si>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</si>
  <si>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</si>
  <si>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</si>
  <si>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</si>
  <si>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</si>
  <si>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</si>
  <si>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</si>
  <si>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</si>
  <si>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</si>
  <si>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</si>
  <si>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</si>
  <si>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</si>
  <si>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</si>
  <si>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</si>
  <si>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</si>
  <si>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</si>
  <si>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</si>
  <si>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</si>
  <si>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</si>
  <si>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</si>
  <si>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</si>
  <si>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</si>
  <si>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</si>
  <si>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</si>
  <si>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</si>
  <si>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</si>
  <si>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</si>
  <si>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</si>
  <si>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</si>
  <si>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</si>
  <si>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</si>
  <si>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</si>
  <si>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</si>
  <si>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</si>
  <si>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</si>
  <si>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</si>
  <si>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</si>
  <si>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</si>
  <si>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</si>
  <si>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</si>
  <si>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</si>
  <si>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</si>
  <si>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</si>
  <si>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</si>
  <si>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</si>
  <si>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</si>
  <si>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</si>
  <si>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</si>
  <si>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</si>
  <si>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</si>
  <si>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</si>
  <si>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</si>
  <si>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</si>
  <si>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</si>
  <si>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</si>
  <si>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</si>
  <si>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</si>
  <si>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</si>
  <si>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</si>
  <si>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</si>
  <si>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</si>
  <si>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</si>
  <si>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</si>
  <si>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</si>
  <si>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</si>
  <si>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</si>
  <si>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</si>
  <si>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</si>
  <si>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</si>
  <si>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</si>
  <si>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</si>
  <si>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</si>
  <si>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</si>
  <si>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</si>
  <si>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</si>
  <si>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</si>
  <si>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</si>
  <si>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</si>
  <si>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</si>
  <si>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</si>
  <si>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</si>
  <si>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</si>
  <si>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</si>
  <si>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</si>
  <si>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</si>
  <si>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</si>
  <si>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</si>
  <si>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</si>
  <si>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</si>
  <si>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</si>
  <si>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</si>
  <si>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</si>
  <si>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</si>
  <si>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</si>
  <si>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</si>
  <si>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</si>
  <si>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</si>
  <si>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</si>
  <si>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</si>
  <si>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</si>
  <si>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</si>
  <si>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</si>
  <si>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</si>
  <si>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</si>
  <si>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</si>
  <si>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</si>
  <si>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</si>
  <si>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</si>
  <si>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</si>
  <si>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</si>
  <si>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</si>
  <si>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</si>
  <si>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</si>
  <si>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</si>
  <si>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</si>
  <si>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</si>
  <si>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</si>
  <si>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</si>
  <si>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</si>
  <si>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</si>
  <si>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</si>
  <si>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</si>
  <si>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</si>
  <si>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</si>
  <si>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</si>
  <si>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</si>
  <si>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</si>
  <si>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</si>
  <si>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</si>
  <si>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</si>
  <si>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</si>
  <si>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</si>
  <si>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</si>
  <si>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</si>
  <si>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</si>
  <si>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</si>
  <si>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</si>
  <si>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</si>
  <si>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</si>
  <si>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</si>
  <si>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</si>
  <si>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</si>
  <si>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</si>
  <si>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</si>
  <si>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</si>
  <si>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</si>
  <si>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</si>
  <si>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</si>
  <si>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</si>
  <si>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</si>
  <si>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</si>
  <si>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</si>
  <si>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</si>
  <si>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</si>
  <si>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</si>
  <si>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</si>
  <si>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</si>
  <si>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</si>
  <si>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</si>
  <si>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</si>
  <si>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</si>
  <si>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</si>
  <si>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</si>
  <si>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</si>
  <si>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</si>
  <si>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</si>
  <si>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</si>
  <si>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</si>
  <si>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</si>
  <si>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</si>
  <si>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</si>
  <si>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</si>
  <si>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</si>
  <si>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</si>
  <si>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</si>
  <si>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</si>
  <si>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</si>
  <si>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</si>
  <si>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</si>
  <si>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</si>
  <si>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</si>
  <si>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</si>
  <si>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</si>
  <si>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</si>
  <si>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</si>
  <si>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</si>
  <si>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</si>
  <si>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</si>
  <si>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</si>
  <si>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</si>
  <si>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</si>
  <si>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</si>
  <si>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</si>
  <si>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</si>
  <si>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</si>
  <si>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</si>
  <si>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</si>
  <si>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</si>
  <si>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</si>
  <si>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</si>
  <si>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</si>
  <si>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</si>
  <si>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</si>
  <si>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</si>
  <si>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</si>
  <si>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</si>
  <si>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</si>
  <si>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</si>
  <si>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</si>
  <si>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</si>
  <si>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</si>
  <si>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</si>
  <si>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</si>
  <si>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</si>
  <si>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</si>
  <si>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</si>
  <si>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</si>
  <si>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</si>
  <si>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</si>
  <si>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</si>
  <si>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</si>
  <si>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</si>
  <si>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</si>
  <si>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</si>
  <si>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</si>
  <si>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</si>
  <si>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</si>
  <si>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</si>
  <si>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</si>
  <si>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</si>
  <si>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</si>
  <si>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</si>
  <si>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</si>
  <si>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</si>
  <si>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</si>
  <si>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</si>
  <si>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</si>
  <si>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</si>
  <si>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</si>
  <si>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</si>
  <si>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</si>
  <si>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</si>
  <si>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</si>
  <si>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</si>
  <si>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</si>
  <si>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</si>
  <si>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</si>
  <si>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</si>
  <si>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</si>
  <si>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</si>
  <si>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</si>
  <si>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</si>
  <si>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</si>
  <si>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</si>
  <si>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</si>
  <si>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</si>
  <si>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</si>
  <si>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</si>
  <si>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</si>
  <si>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</si>
  <si>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</si>
  <si>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</si>
  <si>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</si>
  <si>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</si>
  <si>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</si>
  <si>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</si>
  <si>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</si>
  <si>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</si>
  <si>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</si>
  <si>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</si>
  <si>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</si>
  <si>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</si>
  <si>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</si>
  <si>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</si>
  <si>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</si>
  <si>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</si>
  <si>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</si>
  <si>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</si>
  <si>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</si>
  <si>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</si>
  <si>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</si>
  <si>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</si>
  <si>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</si>
  <si>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</si>
  <si>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</si>
  <si>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</si>
  <si>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</si>
  <si>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</si>
  <si>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</si>
  <si>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</si>
  <si>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</si>
  <si>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</si>
  <si>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</si>
  <si>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</si>
  <si>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</si>
  <si>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</si>
  <si>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</si>
  <si>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</si>
  <si>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</si>
  <si>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</si>
  <si>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</si>
  <si>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</si>
  <si>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</si>
  <si>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</si>
  <si>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</si>
  <si>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</si>
  <si>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</si>
  <si>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</si>
  <si>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</si>
  <si>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</si>
  <si>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</si>
  <si>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</si>
  <si>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</si>
  <si>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</si>
  <si>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</si>
  <si>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</si>
  <si>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</si>
  <si>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</si>
  <si>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</si>
  <si>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</si>
  <si>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</si>
  <si>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</si>
  <si>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</si>
  <si>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</si>
  <si>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</si>
  <si>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</si>
  <si>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</si>
  <si>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</si>
  <si>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</si>
  <si>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</si>
  <si>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</si>
  <si>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</si>
  <si>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</si>
  <si>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</si>
  <si>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</si>
  <si>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</si>
  <si>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</si>
  <si>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</si>
  <si>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</si>
  <si>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</si>
  <si>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</si>
  <si>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</si>
  <si>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</si>
  <si>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</si>
  <si>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</si>
  <si>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</si>
  <si>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</si>
  <si>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</si>
  <si>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</si>
  <si>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</si>
  <si>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</si>
  <si>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</si>
  <si>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</si>
  <si>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</si>
  <si>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</si>
  <si>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</si>
  <si>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</si>
  <si>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</si>
  <si>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</si>
  <si>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</si>
  <si>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</si>
  <si>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</si>
  <si>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</si>
  <si>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</si>
  <si>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</si>
  <si>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</si>
  <si>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</si>
  <si>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</si>
  <si>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</si>
  <si>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</si>
  <si>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</si>
  <si>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</si>
  <si>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</si>
  <si>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</si>
  <si>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</si>
  <si>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</si>
  <si>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</si>
  <si>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</si>
  <si>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</si>
  <si>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</si>
  <si>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</si>
  <si>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</si>
  <si>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</si>
  <si>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</si>
  <si>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</si>
  <si>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</si>
  <si>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</si>
  <si>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</si>
  <si>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</si>
  <si>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</si>
  <si>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</si>
  <si>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</si>
  <si>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</si>
  <si>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</si>
  <si>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</si>
  <si>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</si>
  <si>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</si>
  <si>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</si>
  <si>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</si>
  <si>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</si>
  <si>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</si>
  <si>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</si>
  <si>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</si>
  <si>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</si>
  <si>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</si>
  <si>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</si>
  <si>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</si>
  <si>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</si>
  <si>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</si>
  <si>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</si>
  <si>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</si>
  <si>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</si>
  <si>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</si>
  <si>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</si>
  <si>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</si>
  <si>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</si>
  <si>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</si>
  <si>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</si>
  <si>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</si>
  <si>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</si>
  <si>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</si>
  <si>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</si>
  <si>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</si>
  <si>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</si>
  <si>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</si>
  <si>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</si>
  <si>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</si>
  <si>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</si>
  <si>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</si>
  <si>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</si>
  <si>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</si>
  <si>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</si>
  <si>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</si>
  <si>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</si>
  <si>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</si>
  <si>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</si>
  <si>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</si>
  <si>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</si>
  <si>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</si>
  <si>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</si>
  <si>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</si>
  <si>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</si>
  <si>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</si>
  <si>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</si>
  <si>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</si>
  <si>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</si>
  <si>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</si>
  <si>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</si>
  <si>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</si>
  <si>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</si>
  <si>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</si>
  <si>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</si>
  <si>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</si>
  <si>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</si>
  <si>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</si>
  <si>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</si>
  <si>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</si>
  <si>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</si>
  <si>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</si>
  <si>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</si>
  <si>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</si>
  <si>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</si>
  <si>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</si>
  <si>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</si>
  <si>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</si>
  <si>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</si>
  <si>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</si>
  <si>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</si>
  <si>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</si>
  <si>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</si>
  <si>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</si>
  <si>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</si>
  <si>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</si>
  <si>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</si>
  <si>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</si>
  <si>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</si>
  <si>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</si>
  <si>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</si>
  <si>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</si>
  <si>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</si>
  <si>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</si>
  <si>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</si>
  <si>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</si>
  <si>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</si>
  <si>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</si>
  <si>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</si>
  <si>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</si>
  <si>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</si>
  <si>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</si>
  <si>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</si>
  <si>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</si>
  <si>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</si>
  <si>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</si>
  <si>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</si>
  <si>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</si>
  <si>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</si>
  <si>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</si>
  <si>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</si>
  <si>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</si>
  <si>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</si>
  <si>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</si>
  <si>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</si>
  <si>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</si>
  <si>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</si>
  <si>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</si>
  <si>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</si>
  <si>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</si>
  <si>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</si>
  <si>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</si>
  <si>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</si>
  <si>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</si>
  <si>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</si>
  <si>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</si>
  <si>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</si>
  <si>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</si>
  <si>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</si>
  <si>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</si>
  <si>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</si>
  <si>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</si>
  <si>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</si>
  <si>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</si>
  <si>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</si>
  <si>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</si>
  <si>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</si>
  <si>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</si>
  <si>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</si>
  <si>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</si>
  <si>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</si>
  <si>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</si>
  <si>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</si>
  <si>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</si>
  <si>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</si>
  <si>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</si>
  <si>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</si>
  <si>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</si>
  <si>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</si>
  <si>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</si>
  <si>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</si>
  <si>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</si>
  <si>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</si>
  <si>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</si>
  <si>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</si>
  <si>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</si>
  <si>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</si>
  <si>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</si>
  <si>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</si>
  <si>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</si>
  <si>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</si>
  <si>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</si>
  <si>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</si>
  <si>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</si>
  <si>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</si>
  <si>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</si>
  <si>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</si>
  <si>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</si>
  <si>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</si>
  <si>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</si>
  <si>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</si>
  <si>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</si>
  <si>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</si>
  <si>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</si>
  <si>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</si>
  <si>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</si>
  <si>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</si>
  <si>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</si>
  <si>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</si>
  <si>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</si>
  <si>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</si>
  <si>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</si>
  <si>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</si>
  <si>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</si>
  <si>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</si>
  <si>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</si>
  <si>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</si>
  <si>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</si>
  <si>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</si>
  <si>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</si>
  <si>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</si>
  <si>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</si>
  <si>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</si>
  <si>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</si>
  <si>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</si>
  <si>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</si>
  <si>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</si>
  <si>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</si>
  <si>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</si>
  <si>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</si>
  <si>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</si>
  <si>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</si>
  <si>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</si>
  <si>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</si>
  <si>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</si>
  <si>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4930</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</si>
  <si>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</si>
  <si>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</si>
  <si>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</si>
  <si>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</si>
  <si>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</si>
  <si>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</si>
  <si>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</si>
  <si>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</si>
  <si>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</si>
  <si>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</si>
  <si>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</si>
  <si>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</si>
  <si>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</si>
  <si>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</si>
  <si>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</si>
  <si>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</si>
  <si>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</si>
  <si>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</si>
  <si>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</si>
  <si>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</si>
  <si>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</si>
  <si>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</si>
  <si>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</si>
  <si>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</si>
  <si>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</si>
  <si>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</si>
  <si>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</si>
  <si>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</si>
  <si>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</si>
  <si>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</si>
  <si>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</si>
  <si>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</si>
  <si>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</si>
  <si>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</si>
  <si>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</si>
  <si>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</si>
  <si>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</si>
  <si>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</si>
  <si>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</si>
  <si>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</si>
  <si>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</si>
  <si>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</si>
  <si>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</si>
  <si>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</si>
  <si>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</si>
  <si>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</si>
  <si>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</si>
  <si>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</si>
  <si>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</si>
  <si>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</si>
  <si>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</si>
  <si>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</si>
  <si>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</si>
  <si>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</si>
  <si>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</si>
  <si>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</si>
  <si>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</si>
  <si>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</si>
  <si>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</si>
  <si>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</si>
  <si>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</si>
  <si>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</si>
  <si>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</si>
  <si>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</si>
  <si>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</si>
  <si>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</si>
  <si>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</si>
  <si>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</si>
  <si>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</si>
  <si>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</si>
  <si>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</si>
  <si>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</si>
  <si>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</si>
  <si>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</si>
  <si>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</si>
  <si>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</si>
  <si>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</si>
  <si>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</si>
  <si>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</si>
  <si>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</si>
  <si>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</si>
  <si>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</si>
  <si>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</si>
  <si>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</si>
  <si>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</si>
  <si>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</si>
  <si>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</si>
  <si>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</si>
  <si>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</si>
  <si>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</si>
  <si>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</si>
  <si>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</si>
  <si>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</si>
  <si>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</si>
  <si>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</si>
  <si>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</si>
  <si>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</si>
  <si>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</si>
  <si>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</si>
  <si>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</si>
  <si>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</si>
  <si>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</si>
  <si>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</si>
  <si>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</si>
  <si>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</si>
  <si>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</si>
  <si>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</si>
  <si>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</si>
  <si>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</si>
  <si>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</si>
  <si>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</si>
  <si>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</si>
  <si>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</si>
  <si>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</si>
  <si>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</si>
  <si>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</si>
  <si>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</si>
  <si>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</si>
  <si>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</si>
  <si>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</si>
  <si>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</si>
  <si>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</si>
  <si>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</si>
  <si>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</si>
  <si>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</si>
  <si>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</si>
  <si>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</si>
  <si>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</si>
  <si>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</si>
  <si>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</si>
  <si>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</si>
  <si>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</si>
  <si>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</si>
  <si>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</si>
  <si>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</si>
  <si>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</si>
  <si>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</si>
  <si>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</si>
  <si>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</si>
  <si>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</si>
  <si>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</si>
  <si>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</si>
  <si>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</si>
  <si>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</si>
  <si>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</si>
  <si>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</si>
  <si>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</si>
  <si>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</si>
  <si>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</si>
  <si>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</si>
  <si>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</si>
  <si>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</si>
  <si>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</si>
  <si>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</si>
  <si>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</si>
  <si>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</si>
  <si>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</si>
  <si>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</si>
  <si>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</si>
  <si>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</si>
  <si>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</si>
  <si>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</si>
  <si>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</si>
  <si>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</si>
  <si>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</si>
  <si>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</si>
  <si>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</si>
  <si>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</si>
  <si>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</si>
  <si>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</si>
  <si>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</si>
  <si>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</si>
  <si>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</si>
  <si>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</si>
  <si>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</si>
  <si>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</si>
  <si>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</si>
  <si>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</si>
  <si>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</si>
  <si>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</si>
  <si>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</si>
  <si>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</si>
  <si>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</si>
  <si>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</si>
  <si>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</si>
  <si>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</si>
  <si>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</si>
  <si>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</si>
  <si>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</si>
  <si>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</si>
  <si>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</si>
  <si>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</si>
  <si>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</si>
  <si>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</si>
  <si>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</si>
  <si>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</si>
  <si>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</si>
  <si>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</si>
  <si>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</si>
  <si>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</si>
  <si>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</si>
  <si>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</si>
  <si>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</si>
  <si>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</si>
  <si>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</si>
  <si>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</si>
  <si>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</si>
  <si>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</si>
  <si>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</si>
  <si>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</si>
  <si>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</si>
  <si>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</si>
  <si>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</si>
  <si>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</si>
  <si>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</si>
  <si>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</si>
  <si>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</si>
  <si>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</si>
  <si>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</si>
  <si>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</si>
  <si>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</si>
  <si>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</si>
  <si>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</si>
  <si>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</si>
  <si>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</si>
  <si>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</si>
  <si>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</si>
  <si>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</si>
  <si>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</si>
  <si>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</si>
  <si>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</si>
  <si>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</si>
  <si>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</si>
  <si>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</si>
  <si>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</si>
  <si>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</si>
  <si>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</si>
  <si>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</si>
  <si>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</si>
  <si>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</si>
  <si>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</si>
  <si>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</si>
  <si>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</si>
  <si>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</si>
  <si>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</si>
  <si>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</si>
  <si>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</si>
  <si>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</si>
  <si>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</si>
  <si>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</si>
  <si>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</si>
  <si>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</si>
  <si>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</si>
  <si>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</si>
  <si>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</si>
  <si>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</si>
  <si>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</si>
  <si>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</si>
  <si>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</si>
  <si>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</si>
  <si>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</si>
  <si>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</si>
  <si>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</si>
  <si>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</si>
  <si>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</si>
  <si>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</si>
  <si>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</si>
  <si>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</si>
  <si>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</si>
  <si>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</si>
  <si>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</si>
  <si>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</si>
  <si>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</si>
  <si>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</si>
  <si>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</si>
  <si>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</si>
  <si>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</si>
  <si>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</si>
  <si>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</si>
  <si>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</si>
  <si>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</si>
  <si>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</si>
  <si>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</si>
  <si>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</si>
  <si>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</si>
  <si>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</si>
  <si>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</si>
  <si>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</si>
  <si>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</si>
  <si>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</si>
  <si>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</si>
  <si>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</si>
  <si>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</si>
  <si>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</si>
  <si>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</si>
  <si>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</si>
  <si>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</si>
  <si>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</si>
  <si>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</si>
  <si>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</si>
  <si>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</si>
  <si>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</si>
  <si>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</si>
  <si>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</si>
  <si>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</si>
  <si>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</si>
  <si>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</si>
  <si>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</si>
  <si>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</si>
  <si>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</si>
  <si>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</si>
  <si>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</si>
  <si>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</si>
  <si>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</si>
  <si>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</si>
  <si>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</si>
  <si>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</si>
  <si>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</si>
  <si>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</si>
  <si>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</si>
  <si>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</si>
  <si>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</si>
  <si>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</si>
  <si>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</si>
  <si>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</si>
  <si>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</si>
  <si>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</si>
  <si>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</si>
  <si>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</si>
  <si>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</si>
  <si>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</si>
  <si>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</si>
  <si>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</si>
  <si>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</si>
  <si>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</si>
  <si>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</si>
  <si>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</si>
  <si>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</si>
  <si>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</si>
  <si>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</si>
  <si>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</si>
  <si>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</si>
  <si>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</si>
  <si>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</si>
  <si>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</si>
  <si>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</si>
  <si>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</si>
  <si>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</si>
  <si>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</si>
  <si>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</si>
  <si>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</si>
  <si>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</si>
  <si>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</si>
  <si>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</si>
  <si>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</si>
  <si>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</si>
  <si>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</si>
  <si>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</si>
  <si>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</si>
  <si>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</si>
  <si>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</si>
  <si>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</si>
  <si>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</si>
  <si>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</si>
  <si>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</si>
  <si>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</si>
  <si>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</si>
  <si>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</si>
  <si>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</si>
  <si>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</si>
  <si>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</si>
  <si>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</si>
  <si>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</si>
  <si>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</si>
  <si>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</si>
  <si>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</si>
  <si>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</si>
  <si>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</si>
  <si>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</si>
  <si>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</si>
  <si>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</si>
  <si>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</si>
  <si>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</si>
  <si>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</si>
  <si>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</si>
  <si>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</si>
  <si>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</si>
  <si>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</si>
  <si>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</si>
  <si>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</si>
  <si>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</si>
  <si>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</si>
  <si>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</si>
  <si>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</si>
  <si>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</si>
  <si>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</si>
  <si>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</si>
  <si>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</si>
  <si>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</si>
  <si>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</si>
  <si>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</si>
  <si>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</si>
  <si>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</si>
  <si>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</si>
  <si>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</si>
  <si>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</si>
  <si>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</si>
  <si>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</si>
  <si>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</si>
  <si>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</si>
  <si>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</si>
  <si>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</si>
  <si>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</si>
  <si>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</si>
  <si>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</si>
  <si>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</si>
  <si>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</si>
  <si>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</si>
  <si>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</si>
  <si>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</si>
  <si>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</si>
  <si>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</si>
  <si>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</si>
  <si>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</si>
  <si>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</si>
  <si>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</si>
  <si>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</si>
  <si>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</si>
  <si>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</si>
  <si>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</si>
  <si>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</si>
  <si>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</si>
  <si>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</si>
  <si>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</si>
  <si>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</si>
  <si>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</si>
  <si>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</si>
  <si>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</si>
  <si>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</si>
  <si>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</si>
  <si>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</si>
  <si>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</si>
  <si>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</si>
  <si>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</si>
  <si>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</si>
  <si>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</si>
  <si>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</si>
  <si>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</si>
  <si>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</si>
  <si>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</si>
  <si>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</si>
  <si>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</si>
  <si>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</si>
  <si>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</si>
  <si>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</si>
  <si>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</si>
  <si>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</si>
  <si>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</si>
  <si>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</si>
  <si>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</si>
  <si>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</si>
  <si>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</si>
  <si>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</si>
  <si>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</si>
  <si>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</si>
  <si>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</si>
  <si>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</si>
  <si>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</si>
  <si>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</si>
  <si>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</si>
  <si>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</si>
  <si>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</si>
  <si>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</si>
  <si>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</si>
  <si>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</si>
  <si>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</si>
  <si>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</si>
  <si>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</si>
  <si>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</si>
  <si>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</si>
  <si>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</si>
  <si>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</si>
  <si>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</si>
  <si>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</si>
  <si>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</si>
  <si>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</si>
  <si>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</si>
  <si>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</si>
  <si>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</si>
  <si>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</si>
  <si>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</si>
  <si>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</si>
  <si>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</si>
  <si>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</si>
  <si>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</si>
  <si>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</si>
  <si>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</si>
  <si>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</si>
  <si>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</si>
  <si>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</si>
  <si>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</si>
  <si>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</si>
  <si>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</si>
  <si>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</si>
  <si>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</si>
  <si>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</si>
  <si>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</si>
  <si>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</si>
  <si>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</si>
  <si>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</si>
  <si>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</si>
  <si>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</si>
  <si>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</si>
  <si>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</si>
  <si>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</si>
  <si>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</si>
  <si>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</si>
  <si>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</si>
  <si>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</si>
  <si>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</si>
  <si>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</si>
  <si>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</si>
  <si>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</si>
  <si>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</si>
  <si>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</si>
  <si>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</si>
  <si>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</si>
  <si>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</si>
  <si>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</si>
  <si>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</si>
  <si>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</si>
  <si>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</si>
  <si>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</si>
  <si>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</si>
  <si>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</si>
  <si>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</si>
  <si>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</si>
  <si>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</si>
  <si>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</si>
  <si>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</si>
  <si>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</si>
  <si>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</si>
  <si>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</si>
  <si>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</si>
  <si>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</si>
  <si>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</si>
  <si>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</si>
  <si>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</si>
  <si>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</si>
  <si>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</si>
  <si>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</si>
  <si>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</si>
  <si>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</si>
  <si>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</si>
  <si>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</si>
  <si>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</si>
  <si>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</si>
  <si>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</si>
  <si>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</si>
  <si>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</si>
  <si>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</si>
  <si>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</si>
  <si>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</si>
  <si>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</si>
  <si>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</si>
  <si>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</si>
  <si>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</si>
  <si>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</si>
  <si>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</si>
  <si>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</si>
  <si>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</si>
  <si>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</si>
  <si>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</si>
  <si>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</si>
  <si>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</si>
  <si>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</si>
  <si>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</si>
  <si>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</si>
  <si>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</si>
  <si>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</si>
  <si>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</si>
  <si>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</si>
  <si>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</si>
  <si>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</si>
  <si>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</si>
  <si>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</si>
  <si>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</si>
  <si>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</si>
  <si>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</si>
  <si>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</si>
  <si>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</si>
  <si>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</si>
  <si>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</si>
  <si>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</si>
  <si>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</si>
  <si>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</si>
  <si>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</si>
  <si>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</si>
  <si>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</si>
  <si>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</si>
  <si>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</si>
  <si>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</si>
  <si>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</si>
  <si>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</si>
  <si>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</si>
  <si>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</si>
  <si>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</si>
  <si>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</si>
  <si>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</si>
  <si>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</si>
  <si>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</si>
  <si>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</si>
  <si>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</si>
  <si>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</si>
  <si>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</si>
  <si>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</si>
  <si>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</si>
  <si>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</si>
  <si>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</si>
  <si>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</si>
  <si>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</si>
  <si>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</si>
  <si>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</si>
  <si>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</si>
  <si>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</si>
  <si>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</si>
  <si>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</si>
  <si>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</si>
  <si>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</si>
  <si>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</si>
  <si>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</si>
  <si>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</si>
  <si>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</si>
  <si>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</si>
  <si>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</si>
  <si>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</si>
  <si>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</si>
  <si>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</si>
  <si>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</si>
  <si>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</si>
  <si>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</si>
  <si>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</si>
  <si>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</si>
  <si>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</si>
  <si>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</si>
  <si>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</si>
  <si>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</si>
  <si>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</si>
  <si>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</si>
  <si>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</si>
  <si>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</si>
  <si>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</si>
  <si>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</si>
  <si>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</si>
  <si>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</si>
  <si>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</si>
  <si>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</si>
  <si>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</si>
  <si>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</si>
  <si>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</si>
  <si>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</si>
  <si>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</si>
  <si>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</si>
  <si>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</si>
  <si>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</si>
  <si>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</si>
  <si>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</si>
  <si>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</si>
  <si>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</si>
  <si>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</si>
  <si>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</si>
  <si>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</si>
  <si>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</si>
  <si>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</si>
  <si>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</si>
  <si>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</si>
  <si>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</si>
  <si>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</si>
  <si>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</si>
  <si>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</si>
  <si>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</si>
  <si>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</si>
  <si>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</si>
  <si>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</si>
  <si>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</si>
  <si>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</si>
  <si>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</si>
  <si>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</si>
  <si>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</si>
  <si>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</si>
  <si>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</si>
  <si>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</si>
  <si>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</si>
  <si>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</si>
  <si>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</si>
  <si>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</si>
  <si>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</si>
  <si>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</si>
  <si>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</si>
  <si>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</si>
  <si>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</si>
  <si>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</si>
  <si>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</si>
  <si>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</si>
  <si>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</si>
  <si>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</si>
  <si>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</si>
  <si>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</si>
  <si>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</si>
  <si>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</si>
  <si>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</si>
  <si>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</si>
  <si>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</si>
  <si>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</si>
  <si>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</si>
  <si>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</si>
  <si>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</si>
  <si>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</si>
  <si>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</si>
  <si>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</si>
  <si>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</si>
  <si>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</si>
  <si>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</si>
  <si>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</si>
  <si>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</si>
  <si>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</si>
  <si>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</si>
  <si>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</si>
  <si>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</si>
  <si>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</si>
  <si>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</si>
  <si>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</si>
  <si>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</si>
  <si>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</si>
  <si>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</si>
  <si>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</si>
  <si>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</si>
  <si>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</si>
  <si>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</si>
  <si>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</si>
  <si>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</si>
  <si>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</si>
  <si>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</si>
  <si>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</si>
  <si>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</si>
  <si>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</si>
  <si>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</si>
  <si>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</si>
  <si>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</si>
  <si>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</si>
  <si>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</si>
  <si>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</si>
  <si>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</si>
  <si>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</si>
  <si>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</si>
  <si>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</si>
  <si>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</si>
  <si>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</si>
  <si>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</si>
  <si>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</si>
  <si>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</si>
  <si>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</si>
  <si>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</si>
  <si>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</si>
  <si>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</si>
  <si>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</si>
  <si>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</si>
  <si>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</si>
  <si>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</si>
  <si>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</si>
  <si>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</si>
  <si>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</si>
  <si>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</si>
  <si>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</si>
  <si>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</si>
  <si>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</si>
  <si>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</si>
  <si>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</si>
  <si>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</si>
  <si>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</si>
  <si>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</si>
  <si>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</si>
  <si>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</si>
  <si>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</si>
  <si>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</si>
  <si>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</si>
  <si>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</si>
  <si>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</si>
  <si>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</si>
  <si>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</si>
  <si>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</si>
  <si>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</si>
  <si>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</si>
  <si>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</si>
  <si>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</si>
  <si>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</si>
  <si>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</si>
  <si>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</si>
  <si>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</si>
  <si>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</si>
  <si>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</si>
  <si>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</si>
  <si>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</si>
  <si>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</si>
  <si>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</si>
  <si>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</si>
  <si>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</si>
  <si>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</si>
  <si>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</si>
  <si>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</si>
  <si>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</si>
  <si>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</si>
  <si>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</si>
  <si>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3914</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</si>
  <si>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</si>
  <si>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</si>
  <si>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</si>
  <si>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</si>
  <si>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</si>
  <si>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</si>
  <si>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</si>
  <si>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</si>
  <si>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</si>
  <si>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</si>
  <si>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</si>
  <si>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</si>
  <si>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</si>
  <si>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</si>
  <si>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</si>
  <si>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</si>
  <si>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</si>
  <si>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</si>
  <si>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</si>
  <si>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</si>
  <si>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</si>
  <si>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</si>
  <si>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</si>
  <si>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</si>
  <si>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</si>
  <si>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</si>
  <si>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</si>
  <si>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</si>
  <si>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</si>
  <si>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</si>
  <si>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</si>
  <si>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</si>
  <si>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</si>
  <si>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</si>
  <si>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</si>
  <si>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</si>
  <si>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</si>
  <si>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</si>
  <si>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</si>
  <si>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</si>
  <si>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</si>
  <si>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</si>
  <si>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</si>
  <si>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</si>
  <si>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</si>
  <si>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</si>
  <si>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</si>
  <si>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</si>
  <si>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</si>
  <si>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</si>
  <si>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</si>
  <si>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</si>
  <si>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</si>
  <si>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</si>
  <si>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</si>
  <si>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</si>
  <si>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</si>
  <si>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</si>
  <si>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</si>
  <si>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</si>
  <si>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</si>
  <si>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</si>
  <si>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</si>
  <si>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</si>
  <si>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</si>
  <si>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</si>
  <si>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</si>
  <si>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</si>
  <si>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</si>
  <si>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</si>
  <si>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</si>
  <si>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</si>
  <si>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</si>
  <si>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</si>
  <si>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</si>
  <si>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</si>
  <si>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</si>
  <si>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</si>
  <si>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</si>
  <si>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</si>
  <si>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</si>
  <si>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</si>
  <si>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</si>
  <si>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</si>
  <si>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</si>
  <si>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</si>
  <si>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</si>
  <si>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</si>
  <si>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</si>
  <si>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</si>
  <si>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</si>
  <si>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</si>
  <si>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</si>
  <si>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</si>
  <si>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</si>
  <si>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</si>
  <si>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</si>
  <si>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</si>
  <si>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</si>
  <si>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</si>
  <si>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</si>
  <si>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</si>
  <si>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</si>
  <si>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</si>
  <si>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</si>
  <si>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</si>
  <si>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</si>
  <si>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</si>
  <si>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</si>
  <si>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</si>
  <si>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</si>
  <si>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</si>
  <si>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</si>
  <si>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</si>
  <si>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</si>
  <si>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</si>
  <si>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</si>
  <si>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</si>
  <si>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</si>
  <si>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</si>
  <si>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</si>
  <si>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</si>
  <si>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</si>
  <si>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</si>
  <si>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</si>
  <si>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</si>
  <si>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</si>
  <si>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</si>
  <si>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</si>
  <si>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</si>
  <si>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</si>
  <si>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</si>
  <si>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</si>
  <si>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</si>
  <si>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</si>
  <si>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</si>
  <si>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</si>
  <si>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</si>
  <si>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</si>
  <si>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</si>
  <si>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</si>
  <si>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</si>
  <si>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</si>
  <si>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</si>
  <si>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</si>
  <si>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</si>
  <si>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</si>
  <si>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</si>
  <si>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</si>
  <si>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</si>
  <si>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</si>
  <si>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</si>
  <si>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</si>
  <si>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</si>
  <si>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</si>
  <si>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</si>
  <si>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</si>
  <si>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</si>
  <si>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</si>
  <si>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</si>
  <si>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</si>
  <si>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</si>
  <si>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</si>
  <si>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</si>
  <si>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</si>
  <si>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</si>
  <si>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</si>
  <si>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</si>
  <si>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</si>
  <si>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</si>
  <si>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</si>
  <si>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</si>
  <si>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</si>
  <si>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</si>
  <si>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</si>
  <si>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</si>
  <si>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</si>
  <si>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</si>
  <si>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</si>
  <si>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</si>
  <si>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</si>
  <si>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</si>
  <si>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</si>
  <si>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</si>
  <si>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</si>
  <si>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</si>
  <si>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</si>
  <si>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</si>
  <si>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</si>
  <si>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</si>
  <si>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</si>
  <si>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</si>
  <si>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</si>
  <si>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</si>
  <si>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</si>
  <si>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</si>
  <si>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</si>
  <si>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</si>
  <si>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</si>
  <si>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</si>
  <si>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</si>
  <si>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</si>
  <si>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</si>
  <si>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</si>
  <si>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</si>
  <si>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</si>
  <si>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</si>
  <si>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</si>
  <si>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</si>
  <si>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</si>
  <si>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</si>
  <si>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</si>
  <si>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</si>
  <si>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</si>
  <si>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</si>
  <si>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</si>
  <si>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</si>
  <si>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</si>
  <si>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</si>
  <si>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</si>
  <si>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</si>
  <si>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</si>
  <si>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</si>
  <si>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</si>
  <si>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</si>
  <si>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</si>
  <si>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</si>
  <si>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</si>
  <si>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</si>
  <si>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</si>
  <si>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</si>
  <si>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</si>
  <si>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</si>
  <si>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</si>
  <si>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</si>
  <si>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</si>
  <si>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</si>
  <si>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</si>
  <si>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</si>
  <si>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</si>
  <si>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</si>
  <si>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</si>
  <si>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</si>
  <si>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</si>
  <si>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</si>
  <si>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</si>
  <si>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</si>
  <si>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</si>
  <si>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</si>
  <si>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</si>
  <si>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</si>
  <si>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</si>
  <si>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</si>
  <si>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</si>
  <si>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</si>
  <si>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</si>
  <si>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</si>
  <si>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</si>
  <si>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</si>
  <si>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</si>
  <si>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</si>
  <si>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</si>
  <si>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</si>
  <si>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</si>
  <si>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</si>
  <si>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</si>
  <si>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</si>
  <si>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</si>
  <si>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</si>
  <si>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</si>
  <si>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</si>
  <si>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</si>
  <si>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</si>
  <si>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</si>
  <si>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</si>
  <si>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</si>
  <si>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</si>
  <si>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</si>
  <si>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</si>
  <si>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</si>
  <si>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</si>
  <si>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</si>
  <si>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</si>
  <si>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</si>
  <si>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</si>
  <si>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</si>
  <si>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</si>
  <si>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</si>
  <si>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</si>
  <si>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</si>
  <si>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</si>
  <si>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</si>
  <si>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</si>
  <si>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</si>
  <si>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</si>
  <si>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</si>
  <si>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</si>
  <si>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</si>
  <si>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</si>
  <si>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</si>
  <si>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</si>
  <si>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</si>
  <si>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</si>
  <si>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</si>
  <si>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</si>
  <si>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</si>
  <si>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</si>
  <si>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</si>
  <si>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</si>
  <si>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</si>
  <si>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</si>
  <si>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</si>
  <si>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</si>
  <si>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</si>
  <si>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</si>
  <si>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</si>
  <si>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</si>
  <si>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</si>
  <si>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</si>
  <si>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</si>
  <si>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</si>
  <si>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</si>
  <si>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</si>
  <si>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</si>
  <si>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</si>
  <si>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</si>
  <si>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</si>
  <si>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</si>
  <si>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</si>
  <si>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</si>
  <si>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</si>
  <si>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</si>
  <si>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</si>
  <si>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</si>
  <si>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</si>
  <si>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</si>
  <si>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</si>
  <si>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</si>
  <si>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</si>
  <si>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</si>
  <si>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</si>
  <si>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</si>
  <si>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</si>
  <si>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</si>
  <si>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</si>
  <si>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</si>
  <si>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</si>
  <si>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</si>
  <si>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</si>
  <si>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</si>
  <si>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</si>
  <si>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</si>
  <si>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</si>
  <si>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</si>
  <si>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</si>
  <si>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</si>
  <si>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</si>
  <si>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</si>
  <si>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</si>
  <si>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</si>
  <si>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</si>
  <si>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</si>
  <si>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</si>
  <si>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</si>
  <si>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</si>
  <si>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</si>
  <si>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</si>
  <si>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</si>
  <si>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</si>
  <si>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</si>
  <si>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</si>
  <si>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</si>
  <si>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</si>
  <si>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</si>
  <si>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</si>
  <si>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</si>
  <si>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</si>
  <si>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</si>
  <si>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</si>
  <si>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</si>
  <si>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</si>
  <si>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</si>
  <si>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</si>
  <si>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</si>
  <si>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</si>
  <si>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</si>
  <si>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</si>
  <si>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</si>
  <si>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</si>
  <si>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</si>
  <si>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</si>
  <si>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</si>
  <si>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</si>
  <si>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</si>
  <si>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</si>
  <si>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</si>
  <si>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</si>
  <si>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</si>
  <si>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</si>
  <si>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</si>
  <si>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</si>
  <si>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</si>
  <si>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</si>
  <si>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</si>
  <si>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</si>
  <si>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</si>
  <si>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</si>
  <si>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</si>
  <si>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</si>
  <si>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</si>
  <si>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</si>
  <si>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</si>
  <si>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</si>
  <si>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</si>
  <si>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</si>
  <si>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</si>
  <si>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</si>
  <si>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</si>
  <si>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</si>
  <si>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</si>
  <si>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</si>
  <si>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</si>
  <si>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</si>
  <si>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</si>
  <si>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</si>
  <si>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</si>
  <si>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</si>
  <si>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</si>
  <si>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</si>
  <si>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</si>
  <si>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</si>
  <si>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</si>
  <si>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</si>
  <si>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</si>
  <si>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</si>
  <si>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</si>
  <si>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</si>
  <si>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</si>
  <si>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</si>
  <si>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</si>
  <si>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</si>
  <si>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</si>
  <si>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</si>
  <si>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</si>
  <si>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</si>
  <si>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</si>
  <si>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</si>
  <si>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</si>
  <si>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</si>
  <si>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</si>
  <si>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</si>
  <si>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</si>
  <si>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</si>
  <si>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</si>
  <si>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</si>
  <si>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</si>
  <si>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</si>
  <si>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</si>
  <si>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</si>
  <si>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</si>
  <si>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</si>
  <si>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</si>
  <si>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</si>
  <si>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</si>
  <si>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</si>
  <si>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</si>
  <si>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</si>
  <si>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</si>
  <si>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</si>
  <si>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</si>
  <si>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</si>
  <si>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</si>
  <si>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</si>
  <si>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</si>
  <si>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</si>
  <si>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</si>
  <si>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</si>
  <si>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</si>
  <si>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</si>
  <si>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</si>
  <si>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</si>
  <si>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</si>
  <si>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</si>
  <si>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</si>
  <si>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</si>
  <si>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</si>
  <si>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</si>
  <si>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</si>
  <si>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</si>
  <si>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</si>
  <si>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</si>
  <si>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</si>
  <si>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</si>
  <si>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</si>
  <si>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</si>
  <si>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</si>
  <si>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</si>
  <si>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</si>
  <si>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</si>
  <si>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</si>
  <si>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</si>
  <si>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</si>
  <si>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</si>
  <si>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</si>
  <si>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</si>
  <si>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</si>
  <si>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</si>
  <si>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</si>
  <si>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</si>
  <si>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</si>
  <si>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</si>
  <si>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</si>
  <si>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</si>
  <si>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</si>
  <si>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</si>
  <si>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</si>
  <si>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</si>
  <si>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</si>
  <si>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</si>
  <si>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</si>
  <si>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</si>
  <si>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</si>
  <si>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</si>
  <si>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</si>
  <si>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</si>
  <si>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</si>
  <si>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</si>
  <si>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</si>
  <si>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</si>
  <si>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</si>
  <si>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</si>
  <si>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</si>
  <si>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</si>
  <si>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</si>
  <si>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</si>
  <si>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</si>
  <si>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</si>
  <si>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</si>
  <si>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</si>
  <si>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</si>
  <si>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</si>
  <si>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</si>
  <si>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</si>
  <si>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</si>
  <si>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</si>
  <si>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</si>
  <si>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</si>
  <si>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</si>
  <si>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</si>
  <si>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</si>
  <si>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</si>
  <si>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</si>
  <si>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</si>
  <si>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</si>
  <si>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</si>
  <si>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</si>
  <si>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</si>
  <si>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</si>
  <si>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</si>
  <si>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</si>
  <si>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</si>
  <si>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</si>
  <si>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</si>
  <si>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</si>
  <si>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</si>
  <si>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</si>
  <si>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</si>
  <si>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</si>
  <si>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</si>
  <si>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</si>
  <si>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</si>
  <si>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</si>
  <si>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</si>
  <si>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</si>
  <si>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</si>
  <si>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</si>
  <si>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</si>
  <si>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</si>
  <si>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</si>
  <si>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</si>
  <si>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</si>
  <si>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</si>
  <si>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</si>
  <si>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</si>
  <si>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</si>
  <si>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</si>
  <si>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</si>
  <si>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</si>
  <si>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</si>
  <si>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</si>
  <si>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</si>
  <si>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</si>
  <si>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</si>
  <si>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</si>
  <si>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</si>
  <si>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</si>
  <si>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</si>
  <si>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</si>
  <si>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</si>
  <si>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</si>
  <si>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</si>
  <si>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</si>
  <si>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</si>
  <si>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</si>
  <si>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</si>
  <si>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</si>
  <si>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</si>
  <si>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</si>
  <si>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</si>
  <si>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</si>
  <si>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</si>
  <si>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</si>
  <si>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</si>
  <si>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</si>
  <si>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</si>
  <si>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</si>
  <si>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</si>
  <si>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</si>
  <si>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</si>
  <si>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</si>
  <si>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</si>
  <si>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</si>
  <si>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</si>
  <si>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</si>
  <si>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</si>
  <si>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</si>
  <si>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</si>
  <si>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</si>
  <si>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</si>
  <si>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</si>
  <si>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</si>
  <si>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</si>
  <si>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</si>
  <si>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</si>
  <si>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</si>
  <si>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</si>
  <si>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</si>
  <si>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</si>
  <si>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</si>
  <si>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</si>
  <si>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</si>
  <si>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</si>
  <si>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</si>
  <si>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</si>
  <si>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</si>
  <si>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</si>
  <si>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</si>
  <si>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</si>
  <si>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</si>
  <si>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</si>
  <si>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</si>
  <si>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</si>
  <si>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</si>
  <si>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</si>
  <si>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</si>
  <si>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</si>
  <si>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</si>
  <si>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</si>
  <si>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</si>
  <si>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</si>
  <si>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</si>
  <si>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</si>
  <si>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</si>
  <si>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</si>
  <si>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</si>
  <si>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</si>
  <si>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</si>
  <si>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</si>
  <si>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</si>
  <si>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</si>
  <si>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</si>
  <si>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</si>
  <si>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</si>
  <si>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</si>
  <si>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</si>
  <si>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</si>
  <si>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</si>
  <si>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</si>
  <si>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</si>
  <si>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</si>
  <si>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</si>
  <si>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</si>
  <si>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</si>
  <si>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</si>
  <si>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</si>
  <si>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</si>
  <si>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</si>
  <si>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</si>
  <si>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</si>
  <si>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</si>
  <si>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</si>
  <si>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</si>
  <si>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</si>
  <si>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</si>
  <si>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</si>
  <si>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</si>
  <si>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</si>
  <si>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</si>
  <si>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</si>
  <si>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</si>
  <si>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</si>
  <si>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</si>
  <si>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</si>
  <si>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</si>
  <si>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</si>
  <si>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</si>
  <si>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</si>
  <si>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</si>
  <si>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</si>
  <si>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</si>
  <si>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</si>
  <si>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</si>
  <si>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</si>
  <si>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</si>
  <si>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</si>
  <si>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</si>
  <si>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</si>
  <si>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</si>
  <si>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</si>
  <si>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</si>
  <si>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</si>
  <si>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</si>
  <si>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</si>
  <si>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</si>
  <si>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</si>
  <si>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</si>
  <si>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</si>
  <si>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</si>
  <si>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</si>
  <si>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</si>
  <si>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</si>
  <si>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</si>
  <si>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</si>
  <si>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</si>
  <si>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</si>
  <si>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</si>
  <si>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</si>
  <si>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</si>
  <si>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</si>
  <si>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</si>
  <si>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</si>
  <si>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</si>
  <si>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</si>
  <si>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</si>
  <si>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</si>
  <si>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</si>
  <si>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</si>
  <si>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</si>
  <si>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</si>
  <si>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</si>
  <si>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</si>
  <si>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</si>
  <si>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</si>
  <si>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</si>
  <si>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</si>
  <si>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</si>
  <si>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</si>
  <si>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</si>
  <si>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</si>
  <si>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</si>
  <si>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</si>
  <si>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</si>
  <si>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</si>
  <si>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</si>
  <si>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</si>
  <si>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</si>
  <si>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</si>
  <si>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</si>
  <si>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</si>
  <si>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</si>
  <si>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</si>
  <si>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</si>
  <si>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</si>
  <si>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</si>
  <si>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</si>
  <si>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</si>
  <si>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</si>
  <si>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</si>
  <si>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</si>
  <si>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</si>
  <si>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</si>
  <si>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</si>
  <si>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</si>
  <si>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</si>
  <si>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</si>
  <si>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</si>
  <si>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</si>
  <si>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</si>
  <si>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</si>
  <si>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</si>
  <si>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</si>
  <si>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</si>
  <si>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</si>
  <si>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</si>
  <si>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</si>
  <si>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</si>
  <si>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</si>
  <si>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</si>
  <si>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</si>
  <si>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</si>
  <si>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</si>
  <si>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</si>
  <si>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</si>
  <si>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</si>
  <si>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</si>
  <si>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</si>
  <si>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</si>
  <si>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</si>
  <si>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</si>
  <si>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</si>
  <si>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</si>
  <si>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</si>
  <si>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</si>
  <si>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</si>
  <si>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</si>
  <si>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</si>
  <si>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</si>
  <si>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</si>
  <si>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</si>
  <si>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</si>
  <si>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</si>
  <si>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</si>
  <si>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</si>
  <si>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</si>
  <si>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</si>
  <si>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</si>
  <si>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</si>
  <si>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</si>
  <si>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</si>
  <si>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</si>
  <si>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</si>
  <si>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</si>
  <si>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</si>
  <si>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</si>
  <si>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</si>
  <si>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</si>
  <si>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</si>
  <si>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</si>
  <si>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</si>
  <si>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</si>
  <si>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</si>
  <si>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</si>
  <si>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</si>
  <si>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</si>
  <si>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</si>
  <si>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</si>
  <si>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</si>
  <si>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</si>
  <si>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</si>
  <si>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</si>
  <si>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</si>
  <si>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</si>
  <si>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</si>
  <si>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</si>
  <si>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</si>
  <si>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</si>
  <si>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</si>
  <si>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</si>
  <si>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</si>
  <si>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</si>
  <si>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</si>
  <si>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</si>
  <si>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</si>
  <si>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</si>
  <si>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</si>
  <si>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</si>
  <si>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</si>
  <si>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</si>
  <si>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</si>
  <si>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</si>
  <si>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</si>
  <si>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</si>
  <si>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</si>
  <si>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</si>
  <si>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</si>
  <si>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</si>
  <si>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</si>
  <si>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</si>
  <si>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</si>
  <si>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</si>
  <si>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</si>
  <si>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</si>
  <si>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</si>
  <si>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</si>
  <si>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</si>
  <si>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</si>
  <si>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</si>
  <si>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</si>
  <si>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</si>
  <si>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</si>
  <si>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</si>
  <si>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</si>
  <si>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</si>
  <si>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</si>
  <si>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</si>
  <si>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</si>
  <si>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</si>
  <si>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</si>
  <si>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</si>
  <si>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</si>
  <si>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</si>
  <si>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</si>
  <si>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</si>
  <si>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</si>
  <si>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</si>
  <si>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</si>
  <si>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</si>
  <si>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</si>
  <si>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</si>
  <si>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</si>
  <si>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</si>
  <si>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</si>
  <si>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</si>
  <si>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</si>
  <si>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</si>
  <si>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</si>
  <si>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</si>
  <si>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</si>
  <si>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</si>
  <si>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</si>
  <si>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</si>
  <si>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</si>
  <si>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</si>
  <si>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</si>
  <si>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</si>
  <si>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</si>
  <si>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</si>
  <si>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</si>
  <si>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</si>
  <si>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</si>
  <si>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</si>
  <si>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</si>
  <si>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</si>
  <si>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</si>
  <si>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</si>
  <si>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</si>
  <si>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</si>
  <si>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</si>
  <si>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</si>
  <si>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</si>
  <si>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</si>
  <si>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</si>
  <si>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</si>
  <si>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</si>
  <si>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</si>
  <si>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</si>
  <si>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</si>
  <si>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</si>
  <si>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</si>
  <si>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</si>
  <si>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</si>
  <si>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</si>
  <si>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</si>
  <si>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</si>
  <si>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</si>
  <si>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</si>
  <si>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</si>
  <si>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</si>
  <si>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</si>
  <si>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</si>
  <si>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</si>
  <si>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</si>
  <si>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</si>
  <si>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</si>
  <si>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</si>
  <si>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</si>
  <si>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</si>
  <si>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</si>
  <si>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</si>
  <si>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</si>
  <si>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</si>
  <si>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</si>
  <si>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</si>
  <si>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</si>
  <si>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</si>
  <si>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</si>
  <si>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</si>
  <si>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</si>
  <si>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</si>
  <si>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</si>
  <si>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</si>
  <si>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</si>
  <si>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</si>
  <si>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</si>
  <si>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</si>
  <si>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</si>
  <si>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</si>
  <si>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</si>
  <si>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</si>
  <si>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2710</t>
  </si>
  <si>
    <t>64</t>
  </si>
  <si>
    <t>51.72</t>
  </si>
  <si>
    <t>Saro</t>
  </si>
  <si>
    <t>2708</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</si>
  <si>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</si>
  <si>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</si>
  <si>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</si>
  <si>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</si>
  <si>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</si>
  <si>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</si>
  <si>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</si>
  <si>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</si>
  <si>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</si>
  <si>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</si>
  <si>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</si>
  <si>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</si>
  <si>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</si>
  <si>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</si>
  <si>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</si>
  <si>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</si>
  <si>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</si>
  <si>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</si>
  <si>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</si>
  <si>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</si>
  <si>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</si>
  <si>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</si>
  <si>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</si>
  <si>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</si>
  <si>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</si>
  <si>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</si>
  <si>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</si>
  <si>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</si>
  <si>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</si>
  <si>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</si>
  <si>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</si>
  <si>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</si>
  <si>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</si>
  <si>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</si>
  <si>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</si>
  <si>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</si>
  <si>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</si>
  <si>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</si>
  <si>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</si>
  <si>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</si>
  <si>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</si>
  <si>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</si>
  <si>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</si>
  <si>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</si>
  <si>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</si>
  <si>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</si>
  <si>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</si>
  <si>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</si>
  <si>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</si>
  <si>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</si>
  <si>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</si>
  <si>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</si>
  <si>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</si>
  <si>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</si>
  <si>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</si>
  <si>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</si>
  <si>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</si>
  <si>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</si>
  <si>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</si>
  <si>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</si>
  <si>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</si>
  <si>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</si>
  <si>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</si>
  <si>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</si>
  <si>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</si>
  <si>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</si>
  <si>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</si>
  <si>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</si>
  <si>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</si>
  <si>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</si>
  <si>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</si>
  <si>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</si>
  <si>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</si>
  <si>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</si>
  <si>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</si>
  <si>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</si>
  <si>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</si>
  <si>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</si>
  <si>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</si>
  <si>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</si>
  <si>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</si>
  <si>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</si>
  <si>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</si>
  <si>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</si>
  <si>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</si>
  <si>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</si>
  <si>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</si>
  <si>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</si>
  <si>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</si>
  <si>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</si>
  <si>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</si>
  <si>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</si>
  <si>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</si>
  <si>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</si>
  <si>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</si>
  <si>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</si>
  <si>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</si>
  <si>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</si>
  <si>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</si>
  <si>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</si>
  <si>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</si>
  <si>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</si>
  <si>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</si>
  <si>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</si>
  <si>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</si>
  <si>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</si>
  <si>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</si>
  <si>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</si>
  <si>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</si>
  <si>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</si>
  <si>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</si>
  <si>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</si>
  <si>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</si>
  <si>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</si>
  <si>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</si>
  <si>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</si>
  <si>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</si>
  <si>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</si>
  <si>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</si>
  <si>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</si>
  <si>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</si>
  <si>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</si>
  <si>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</si>
  <si>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</si>
  <si>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</si>
  <si>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</si>
  <si>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</si>
  <si>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</si>
  <si>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</si>
  <si>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</si>
  <si>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</si>
  <si>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</si>
  <si>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</si>
  <si>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</si>
  <si>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</si>
  <si>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</si>
  <si>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</si>
  <si>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</si>
  <si>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</si>
  <si>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</si>
  <si>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</si>
  <si>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</si>
  <si>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</si>
  <si>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</si>
  <si>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</si>
  <si>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</si>
  <si>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</si>
  <si>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</si>
  <si>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</si>
  <si>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</si>
  <si>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</si>
  <si>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</si>
  <si>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</si>
  <si>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</si>
  <si>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</si>
  <si>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</si>
  <si>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</si>
  <si>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</si>
  <si>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</si>
  <si>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</si>
  <si>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</si>
  <si>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</si>
  <si>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</si>
  <si>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</si>
  <si>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</si>
  <si>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</si>
  <si>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</si>
  <si>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</si>
  <si>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</si>
  <si>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</si>
  <si>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</si>
  <si>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</si>
  <si>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</si>
  <si>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</si>
  <si>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</si>
  <si>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</si>
  <si>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</si>
  <si>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</si>
  <si>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</si>
  <si>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</si>
  <si>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</si>
  <si>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</si>
  <si>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</si>
  <si>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</si>
  <si>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</si>
  <si>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</si>
  <si>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</si>
  <si>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</si>
  <si>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</si>
  <si>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</si>
  <si>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</si>
  <si>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</si>
  <si>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</si>
  <si>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</si>
  <si>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</si>
  <si>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</si>
  <si>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</si>
  <si>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</si>
  <si>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</si>
  <si>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</si>
  <si>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</si>
  <si>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</si>
  <si>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</si>
  <si>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</si>
  <si>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</si>
  <si>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</si>
  <si>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</si>
  <si>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</si>
  <si>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</si>
  <si>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</si>
  <si>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</si>
  <si>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</si>
  <si>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</si>
  <si>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</si>
  <si>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</si>
  <si>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</si>
  <si>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</si>
  <si>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</si>
  <si>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</si>
  <si>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</si>
  <si>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</si>
  <si>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</si>
  <si>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</si>
  <si>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</si>
  <si>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</si>
  <si>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</si>
  <si>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</si>
  <si>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</si>
  <si>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</si>
  <si>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</si>
  <si>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</si>
  <si>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</si>
  <si>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</si>
  <si>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</si>
  <si>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</si>
  <si>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</si>
  <si>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</si>
  <si>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</si>
  <si>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</si>
  <si>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</si>
  <si>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</si>
  <si>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</si>
  <si>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</si>
  <si>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</si>
  <si>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</si>
  <si>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</si>
  <si>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</si>
  <si>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</si>
  <si>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</si>
  <si>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</si>
  <si>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</si>
  <si>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</si>
  <si>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</si>
  <si>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</si>
  <si>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</si>
  <si>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</si>
  <si>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</si>
  <si>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</si>
  <si>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</si>
  <si>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</si>
  <si>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</si>
  <si>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</si>
  <si>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</si>
  <si>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</si>
  <si>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</si>
  <si>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</si>
  <si>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</si>
  <si>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</si>
  <si>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</si>
  <si>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</si>
  <si>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</si>
  <si>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</si>
  <si>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</si>
  <si>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</si>
  <si>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</si>
  <si>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</si>
  <si>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</si>
  <si>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</si>
  <si>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</si>
  <si>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</si>
  <si>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</si>
  <si>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</si>
  <si>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</si>
  <si>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</si>
  <si>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</si>
  <si>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</si>
  <si>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</si>
  <si>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</si>
  <si>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</si>
  <si>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</si>
  <si>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</si>
  <si>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</si>
  <si>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</si>
  <si>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</si>
  <si>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</si>
  <si>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</si>
  <si>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</si>
  <si>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</si>
  <si>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</si>
  <si>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</si>
  <si>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</si>
  <si>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</si>
  <si>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</si>
  <si>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</si>
  <si>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</si>
  <si>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</si>
  <si>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</si>
  <si>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</si>
  <si>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</si>
  <si>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</si>
  <si>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</si>
  <si>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</si>
  <si>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</si>
  <si>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</si>
  <si>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</si>
  <si>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</si>
  <si>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</si>
  <si>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</si>
  <si>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</si>
  <si>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</si>
  <si>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</si>
  <si>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</si>
  <si>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</si>
  <si>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</si>
  <si>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</si>
  <si>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</si>
  <si>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</si>
  <si>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</si>
  <si>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</si>
  <si>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</si>
  <si>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</si>
  <si>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</si>
  <si>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</si>
  <si>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</si>
  <si>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</si>
  <si>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</si>
  <si>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</si>
  <si>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</si>
  <si>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</si>
  <si>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</si>
  <si>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</si>
  <si>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</si>
  <si>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</si>
  <si>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</si>
  <si>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28.29</t>
  </si>
  <si>
    <t>24.70</t>
  </si>
  <si>
    <t>31.79</t>
  </si>
  <si>
    <t>47.07</t>
  </si>
  <si>
    <t>59.18</t>
  </si>
  <si>
    <t>18.83</t>
  </si>
  <si>
    <t>1:29.74</t>
  </si>
  <si>
    <t>23.27</t>
  </si>
  <si>
    <t>Dutchj</t>
  </si>
  <si>
    <t>2402</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</si>
  <si>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</si>
  <si>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</si>
  <si>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</si>
  <si>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</si>
  <si>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</si>
  <si>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</si>
  <si>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</si>
  <si>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</si>
  <si>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</si>
  <si>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</si>
  <si>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</si>
  <si>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</si>
  <si>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</si>
  <si>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</si>
  <si>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</si>
  <si>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</si>
  <si>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</si>
  <si>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</si>
  <si>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</si>
  <si>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</si>
  <si>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</si>
  <si>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</si>
  <si>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</si>
  <si>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</si>
  <si>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</si>
  <si>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</si>
  <si>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</si>
  <si>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</si>
  <si>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</si>
  <si>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</si>
  <si>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</si>
  <si>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</si>
  <si>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</si>
  <si>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</si>
  <si>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</si>
  <si>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</si>
  <si>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</si>
  <si>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</si>
  <si>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</si>
  <si>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</si>
  <si>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</si>
  <si>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</si>
  <si>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</si>
  <si>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</si>
  <si>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</si>
  <si>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</si>
  <si>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</si>
  <si>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</si>
  <si>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</si>
  <si>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</si>
  <si>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</si>
  <si>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</si>
  <si>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</si>
  <si>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</si>
  <si>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</si>
  <si>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</si>
  <si>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</si>
  <si>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</si>
  <si>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</si>
  <si>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</si>
  <si>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</si>
  <si>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</si>
  <si>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</si>
  <si>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</si>
  <si>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</si>
  <si>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</si>
  <si>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</si>
  <si>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</si>
  <si>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</si>
  <si>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</si>
  <si>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</si>
  <si>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</si>
  <si>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</si>
  <si>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</si>
  <si>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</si>
  <si>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</si>
  <si>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</si>
  <si>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</si>
  <si>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</si>
  <si>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</si>
  <si>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</si>
  <si>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</si>
  <si>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</si>
  <si>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</si>
  <si>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</si>
  <si>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</si>
  <si>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</si>
  <si>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</si>
  <si>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</si>
  <si>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</si>
  <si>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</si>
  <si>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</si>
  <si>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</si>
  <si>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</si>
  <si>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</si>
  <si>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</si>
  <si>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</si>
  <si>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</si>
  <si>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</si>
  <si>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</si>
  <si>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</si>
  <si>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</si>
  <si>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</si>
  <si>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</si>
  <si>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</si>
  <si>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</si>
  <si>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</si>
  <si>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</si>
  <si>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</si>
  <si>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</si>
  <si>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</si>
  <si>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</si>
  <si>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</si>
  <si>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</si>
  <si>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</si>
  <si>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</si>
  <si>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</si>
  <si>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</si>
  <si>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</si>
  <si>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</si>
  <si>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</si>
  <si>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</si>
  <si>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</si>
  <si>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</si>
  <si>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</si>
  <si>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</si>
  <si>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</si>
  <si>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</si>
  <si>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</si>
  <si>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</si>
  <si>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</si>
  <si>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</si>
  <si>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</si>
  <si>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</si>
  <si>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</si>
  <si>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</si>
  <si>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</si>
  <si>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</si>
  <si>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</si>
  <si>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</si>
  <si>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</si>
  <si>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</si>
  <si>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</si>
  <si>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</si>
  <si>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</si>
  <si>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</si>
  <si>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</si>
  <si>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</si>
  <si>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</si>
  <si>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</si>
  <si>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</si>
  <si>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</si>
  <si>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</si>
  <si>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</si>
  <si>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</si>
  <si>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</si>
  <si>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2040</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</si>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</sst>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8M13L8GtkY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sgGbpZD7NYE"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9978</v>
      </c>
      <c r="D1" s="1418" t="s">
        <v>6043</v>
      </c>
      <c r="E1" s="1360" t="s">
        <v>6254</v>
      </c>
      <c r="F1" s="1361" t="s">
        <v>38</v>
      </c>
      <c r="G1" s="1362" t="s">
        <v>36</v>
      </c>
      <c r="H1" s="1358" t="s">
        <v>9979</v>
      </c>
      <c r="I1" s="1363" t="s">
        <v>39</v>
      </c>
      <c r="J1" s="1364" t="s">
        <v>6211</v>
      </c>
      <c r="K1" s="1045" t="s">
        <v>6958</v>
      </c>
      <c r="L1" s="1045" t="s">
        <v>6960</v>
      </c>
    </row>
    <row r="2" ht="15.75" customHeight="1">
      <c r="A2" s="1058" t="s">
        <v>6961</v>
      </c>
      <c r="B2" s="1059" t="s">
        <v>6962</v>
      </c>
      <c r="C2" s="1061" t="s">
        <v>9980</v>
      </c>
      <c r="D2" s="1062" t="s">
        <v>10159</v>
      </c>
      <c r="E2" s="1063" t="s">
        <v>10160</v>
      </c>
      <c r="F2" s="1064" t="s">
        <v>10161</v>
      </c>
      <c r="G2" s="1066" t="s">
        <v>10162</v>
      </c>
      <c r="H2" s="1061" t="s">
        <v>10163</v>
      </c>
      <c r="I2" s="1067" t="s">
        <v>10164</v>
      </c>
      <c r="J2" s="1068" t="s">
        <v>10165</v>
      </c>
      <c r="K2" s="1060" t="s">
        <v>6990</v>
      </c>
      <c r="L2" s="1070"/>
    </row>
    <row r="3" ht="15.75" customHeight="1">
      <c r="A3" s="1071" t="s">
        <v>6991</v>
      </c>
      <c r="B3" s="1072" t="s">
        <v>6992</v>
      </c>
      <c r="C3" s="1061" t="s">
        <v>10166</v>
      </c>
      <c r="D3" s="1062" t="s">
        <v>10167</v>
      </c>
      <c r="E3" s="1063" t="s">
        <v>10168</v>
      </c>
      <c r="F3" s="1064" t="s">
        <v>10169</v>
      </c>
      <c r="G3" s="1066" t="s">
        <v>10170</v>
      </c>
      <c r="H3" s="1061" t="s">
        <v>10171</v>
      </c>
      <c r="I3" s="1067" t="s">
        <v>10172</v>
      </c>
      <c r="J3" s="1068" t="s">
        <v>10173</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10004</v>
      </c>
      <c r="D5" s="1094" t="s">
        <v>10159</v>
      </c>
      <c r="E5" s="1094" t="s">
        <v>10160</v>
      </c>
      <c r="F5" s="1094" t="s">
        <v>10161</v>
      </c>
      <c r="G5" s="1094" t="s">
        <v>10162</v>
      </c>
      <c r="H5" s="1419" t="s">
        <v>10163</v>
      </c>
      <c r="I5" s="1094" t="s">
        <v>10164</v>
      </c>
      <c r="J5" s="1094" t="s">
        <v>10165</v>
      </c>
      <c r="K5" s="1095" t="s">
        <v>6990</v>
      </c>
      <c r="L5" s="1095" t="s">
        <v>10007</v>
      </c>
    </row>
    <row r="6" ht="15.75" customHeight="1">
      <c r="A6" s="1088" t="s">
        <v>5327</v>
      </c>
      <c r="B6" s="1077" t="s">
        <v>6962</v>
      </c>
      <c r="C6" s="1095" t="s">
        <v>10174</v>
      </c>
      <c r="D6" s="1095" t="s">
        <v>10175</v>
      </c>
      <c r="E6" s="1095" t="s">
        <v>10176</v>
      </c>
      <c r="F6" s="1090" t="s">
        <v>10177</v>
      </c>
      <c r="G6" s="1090" t="s">
        <v>10178</v>
      </c>
      <c r="H6" s="1420" t="s">
        <v>10179</v>
      </c>
      <c r="I6" s="1090" t="s">
        <v>10180</v>
      </c>
      <c r="J6" s="1090" t="s">
        <v>10181</v>
      </c>
      <c r="K6" s="1095" t="s">
        <v>7097</v>
      </c>
      <c r="L6" s="1095"/>
    </row>
    <row r="7" ht="15.75" customHeight="1">
      <c r="A7" s="1088" t="s">
        <v>1643</v>
      </c>
      <c r="B7" s="1077" t="s">
        <v>6962</v>
      </c>
      <c r="C7" s="1095" t="s">
        <v>10182</v>
      </c>
      <c r="D7" s="1095" t="s">
        <v>10183</v>
      </c>
      <c r="E7" s="1090" t="s">
        <v>10184</v>
      </c>
      <c r="F7" s="1090" t="s">
        <v>10185</v>
      </c>
      <c r="G7" s="1095" t="s">
        <v>10186</v>
      </c>
      <c r="H7" s="1095" t="s">
        <v>10187</v>
      </c>
      <c r="I7" s="1095" t="s">
        <v>10188</v>
      </c>
      <c r="J7" s="1095" t="s">
        <v>10189</v>
      </c>
      <c r="K7" s="1095" t="s">
        <v>10190</v>
      </c>
      <c r="L7" s="1095" t="s">
        <v>10191</v>
      </c>
    </row>
    <row r="8" ht="15.75" customHeight="1">
      <c r="A8" s="1132" t="s">
        <v>1293</v>
      </c>
      <c r="B8" s="1077" t="s">
        <v>6962</v>
      </c>
      <c r="C8" s="1373" t="s">
        <v>9980</v>
      </c>
      <c r="D8" s="1095" t="s">
        <v>10192</v>
      </c>
      <c r="E8" s="1095" t="s">
        <v>10193</v>
      </c>
      <c r="F8" s="1095" t="s">
        <v>10194</v>
      </c>
      <c r="G8" s="1095" t="s">
        <v>10195</v>
      </c>
      <c r="H8" s="1095" t="s">
        <v>10196</v>
      </c>
      <c r="I8" s="1095" t="s">
        <v>10197</v>
      </c>
      <c r="J8" s="1095" t="s">
        <v>10198</v>
      </c>
      <c r="K8" s="1095" t="s">
        <v>7179</v>
      </c>
      <c r="L8" s="1095"/>
    </row>
    <row r="9" ht="15.75" customHeight="1">
      <c r="A9" s="1076" t="s">
        <v>5434</v>
      </c>
      <c r="B9" s="1077" t="s">
        <v>6962</v>
      </c>
      <c r="C9" s="1095" t="s">
        <v>10199</v>
      </c>
      <c r="D9" s="1095" t="s">
        <v>10200</v>
      </c>
      <c r="E9" s="1095" t="s">
        <v>10201</v>
      </c>
      <c r="F9" s="1095" t="s">
        <v>10202</v>
      </c>
      <c r="G9" s="1095" t="s">
        <v>10203</v>
      </c>
      <c r="H9" s="1095" t="s">
        <v>10204</v>
      </c>
      <c r="I9" s="1095" t="s">
        <v>10205</v>
      </c>
      <c r="J9" s="1095" t="s">
        <v>10206</v>
      </c>
      <c r="K9" s="1095" t="s">
        <v>7125</v>
      </c>
      <c r="L9" s="1095"/>
    </row>
    <row r="10" ht="16.5" customHeight="1">
      <c r="A10" s="1379" t="s">
        <v>2159</v>
      </c>
      <c r="B10" s="1077" t="s">
        <v>6962</v>
      </c>
      <c r="C10" s="1095" t="s">
        <v>10039</v>
      </c>
      <c r="D10" s="1095" t="s">
        <v>10207</v>
      </c>
      <c r="E10" s="1095" t="s">
        <v>10208</v>
      </c>
      <c r="F10" s="1095" t="s">
        <v>10209</v>
      </c>
      <c r="G10" s="1095" t="s">
        <v>10210</v>
      </c>
      <c r="H10" s="1095" t="s">
        <v>10211</v>
      </c>
      <c r="I10" s="1095" t="s">
        <v>10212</v>
      </c>
      <c r="J10" s="1095" t="s">
        <v>10213</v>
      </c>
      <c r="K10" s="1095" t="s">
        <v>7147</v>
      </c>
      <c r="L10" s="1095" t="s">
        <v>10214</v>
      </c>
    </row>
    <row r="11" ht="15.75" customHeight="1">
      <c r="A11" s="1076" t="s">
        <v>780</v>
      </c>
      <c r="B11" s="1077" t="s">
        <v>6962</v>
      </c>
      <c r="C11" s="1095" t="s">
        <v>10215</v>
      </c>
      <c r="D11" s="1095" t="s">
        <v>10216</v>
      </c>
      <c r="E11" s="1095" t="s">
        <v>10217</v>
      </c>
      <c r="F11" s="1095" t="s">
        <v>10218</v>
      </c>
      <c r="G11" s="1095" t="s">
        <v>10219</v>
      </c>
      <c r="H11" s="1095" t="s">
        <v>10220</v>
      </c>
      <c r="I11" s="1095" t="s">
        <v>10221</v>
      </c>
      <c r="J11" s="1095" t="s">
        <v>10222</v>
      </c>
      <c r="K11" s="1095" t="s">
        <v>7258</v>
      </c>
      <c r="L11" s="1095"/>
    </row>
    <row r="12" ht="15.75" customHeight="1">
      <c r="A12" s="1076" t="s">
        <v>5278</v>
      </c>
      <c r="B12" s="1077" t="s">
        <v>6962</v>
      </c>
      <c r="C12" s="1095" t="s">
        <v>10223</v>
      </c>
      <c r="D12" s="1095" t="s">
        <v>10224</v>
      </c>
      <c r="E12" s="1095" t="s">
        <v>10225</v>
      </c>
      <c r="F12" s="1095" t="s">
        <v>10226</v>
      </c>
      <c r="G12" s="1095" t="s">
        <v>10227</v>
      </c>
      <c r="H12" s="1095" t="s">
        <v>10228</v>
      </c>
      <c r="I12" s="1095" t="s">
        <v>10229</v>
      </c>
      <c r="J12" s="1095" t="s">
        <v>10230</v>
      </c>
      <c r="K12" s="1095" t="s">
        <v>7636</v>
      </c>
      <c r="L12" s="1095"/>
    </row>
    <row r="13" ht="15.75" customHeight="1">
      <c r="A13" s="1138" t="s">
        <v>10090</v>
      </c>
      <c r="B13" s="1199" t="s">
        <v>6962</v>
      </c>
      <c r="C13" s="1095" t="s">
        <v>10091</v>
      </c>
      <c r="D13" s="1095" t="s">
        <v>10231</v>
      </c>
      <c r="E13" s="1391" t="s">
        <v>10232</v>
      </c>
      <c r="F13" s="1095" t="s">
        <v>10233</v>
      </c>
      <c r="G13" s="1095" t="s">
        <v>10234</v>
      </c>
      <c r="H13" s="1095" t="s">
        <v>10235</v>
      </c>
      <c r="I13" s="1095" t="s">
        <v>10236</v>
      </c>
      <c r="J13" s="1095" t="s">
        <v>10237</v>
      </c>
      <c r="K13" s="1095" t="s">
        <v>7390</v>
      </c>
      <c r="L13" s="1095"/>
    </row>
    <row r="14" ht="15.75" customHeight="1">
      <c r="A14" s="1088" t="s">
        <v>7308</v>
      </c>
      <c r="B14" s="1077" t="s">
        <v>6962</v>
      </c>
      <c r="C14" s="1095" t="s">
        <v>10063</v>
      </c>
      <c r="D14" s="1095" t="s">
        <v>10238</v>
      </c>
      <c r="E14" s="1095" t="s">
        <v>10239</v>
      </c>
      <c r="F14" s="1095" t="s">
        <v>10240</v>
      </c>
      <c r="G14" s="1095" t="s">
        <v>10241</v>
      </c>
      <c r="H14" s="1095" t="s">
        <v>10242</v>
      </c>
      <c r="I14" s="1095" t="s">
        <v>10243</v>
      </c>
      <c r="J14" s="1095" t="s">
        <v>10244</v>
      </c>
      <c r="K14" s="1095" t="s">
        <v>7332</v>
      </c>
      <c r="L14" s="1095"/>
    </row>
    <row r="15" ht="15.75" customHeight="1">
      <c r="A15" s="1138" t="s">
        <v>610</v>
      </c>
      <c r="B15" s="1199" t="s">
        <v>6992</v>
      </c>
      <c r="C15" s="1095" t="s">
        <v>10166</v>
      </c>
      <c r="D15" s="1095" t="s">
        <v>10167</v>
      </c>
      <c r="E15" s="1095" t="s">
        <v>10168</v>
      </c>
      <c r="F15" s="1095" t="s">
        <v>10169</v>
      </c>
      <c r="G15" s="1095" t="s">
        <v>10170</v>
      </c>
      <c r="H15" s="1095" t="s">
        <v>10171</v>
      </c>
      <c r="I15" s="1095" t="s">
        <v>10172</v>
      </c>
      <c r="J15" s="1095" t="s">
        <v>10173</v>
      </c>
      <c r="K15" s="1095" t="s">
        <v>7561</v>
      </c>
      <c r="L15" s="1095" t="s">
        <v>10245</v>
      </c>
    </row>
    <row r="16">
      <c r="A16" s="1384" t="s">
        <v>2578</v>
      </c>
      <c r="B16" s="1167" t="s">
        <v>6992</v>
      </c>
      <c r="C16" s="1095" t="s">
        <v>10246</v>
      </c>
      <c r="D16" s="1095" t="s">
        <v>10247</v>
      </c>
      <c r="E16" s="1095" t="s">
        <v>10248</v>
      </c>
      <c r="F16" s="1095" t="s">
        <v>10249</v>
      </c>
      <c r="G16" s="1095" t="s">
        <v>10250</v>
      </c>
      <c r="H16" s="1095" t="s">
        <v>10251</v>
      </c>
      <c r="I16" s="1095" t="s">
        <v>10252</v>
      </c>
      <c r="J16" s="1095" t="s">
        <v>10253</v>
      </c>
      <c r="K16" s="1095" t="s">
        <v>8840</v>
      </c>
      <c r="L16" s="1095" t="s">
        <v>10254</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10255</v>
      </c>
      <c r="C1" s="1423" t="s">
        <v>43</v>
      </c>
      <c r="D1" s="1424" t="s">
        <v>10256</v>
      </c>
      <c r="E1" s="1423" t="s">
        <v>10257</v>
      </c>
      <c r="F1" s="1425" t="s">
        <v>10258</v>
      </c>
    </row>
    <row r="2">
      <c r="A2" s="1426"/>
      <c r="B2" s="1427"/>
      <c r="C2" s="1427"/>
      <c r="D2" s="1427"/>
      <c r="E2" s="1427"/>
      <c r="F2" s="1427"/>
    </row>
    <row r="3">
      <c r="A3" s="1426"/>
      <c r="B3" s="1427"/>
      <c r="C3" s="1427"/>
      <c r="D3" s="1427"/>
      <c r="E3" s="1427"/>
      <c r="F3" s="1427"/>
    </row>
    <row r="4">
      <c r="A4" s="1428" t="s">
        <v>10259</v>
      </c>
      <c r="B4" s="1429" t="s">
        <v>10260</v>
      </c>
      <c r="C4" s="1430"/>
      <c r="D4" s="1430"/>
      <c r="E4" s="1430"/>
      <c r="F4" s="1431"/>
    </row>
    <row r="5">
      <c r="A5" s="1427"/>
      <c r="B5" s="1432"/>
      <c r="C5" s="781"/>
      <c r="D5" s="781"/>
      <c r="E5" s="781"/>
      <c r="F5" s="1433"/>
    </row>
    <row r="6">
      <c r="A6" s="1434" t="s">
        <v>10260</v>
      </c>
      <c r="B6" s="1435" t="s">
        <v>10261</v>
      </c>
      <c r="C6" s="1436" t="s">
        <v>3227</v>
      </c>
      <c r="D6" s="1437" t="s">
        <v>10262</v>
      </c>
      <c r="E6" s="1436" t="s">
        <v>10263</v>
      </c>
      <c r="F6" s="1438">
        <v>44233.0</v>
      </c>
    </row>
    <row r="7">
      <c r="A7" s="1434" t="s">
        <v>10264</v>
      </c>
      <c r="B7" s="1439" t="s">
        <v>10265</v>
      </c>
      <c r="C7" s="1436" t="s">
        <v>5278</v>
      </c>
      <c r="D7" s="1437" t="s">
        <v>10266</v>
      </c>
      <c r="E7" s="1436" t="s">
        <v>10263</v>
      </c>
      <c r="F7" s="1438">
        <v>43878.0</v>
      </c>
    </row>
    <row r="8">
      <c r="A8" s="1434" t="s">
        <v>10267</v>
      </c>
      <c r="B8" s="1440" t="s">
        <v>10268</v>
      </c>
      <c r="C8" s="1436" t="s">
        <v>5434</v>
      </c>
      <c r="D8" s="1437" t="s">
        <v>10269</v>
      </c>
      <c r="E8" s="1436" t="s">
        <v>10263</v>
      </c>
      <c r="F8" s="1438">
        <v>43879.0</v>
      </c>
    </row>
    <row r="9">
      <c r="A9" s="1441" t="s">
        <v>10270</v>
      </c>
      <c r="B9" s="1442" t="s">
        <v>10271</v>
      </c>
      <c r="C9" s="1436" t="s">
        <v>3350</v>
      </c>
      <c r="D9" s="1437" t="s">
        <v>10272</v>
      </c>
      <c r="E9" s="1436" t="s">
        <v>10273</v>
      </c>
      <c r="F9" s="1438">
        <v>44084.0</v>
      </c>
    </row>
    <row r="10">
      <c r="A10" s="1441" t="s">
        <v>10274</v>
      </c>
      <c r="B10" s="1442" t="s">
        <v>10275</v>
      </c>
      <c r="C10" s="1443"/>
      <c r="D10" s="1444"/>
      <c r="E10" s="1443"/>
      <c r="F10" s="1443"/>
    </row>
    <row r="11">
      <c r="A11" s="1441" t="s">
        <v>10276</v>
      </c>
      <c r="B11" s="1442"/>
      <c r="C11" s="1443"/>
      <c r="D11" s="1444"/>
      <c r="E11" s="1443"/>
      <c r="F11" s="1443"/>
    </row>
    <row r="12">
      <c r="A12" s="1434" t="s">
        <v>10277</v>
      </c>
      <c r="B12" s="1442"/>
      <c r="C12" s="1443"/>
      <c r="D12" s="1444"/>
      <c r="E12" s="1443"/>
      <c r="F12" s="1443"/>
    </row>
    <row r="13">
      <c r="A13" s="1445" t="s">
        <v>10278</v>
      </c>
      <c r="B13" s="1442"/>
      <c r="C13" s="1443"/>
      <c r="D13" s="1444"/>
      <c r="E13" s="1443"/>
      <c r="F13" s="1443"/>
    </row>
    <row r="14" ht="15.75" customHeight="1">
      <c r="A14" s="1434" t="s">
        <v>10279</v>
      </c>
      <c r="B14" s="1429" t="s">
        <v>10264</v>
      </c>
      <c r="C14" s="1430"/>
      <c r="D14" s="1430"/>
      <c r="E14" s="1430"/>
      <c r="F14" s="1431"/>
    </row>
    <row r="15">
      <c r="A15" s="1434" t="s">
        <v>10280</v>
      </c>
      <c r="B15" s="1432"/>
      <c r="C15" s="781"/>
      <c r="D15" s="781"/>
      <c r="E15" s="781"/>
      <c r="F15" s="1433"/>
    </row>
    <row r="16">
      <c r="A16" s="1434" t="s">
        <v>10281</v>
      </c>
      <c r="B16" s="1435" t="s">
        <v>10261</v>
      </c>
      <c r="C16" s="1436" t="s">
        <v>3227</v>
      </c>
      <c r="D16" s="1437" t="s">
        <v>10282</v>
      </c>
      <c r="E16" s="1436" t="s">
        <v>10263</v>
      </c>
      <c r="F16" s="1438">
        <v>44250.0</v>
      </c>
    </row>
    <row r="17">
      <c r="A17" s="1441" t="s">
        <v>10283</v>
      </c>
      <c r="B17" s="1439" t="s">
        <v>10265</v>
      </c>
      <c r="C17" s="1436" t="s">
        <v>3923</v>
      </c>
      <c r="D17" s="1437" t="s">
        <v>10284</v>
      </c>
      <c r="E17" s="1436" t="s">
        <v>10263</v>
      </c>
      <c r="F17" s="1438">
        <v>43364.0</v>
      </c>
    </row>
    <row r="18">
      <c r="A18" s="1441" t="s">
        <v>10285</v>
      </c>
      <c r="B18" s="1440" t="s">
        <v>10268</v>
      </c>
      <c r="C18" s="1436" t="s">
        <v>10286</v>
      </c>
      <c r="D18" s="1437" t="s">
        <v>10287</v>
      </c>
      <c r="E18" s="1436" t="s">
        <v>10273</v>
      </c>
      <c r="F18" s="1438">
        <v>43757.0</v>
      </c>
    </row>
    <row r="19">
      <c r="A19" s="1441" t="s">
        <v>10288</v>
      </c>
      <c r="B19" s="1442" t="s">
        <v>10271</v>
      </c>
      <c r="C19" s="1436" t="s">
        <v>10289</v>
      </c>
      <c r="D19" s="1437" t="s">
        <v>10290</v>
      </c>
      <c r="E19" s="1436" t="s">
        <v>10273</v>
      </c>
      <c r="F19" s="1438">
        <v>43438.0</v>
      </c>
    </row>
    <row r="20">
      <c r="A20" s="1445" t="s">
        <v>10291</v>
      </c>
      <c r="B20" s="1442" t="s">
        <v>10275</v>
      </c>
      <c r="C20" s="1443"/>
      <c r="D20" s="1444"/>
      <c r="E20" s="1443"/>
      <c r="F20" s="1443"/>
    </row>
    <row r="21">
      <c r="A21" s="1445" t="s">
        <v>10292</v>
      </c>
      <c r="B21" s="1446"/>
      <c r="C21" s="1443"/>
      <c r="D21" s="1444"/>
      <c r="E21" s="1443"/>
      <c r="F21" s="1443"/>
    </row>
    <row r="22">
      <c r="A22" s="1445" t="s">
        <v>10293</v>
      </c>
      <c r="B22" s="1446"/>
      <c r="C22" s="1443"/>
      <c r="D22" s="1444"/>
      <c r="E22" s="1443"/>
      <c r="F22" s="1443"/>
    </row>
    <row r="23">
      <c r="A23" s="1447"/>
      <c r="B23" s="1446"/>
      <c r="C23" s="1443"/>
      <c r="D23" s="1444"/>
      <c r="E23" s="1443"/>
      <c r="F23" s="1443"/>
    </row>
    <row r="24">
      <c r="A24" s="1447"/>
      <c r="B24" s="1448" t="s">
        <v>10267</v>
      </c>
      <c r="C24" s="1430"/>
      <c r="D24" s="1430"/>
      <c r="E24" s="1430"/>
      <c r="F24" s="1431"/>
    </row>
    <row r="25">
      <c r="A25" s="1447"/>
      <c r="B25" s="781"/>
      <c r="C25" s="781"/>
      <c r="D25" s="781"/>
      <c r="E25" s="781"/>
      <c r="F25" s="1433"/>
    </row>
    <row r="26">
      <c r="A26" s="1447"/>
      <c r="B26" s="1435" t="s">
        <v>10261</v>
      </c>
      <c r="C26" s="1436" t="s">
        <v>10294</v>
      </c>
      <c r="D26" s="1437" t="s">
        <v>10295</v>
      </c>
      <c r="E26" s="1436" t="s">
        <v>10263</v>
      </c>
      <c r="F26" s="1438">
        <v>44021.0</v>
      </c>
    </row>
    <row r="27">
      <c r="A27" s="1447"/>
      <c r="B27" s="1439" t="s">
        <v>10265</v>
      </c>
      <c r="C27" s="1436" t="s">
        <v>4240</v>
      </c>
      <c r="D27" s="1437" t="s">
        <v>10296</v>
      </c>
      <c r="E27" s="1436" t="s">
        <v>10273</v>
      </c>
      <c r="F27" s="1438">
        <v>44022.0</v>
      </c>
    </row>
    <row r="28">
      <c r="A28" s="1447"/>
      <c r="B28" s="1440" t="s">
        <v>10268</v>
      </c>
      <c r="C28" s="1436" t="s">
        <v>10297</v>
      </c>
      <c r="D28" s="1437" t="s">
        <v>10298</v>
      </c>
      <c r="E28" s="1436" t="s">
        <v>10299</v>
      </c>
      <c r="F28" s="1438">
        <v>43884.0</v>
      </c>
    </row>
    <row r="29">
      <c r="A29" s="1447"/>
      <c r="B29" s="1442" t="s">
        <v>10271</v>
      </c>
      <c r="C29" s="1436" t="s">
        <v>4943</v>
      </c>
      <c r="D29" s="1437" t="s">
        <v>10300</v>
      </c>
      <c r="E29" s="1436" t="s">
        <v>10263</v>
      </c>
      <c r="F29" s="1438">
        <v>43892.0</v>
      </c>
    </row>
    <row r="30">
      <c r="A30" s="1447"/>
      <c r="B30" s="1442" t="s">
        <v>10275</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10270</v>
      </c>
      <c r="C34" s="1430"/>
      <c r="D34" s="1430"/>
      <c r="E34" s="1430"/>
      <c r="F34" s="1431"/>
    </row>
    <row r="35">
      <c r="A35" s="1447"/>
      <c r="B35" s="1432"/>
      <c r="C35" s="781"/>
      <c r="D35" s="781"/>
      <c r="E35" s="781"/>
      <c r="F35" s="1433"/>
    </row>
    <row r="36">
      <c r="A36" s="1447"/>
      <c r="B36" s="1449" t="s">
        <v>10301</v>
      </c>
      <c r="C36" s="1430"/>
      <c r="D36" s="1430"/>
      <c r="E36" s="1430"/>
      <c r="F36" s="1431"/>
    </row>
    <row r="37">
      <c r="A37" s="1447"/>
      <c r="B37" s="1432"/>
      <c r="C37" s="781"/>
      <c r="D37" s="781"/>
      <c r="E37" s="781"/>
      <c r="F37" s="1433"/>
    </row>
    <row r="38">
      <c r="A38" s="1447"/>
      <c r="B38" s="1435" t="s">
        <v>10261</v>
      </c>
      <c r="C38" s="1450" t="s">
        <v>321</v>
      </c>
      <c r="D38" s="1437" t="s">
        <v>10302</v>
      </c>
      <c r="E38" s="1436" t="s">
        <v>10263</v>
      </c>
      <c r="F38" s="1438">
        <v>43659.0</v>
      </c>
    </row>
    <row r="39">
      <c r="A39" s="1447"/>
      <c r="B39" s="1439" t="s">
        <v>10265</v>
      </c>
      <c r="C39" s="1436" t="s">
        <v>2706</v>
      </c>
      <c r="D39" s="1437" t="s">
        <v>10303</v>
      </c>
      <c r="E39" s="1436" t="s">
        <v>10263</v>
      </c>
      <c r="F39" s="1438">
        <v>43228.0</v>
      </c>
    </row>
    <row r="40">
      <c r="A40" s="1447"/>
      <c r="B40" s="1440" t="s">
        <v>10268</v>
      </c>
      <c r="C40" s="1443"/>
      <c r="D40" s="1451"/>
      <c r="E40" s="1443"/>
      <c r="F40" s="1443"/>
    </row>
    <row r="41">
      <c r="A41" s="1447"/>
      <c r="B41" s="1442" t="s">
        <v>10271</v>
      </c>
      <c r="C41" s="1443"/>
      <c r="D41" s="1451"/>
      <c r="E41" s="1443"/>
      <c r="F41" s="1443"/>
    </row>
    <row r="42">
      <c r="A42" s="1447"/>
      <c r="B42" s="1442" t="s">
        <v>10275</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10304</v>
      </c>
      <c r="C46" s="1430"/>
      <c r="D46" s="1430"/>
      <c r="E46" s="1430"/>
      <c r="F46" s="1431"/>
    </row>
    <row r="47">
      <c r="A47" s="1447"/>
      <c r="B47" s="1432"/>
      <c r="C47" s="781"/>
      <c r="D47" s="781"/>
      <c r="E47" s="781"/>
      <c r="F47" s="1433"/>
    </row>
    <row r="48">
      <c r="A48" s="1447"/>
      <c r="B48" s="1435" t="s">
        <v>10261</v>
      </c>
      <c r="C48" s="1436" t="s">
        <v>2706</v>
      </c>
      <c r="D48" s="1437" t="s">
        <v>10305</v>
      </c>
      <c r="E48" s="1436" t="s">
        <v>10263</v>
      </c>
      <c r="F48" s="1438">
        <v>43352.0</v>
      </c>
    </row>
    <row r="49">
      <c r="A49" s="1447"/>
      <c r="B49" s="1439" t="s">
        <v>10265</v>
      </c>
      <c r="C49" s="1436" t="s">
        <v>10306</v>
      </c>
      <c r="D49" s="1437" t="s">
        <v>10307</v>
      </c>
      <c r="E49" s="1436" t="s">
        <v>10263</v>
      </c>
      <c r="F49" s="1438">
        <v>43799.0</v>
      </c>
    </row>
    <row r="50">
      <c r="A50" s="1447"/>
      <c r="B50" s="1440" t="s">
        <v>10268</v>
      </c>
      <c r="C50" s="1443"/>
      <c r="D50" s="1444"/>
      <c r="E50" s="1443"/>
      <c r="F50" s="1443"/>
    </row>
    <row r="51">
      <c r="A51" s="1447"/>
      <c r="B51" s="1442" t="s">
        <v>10271</v>
      </c>
      <c r="C51" s="1443"/>
      <c r="D51" s="1444"/>
      <c r="E51" s="1443"/>
      <c r="F51" s="1443"/>
    </row>
    <row r="52">
      <c r="A52" s="1447"/>
      <c r="B52" s="1442" t="s">
        <v>10275</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10274</v>
      </c>
      <c r="C55" s="1430"/>
      <c r="D55" s="1430"/>
      <c r="E55" s="1430"/>
      <c r="F55" s="1431"/>
    </row>
    <row r="56">
      <c r="A56" s="1447"/>
      <c r="B56" s="1432"/>
      <c r="C56" s="781"/>
      <c r="D56" s="781"/>
      <c r="E56" s="781"/>
      <c r="F56" s="1433"/>
    </row>
    <row r="57">
      <c r="A57" s="1447"/>
      <c r="B57" s="1435" t="s">
        <v>10261</v>
      </c>
      <c r="C57" s="1436" t="s">
        <v>10306</v>
      </c>
      <c r="D57" s="1452" t="s">
        <v>10308</v>
      </c>
      <c r="E57" s="1436" t="s">
        <v>10263</v>
      </c>
      <c r="F57" s="1453">
        <v>43740.0</v>
      </c>
    </row>
    <row r="58">
      <c r="A58" s="1447"/>
      <c r="B58" s="1439" t="s">
        <v>10265</v>
      </c>
      <c r="C58" s="1436" t="s">
        <v>8722</v>
      </c>
      <c r="D58" s="1452" t="s">
        <v>10309</v>
      </c>
      <c r="E58" s="1436" t="s">
        <v>10263</v>
      </c>
      <c r="F58" s="1453">
        <v>42098.0</v>
      </c>
    </row>
    <row r="59">
      <c r="A59" s="1447"/>
      <c r="B59" s="1440" t="s">
        <v>10268</v>
      </c>
      <c r="C59" s="1443"/>
      <c r="D59" s="1454"/>
      <c r="E59" s="1443"/>
      <c r="F59" s="1447"/>
    </row>
    <row r="60">
      <c r="A60" s="1447"/>
      <c r="B60" s="1442" t="s">
        <v>10271</v>
      </c>
      <c r="C60" s="1443"/>
      <c r="D60" s="1454"/>
      <c r="E60" s="1443"/>
      <c r="F60" s="1447"/>
    </row>
    <row r="61">
      <c r="A61" s="1447"/>
      <c r="B61" s="1442" t="s">
        <v>10275</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10276</v>
      </c>
      <c r="C64" s="1430"/>
      <c r="D64" s="1430"/>
      <c r="E64" s="1430"/>
      <c r="F64" s="1431"/>
    </row>
    <row r="65">
      <c r="A65" s="1447"/>
      <c r="B65" s="1432"/>
      <c r="C65" s="781"/>
      <c r="D65" s="781"/>
      <c r="E65" s="781"/>
      <c r="F65" s="1433"/>
    </row>
    <row r="66">
      <c r="A66" s="1447"/>
      <c r="B66" s="1435" t="s">
        <v>10261</v>
      </c>
      <c r="C66" s="1436" t="s">
        <v>10310</v>
      </c>
      <c r="D66" s="1452" t="s">
        <v>10311</v>
      </c>
      <c r="E66" s="1436" t="s">
        <v>10312</v>
      </c>
      <c r="F66" s="1453">
        <v>43395.0</v>
      </c>
    </row>
    <row r="67">
      <c r="A67" s="1447"/>
      <c r="B67" s="1439" t="s">
        <v>10265</v>
      </c>
      <c r="C67" s="1436" t="s">
        <v>3196</v>
      </c>
      <c r="D67" s="1452" t="s">
        <v>10313</v>
      </c>
      <c r="E67" s="1436" t="s">
        <v>10273</v>
      </c>
      <c r="F67" s="1453">
        <v>43376.0</v>
      </c>
    </row>
    <row r="68">
      <c r="A68" s="1447"/>
      <c r="B68" s="1440" t="s">
        <v>10268</v>
      </c>
      <c r="C68" s="1443"/>
      <c r="D68" s="1454"/>
      <c r="E68" s="1443"/>
      <c r="F68" s="1447"/>
    </row>
    <row r="69">
      <c r="A69" s="1447"/>
      <c r="B69" s="1442" t="s">
        <v>10271</v>
      </c>
      <c r="C69" s="1443"/>
      <c r="D69" s="1454"/>
      <c r="E69" s="1443"/>
      <c r="F69" s="1447"/>
    </row>
    <row r="70">
      <c r="A70" s="1447"/>
      <c r="B70" s="1442" t="s">
        <v>10275</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10277</v>
      </c>
      <c r="C74" s="1430"/>
      <c r="D74" s="1430"/>
      <c r="E74" s="1430"/>
      <c r="F74" s="1431"/>
    </row>
    <row r="75">
      <c r="A75" s="1447"/>
      <c r="B75" s="1432"/>
      <c r="C75" s="781"/>
      <c r="D75" s="781"/>
      <c r="E75" s="781"/>
      <c r="F75" s="1433"/>
    </row>
    <row r="76">
      <c r="A76" s="1447"/>
      <c r="B76" s="1456" t="s">
        <v>10314</v>
      </c>
      <c r="C76" s="1430"/>
      <c r="D76" s="1430"/>
      <c r="E76" s="1430"/>
      <c r="F76" s="1431"/>
    </row>
    <row r="77">
      <c r="A77" s="1447"/>
      <c r="B77" s="1432"/>
      <c r="C77" s="781"/>
      <c r="D77" s="781"/>
      <c r="E77" s="781"/>
      <c r="F77" s="1433"/>
    </row>
    <row r="78">
      <c r="A78" s="1447"/>
      <c r="B78" s="1435" t="s">
        <v>10261</v>
      </c>
      <c r="C78" s="1457" t="s">
        <v>321</v>
      </c>
      <c r="D78" s="1452" t="s">
        <v>10315</v>
      </c>
      <c r="E78" s="1436" t="s">
        <v>10263</v>
      </c>
      <c r="F78" s="1453">
        <v>43758.0</v>
      </c>
    </row>
    <row r="79">
      <c r="A79" s="1447"/>
      <c r="B79" s="1439" t="s">
        <v>10265</v>
      </c>
      <c r="C79" s="1443"/>
      <c r="D79" s="1454"/>
      <c r="E79" s="1443"/>
      <c r="F79" s="1447"/>
    </row>
    <row r="80">
      <c r="A80" s="1447"/>
      <c r="B80" s="1440" t="s">
        <v>10268</v>
      </c>
      <c r="C80" s="1443"/>
      <c r="D80" s="1454"/>
      <c r="E80" s="1443"/>
      <c r="F80" s="1447"/>
    </row>
    <row r="81">
      <c r="A81" s="1447"/>
      <c r="B81" s="1442" t="s">
        <v>10271</v>
      </c>
      <c r="C81" s="1443"/>
      <c r="D81" s="1454"/>
      <c r="E81" s="1443"/>
      <c r="F81" s="1447"/>
    </row>
    <row r="82">
      <c r="A82" s="1447"/>
      <c r="B82" s="1442" t="s">
        <v>10275</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10304</v>
      </c>
      <c r="C86" s="1430"/>
      <c r="D86" s="1430"/>
      <c r="E86" s="1430"/>
      <c r="F86" s="1431"/>
    </row>
    <row r="87">
      <c r="A87" s="1447"/>
      <c r="B87" s="1432"/>
      <c r="C87" s="781"/>
      <c r="D87" s="781"/>
      <c r="E87" s="781"/>
      <c r="F87" s="1433"/>
    </row>
    <row r="88">
      <c r="A88" s="1447"/>
      <c r="B88" s="1435" t="s">
        <v>10261</v>
      </c>
      <c r="C88" s="1436" t="s">
        <v>10316</v>
      </c>
      <c r="D88" s="1452" t="s">
        <v>10317</v>
      </c>
      <c r="E88" s="1436" t="s">
        <v>10263</v>
      </c>
      <c r="F88" s="1453">
        <v>43307.0</v>
      </c>
    </row>
    <row r="89">
      <c r="A89" s="1447"/>
      <c r="B89" s="1439" t="s">
        <v>10265</v>
      </c>
      <c r="C89" s="1443"/>
      <c r="D89" s="1454"/>
      <c r="E89" s="1443"/>
      <c r="F89" s="1447"/>
    </row>
    <row r="90">
      <c r="A90" s="1447"/>
      <c r="B90" s="1440" t="s">
        <v>10268</v>
      </c>
      <c r="C90" s="1443"/>
      <c r="D90" s="1454"/>
      <c r="E90" s="1443"/>
      <c r="F90" s="1447"/>
    </row>
    <row r="91">
      <c r="A91" s="1447"/>
      <c r="B91" s="1442" t="s">
        <v>10271</v>
      </c>
      <c r="C91" s="1443"/>
      <c r="D91" s="1454"/>
      <c r="E91" s="1443"/>
      <c r="F91" s="1447"/>
    </row>
    <row r="92">
      <c r="A92" s="1447"/>
      <c r="B92" s="1442" t="s">
        <v>10275</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10278</v>
      </c>
      <c r="C96" s="1430"/>
      <c r="D96" s="1430"/>
      <c r="E96" s="1430"/>
      <c r="F96" s="1431"/>
    </row>
    <row r="97">
      <c r="A97" s="1447"/>
      <c r="B97" s="1432"/>
      <c r="C97" s="781"/>
      <c r="D97" s="781"/>
      <c r="E97" s="781"/>
      <c r="F97" s="1433"/>
    </row>
    <row r="98">
      <c r="A98" s="1447"/>
      <c r="B98" s="1456" t="s">
        <v>10304</v>
      </c>
      <c r="C98" s="1430"/>
      <c r="D98" s="1430"/>
      <c r="E98" s="1430"/>
      <c r="F98" s="1431"/>
    </row>
    <row r="99">
      <c r="A99" s="1447"/>
      <c r="B99" s="1432"/>
      <c r="C99" s="781"/>
      <c r="D99" s="781"/>
      <c r="E99" s="781"/>
      <c r="F99" s="1433"/>
    </row>
    <row r="100">
      <c r="A100" s="1447"/>
      <c r="B100" s="1435" t="s">
        <v>10261</v>
      </c>
      <c r="C100" s="1436" t="s">
        <v>4868</v>
      </c>
      <c r="D100" s="1452" t="s">
        <v>10318</v>
      </c>
      <c r="E100" s="1436" t="s">
        <v>10263</v>
      </c>
      <c r="F100" s="1453">
        <v>43370.0</v>
      </c>
    </row>
    <row r="101">
      <c r="A101" s="1447"/>
      <c r="B101" s="1439" t="s">
        <v>10265</v>
      </c>
      <c r="C101" s="1443"/>
      <c r="D101" s="1454"/>
      <c r="E101" s="1443"/>
      <c r="F101" s="1447"/>
    </row>
    <row r="102">
      <c r="A102" s="1447"/>
      <c r="B102" s="1440" t="s">
        <v>10268</v>
      </c>
      <c r="C102" s="1443"/>
      <c r="D102" s="1454"/>
      <c r="E102" s="1443"/>
      <c r="F102" s="1447"/>
    </row>
    <row r="103">
      <c r="A103" s="1447"/>
      <c r="B103" s="1442" t="s">
        <v>10271</v>
      </c>
      <c r="C103" s="1443"/>
      <c r="D103" s="1454"/>
      <c r="E103" s="1443"/>
      <c r="F103" s="1447"/>
    </row>
    <row r="104">
      <c r="A104" s="1447"/>
      <c r="B104" s="1442" t="s">
        <v>10275</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10279</v>
      </c>
      <c r="C108" s="1430"/>
      <c r="D108" s="1430"/>
      <c r="E108" s="1430"/>
      <c r="F108" s="1431"/>
    </row>
    <row r="109">
      <c r="A109" s="1447"/>
      <c r="B109" s="1432"/>
      <c r="C109" s="781"/>
      <c r="D109" s="781"/>
      <c r="E109" s="781"/>
      <c r="F109" s="1433"/>
    </row>
    <row r="110">
      <c r="A110" s="1447"/>
      <c r="B110" s="1456" t="s">
        <v>10319</v>
      </c>
      <c r="C110" s="1430"/>
      <c r="D110" s="1430"/>
      <c r="E110" s="1430"/>
      <c r="F110" s="1431"/>
    </row>
    <row r="111">
      <c r="A111" s="1447"/>
      <c r="B111" s="1432"/>
      <c r="C111" s="781"/>
      <c r="D111" s="781"/>
      <c r="E111" s="781"/>
      <c r="F111" s="1433"/>
    </row>
    <row r="112">
      <c r="A112" s="1447"/>
      <c r="B112" s="1435" t="s">
        <v>10261</v>
      </c>
      <c r="C112" s="1436" t="s">
        <v>3227</v>
      </c>
      <c r="D112" s="1452" t="s">
        <v>10320</v>
      </c>
      <c r="E112" s="1436" t="s">
        <v>10263</v>
      </c>
      <c r="F112" s="1453">
        <v>44246.0</v>
      </c>
    </row>
    <row r="113">
      <c r="A113" s="1447"/>
      <c r="B113" s="1439" t="s">
        <v>10265</v>
      </c>
      <c r="C113" s="1436" t="s">
        <v>10310</v>
      </c>
      <c r="D113" s="1452" t="s">
        <v>10321</v>
      </c>
      <c r="E113" s="1436" t="s">
        <v>10312</v>
      </c>
      <c r="F113" s="1453">
        <v>43637.0</v>
      </c>
    </row>
    <row r="114">
      <c r="A114" s="1447"/>
      <c r="B114" s="1440" t="s">
        <v>10268</v>
      </c>
      <c r="C114" s="1443"/>
      <c r="D114" s="1454"/>
      <c r="E114" s="1443"/>
      <c r="F114" s="1447"/>
    </row>
    <row r="115">
      <c r="A115" s="1447"/>
      <c r="B115" s="1442" t="s">
        <v>10271</v>
      </c>
      <c r="C115" s="1443"/>
      <c r="D115" s="1454"/>
      <c r="E115" s="1443"/>
      <c r="F115" s="1447"/>
    </row>
    <row r="116">
      <c r="A116" s="1447"/>
      <c r="B116" s="1442" t="s">
        <v>10275</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10322</v>
      </c>
      <c r="C119" s="1430"/>
      <c r="D119" s="1430"/>
      <c r="E119" s="1430"/>
      <c r="F119" s="1431"/>
    </row>
    <row r="120">
      <c r="A120" s="1447"/>
      <c r="B120" s="1432"/>
      <c r="C120" s="781"/>
      <c r="D120" s="781"/>
      <c r="E120" s="781"/>
      <c r="F120" s="1433"/>
    </row>
    <row r="121">
      <c r="A121" s="1447"/>
      <c r="B121" s="1435" t="s">
        <v>10261</v>
      </c>
      <c r="C121" s="1436" t="s">
        <v>5084</v>
      </c>
      <c r="D121" s="1452" t="s">
        <v>10323</v>
      </c>
      <c r="E121" s="1436" t="s">
        <v>10263</v>
      </c>
      <c r="F121" s="1453">
        <v>43592.0</v>
      </c>
    </row>
    <row r="122">
      <c r="A122" s="1447"/>
      <c r="B122" s="1439" t="s">
        <v>10265</v>
      </c>
      <c r="C122" s="1436" t="s">
        <v>10324</v>
      </c>
      <c r="D122" s="1452" t="s">
        <v>10325</v>
      </c>
      <c r="E122" s="1436" t="s">
        <v>10263</v>
      </c>
      <c r="F122" s="1453">
        <v>43396.0</v>
      </c>
    </row>
    <row r="123">
      <c r="A123" s="1447"/>
      <c r="B123" s="1440" t="s">
        <v>10268</v>
      </c>
      <c r="C123" s="1443"/>
      <c r="D123" s="1454"/>
      <c r="E123" s="1443"/>
      <c r="F123" s="1447"/>
    </row>
    <row r="124">
      <c r="A124" s="1447"/>
      <c r="B124" s="1442" t="s">
        <v>10271</v>
      </c>
      <c r="C124" s="1443"/>
      <c r="D124" s="1454"/>
      <c r="E124" s="1443"/>
      <c r="F124" s="1447"/>
    </row>
    <row r="125">
      <c r="A125" s="1447"/>
      <c r="B125" s="1442" t="s">
        <v>10275</v>
      </c>
      <c r="C125" s="1443"/>
      <c r="D125" s="1454"/>
      <c r="E125" s="1443"/>
      <c r="F125" s="1447"/>
    </row>
    <row r="126">
      <c r="A126" s="1447"/>
      <c r="B126" s="1455"/>
      <c r="C126" s="1443"/>
      <c r="D126" s="1454"/>
      <c r="E126" s="1443"/>
      <c r="F126" s="1447"/>
    </row>
    <row r="127">
      <c r="A127" s="1447"/>
      <c r="B127" s="1429" t="s">
        <v>10280</v>
      </c>
      <c r="C127" s="1430"/>
      <c r="D127" s="1430"/>
      <c r="E127" s="1430"/>
      <c r="F127" s="1431"/>
    </row>
    <row r="128">
      <c r="A128" s="1447"/>
      <c r="B128" s="1432"/>
      <c r="C128" s="781"/>
      <c r="D128" s="781"/>
      <c r="E128" s="781"/>
      <c r="F128" s="1433"/>
    </row>
    <row r="129">
      <c r="A129" s="1447"/>
      <c r="B129" s="1435" t="s">
        <v>10261</v>
      </c>
      <c r="C129" s="1457" t="s">
        <v>321</v>
      </c>
      <c r="D129" s="1452" t="s">
        <v>10326</v>
      </c>
      <c r="E129" s="1436" t="s">
        <v>10263</v>
      </c>
      <c r="F129" s="1453">
        <v>43457.0</v>
      </c>
    </row>
    <row r="130">
      <c r="A130" s="1447"/>
      <c r="B130" s="1439" t="s">
        <v>10265</v>
      </c>
      <c r="C130" s="1436" t="s">
        <v>1760</v>
      </c>
      <c r="D130" s="1452" t="s">
        <v>10327</v>
      </c>
      <c r="E130" s="1436" t="s">
        <v>10263</v>
      </c>
      <c r="F130" s="1453">
        <v>43925.0</v>
      </c>
    </row>
    <row r="131">
      <c r="A131" s="1447"/>
      <c r="B131" s="1440" t="s">
        <v>10268</v>
      </c>
      <c r="C131" s="1436" t="s">
        <v>4198</v>
      </c>
      <c r="D131" s="1452" t="s">
        <v>10328</v>
      </c>
      <c r="E131" s="1436" t="s">
        <v>10299</v>
      </c>
      <c r="F131" s="1453">
        <v>43433.0</v>
      </c>
    </row>
    <row r="132">
      <c r="A132" s="1447"/>
      <c r="B132" s="1442" t="s">
        <v>10271</v>
      </c>
      <c r="C132" s="1443"/>
      <c r="D132" s="1454"/>
      <c r="E132" s="1443"/>
      <c r="F132" s="1447"/>
    </row>
    <row r="133">
      <c r="A133" s="1447"/>
      <c r="B133" s="1442" t="s">
        <v>10275</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10281</v>
      </c>
      <c r="C136" s="1430"/>
      <c r="D136" s="1430"/>
      <c r="E136" s="1430"/>
      <c r="F136" s="1431"/>
    </row>
    <row r="137">
      <c r="A137" s="1447"/>
      <c r="B137" s="1432"/>
      <c r="C137" s="781"/>
      <c r="D137" s="781"/>
      <c r="E137" s="781"/>
      <c r="F137" s="1433"/>
    </row>
    <row r="138">
      <c r="A138" s="1447"/>
      <c r="B138" s="1456" t="s">
        <v>10329</v>
      </c>
      <c r="C138" s="1430"/>
      <c r="D138" s="1430"/>
      <c r="E138" s="1430"/>
      <c r="F138" s="1431"/>
    </row>
    <row r="139">
      <c r="A139" s="1447"/>
      <c r="B139" s="1432"/>
      <c r="C139" s="781"/>
      <c r="D139" s="781"/>
      <c r="E139" s="781"/>
      <c r="F139" s="1433"/>
    </row>
    <row r="140">
      <c r="A140" s="1447"/>
      <c r="B140" s="1435" t="s">
        <v>10261</v>
      </c>
      <c r="C140" s="1436" t="s">
        <v>10306</v>
      </c>
      <c r="D140" s="1452" t="s">
        <v>10330</v>
      </c>
      <c r="E140" s="1436" t="s">
        <v>10263</v>
      </c>
      <c r="F140" s="1453">
        <v>43862.0</v>
      </c>
    </row>
    <row r="141">
      <c r="A141" s="1447"/>
      <c r="B141" s="1439" t="s">
        <v>10265</v>
      </c>
      <c r="C141" s="1443"/>
      <c r="D141" s="1454"/>
      <c r="E141" s="1443"/>
      <c r="F141" s="1447"/>
    </row>
    <row r="142">
      <c r="A142" s="1447"/>
      <c r="B142" s="1440" t="s">
        <v>10268</v>
      </c>
      <c r="C142" s="1443"/>
      <c r="D142" s="1454"/>
      <c r="E142" s="1443"/>
      <c r="F142" s="1447"/>
    </row>
    <row r="143">
      <c r="A143" s="1447"/>
      <c r="B143" s="1442" t="s">
        <v>10271</v>
      </c>
      <c r="C143" s="1443"/>
      <c r="D143" s="1454"/>
      <c r="E143" s="1443"/>
      <c r="F143" s="1447"/>
    </row>
    <row r="144">
      <c r="A144" s="1447"/>
      <c r="B144" s="1442" t="s">
        <v>10275</v>
      </c>
      <c r="C144" s="1443"/>
      <c r="D144" s="1454"/>
      <c r="E144" s="1443"/>
      <c r="F144" s="1447"/>
    </row>
    <row r="145">
      <c r="A145" s="1447"/>
      <c r="B145" s="1456" t="s">
        <v>10331</v>
      </c>
      <c r="C145" s="1430"/>
      <c r="D145" s="1430"/>
      <c r="E145" s="1430"/>
      <c r="F145" s="1431"/>
    </row>
    <row r="146">
      <c r="A146" s="1447"/>
      <c r="B146" s="1432"/>
      <c r="C146" s="781"/>
      <c r="D146" s="781"/>
      <c r="E146" s="781"/>
      <c r="F146" s="1433"/>
    </row>
    <row r="147">
      <c r="A147" s="1447"/>
      <c r="B147" s="1435" t="s">
        <v>10261</v>
      </c>
      <c r="C147" s="1436" t="s">
        <v>10306</v>
      </c>
      <c r="D147" s="1452" t="s">
        <v>10332</v>
      </c>
      <c r="E147" s="1436" t="s">
        <v>10263</v>
      </c>
      <c r="F147" s="1453">
        <v>43862.0</v>
      </c>
    </row>
    <row r="148">
      <c r="A148" s="1447"/>
      <c r="B148" s="1439" t="s">
        <v>10265</v>
      </c>
      <c r="C148" s="1458" t="s">
        <v>5039</v>
      </c>
      <c r="D148" s="1452" t="s">
        <v>10333</v>
      </c>
      <c r="E148" s="1436" t="s">
        <v>10312</v>
      </c>
      <c r="F148" s="1453">
        <v>43630.0</v>
      </c>
    </row>
    <row r="149">
      <c r="A149" s="1447"/>
      <c r="B149" s="1440" t="s">
        <v>10268</v>
      </c>
      <c r="C149" s="1443"/>
      <c r="D149" s="1454"/>
      <c r="E149" s="1443"/>
      <c r="F149" s="1447"/>
    </row>
    <row r="150">
      <c r="A150" s="1447"/>
      <c r="B150" s="1442" t="s">
        <v>10271</v>
      </c>
      <c r="C150" s="1443"/>
      <c r="D150" s="1454"/>
      <c r="E150" s="1443"/>
      <c r="F150" s="1447"/>
    </row>
    <row r="151">
      <c r="A151" s="1447"/>
      <c r="B151" s="1442" t="s">
        <v>10275</v>
      </c>
      <c r="C151" s="1443"/>
      <c r="D151" s="1454"/>
      <c r="E151" s="1443"/>
      <c r="F151" s="1447"/>
    </row>
    <row r="152">
      <c r="A152" s="1447"/>
      <c r="B152" s="1455"/>
      <c r="C152" s="1443"/>
      <c r="D152" s="1454"/>
      <c r="E152" s="1443"/>
      <c r="F152" s="1447"/>
    </row>
    <row r="153">
      <c r="A153" s="1447"/>
      <c r="B153" s="1429" t="s">
        <v>10283</v>
      </c>
      <c r="C153" s="1430"/>
      <c r="D153" s="1430"/>
      <c r="E153" s="1430"/>
      <c r="F153" s="1431"/>
    </row>
    <row r="154">
      <c r="A154" s="1447"/>
      <c r="B154" s="1432"/>
      <c r="C154" s="781"/>
      <c r="D154" s="781"/>
      <c r="E154" s="781"/>
      <c r="F154" s="1433"/>
    </row>
    <row r="155">
      <c r="A155" s="1447"/>
      <c r="B155" s="1456" t="s">
        <v>10334</v>
      </c>
      <c r="C155" s="1430"/>
      <c r="D155" s="1430"/>
      <c r="E155" s="1430"/>
      <c r="F155" s="1431"/>
    </row>
    <row r="156">
      <c r="A156" s="1447"/>
      <c r="B156" s="1432"/>
      <c r="C156" s="781"/>
      <c r="D156" s="781"/>
      <c r="E156" s="781"/>
      <c r="F156" s="1433"/>
    </row>
    <row r="157">
      <c r="A157" s="1447"/>
      <c r="B157" s="1435" t="s">
        <v>10261</v>
      </c>
      <c r="C157" s="1436" t="s">
        <v>10294</v>
      </c>
      <c r="D157" s="1452" t="s">
        <v>10335</v>
      </c>
      <c r="E157" s="1436" t="s">
        <v>10273</v>
      </c>
      <c r="F157" s="1453">
        <v>43569.0</v>
      </c>
    </row>
    <row r="158">
      <c r="A158" s="1447"/>
      <c r="B158" s="1439" t="s">
        <v>10265</v>
      </c>
      <c r="C158" s="1443"/>
      <c r="D158" s="1454"/>
      <c r="E158" s="1443"/>
      <c r="F158" s="1447"/>
    </row>
    <row r="159">
      <c r="A159" s="1447"/>
      <c r="B159" s="1440" t="s">
        <v>10268</v>
      </c>
      <c r="C159" s="1443"/>
      <c r="D159" s="1454"/>
      <c r="E159" s="1443"/>
      <c r="F159" s="1447"/>
    </row>
    <row r="160">
      <c r="A160" s="1447"/>
      <c r="B160" s="1442" t="s">
        <v>10271</v>
      </c>
      <c r="C160" s="1443"/>
      <c r="D160" s="1454"/>
      <c r="E160" s="1443"/>
      <c r="F160" s="1447"/>
    </row>
    <row r="161">
      <c r="A161" s="1447"/>
      <c r="B161" s="1442" t="s">
        <v>10275</v>
      </c>
      <c r="C161" s="1443"/>
      <c r="D161" s="1454"/>
      <c r="E161" s="1443"/>
      <c r="F161" s="1447"/>
    </row>
    <row r="162">
      <c r="A162" s="1447"/>
      <c r="B162" s="1456" t="s">
        <v>10304</v>
      </c>
      <c r="C162" s="1430"/>
      <c r="D162" s="1430"/>
      <c r="E162" s="1430"/>
      <c r="F162" s="1431"/>
    </row>
    <row r="163">
      <c r="A163" s="1447"/>
      <c r="B163" s="1432"/>
      <c r="C163" s="781"/>
      <c r="D163" s="781"/>
      <c r="E163" s="781"/>
      <c r="F163" s="1433"/>
    </row>
    <row r="164">
      <c r="A164" s="1447"/>
      <c r="B164" s="1435" t="s">
        <v>10261</v>
      </c>
      <c r="C164" s="1436" t="s">
        <v>10294</v>
      </c>
      <c r="D164" s="1452" t="s">
        <v>10336</v>
      </c>
      <c r="E164" s="1436" t="s">
        <v>10273</v>
      </c>
      <c r="F164" s="1453">
        <v>43835.0</v>
      </c>
    </row>
    <row r="165">
      <c r="A165" s="1447"/>
      <c r="B165" s="1439" t="s">
        <v>10265</v>
      </c>
      <c r="C165" s="1436" t="s">
        <v>10337</v>
      </c>
      <c r="D165" s="1452" t="s">
        <v>10338</v>
      </c>
      <c r="E165" s="1436" t="s">
        <v>10339</v>
      </c>
      <c r="F165" s="1453">
        <v>43003.0</v>
      </c>
    </row>
    <row r="166">
      <c r="A166" s="1447"/>
      <c r="B166" s="1440" t="s">
        <v>10268</v>
      </c>
      <c r="C166" s="1443"/>
      <c r="D166" s="1454"/>
      <c r="E166" s="1443"/>
      <c r="F166" s="1447"/>
    </row>
    <row r="167">
      <c r="A167" s="1447"/>
      <c r="B167" s="1442" t="s">
        <v>10271</v>
      </c>
      <c r="C167" s="1443"/>
      <c r="D167" s="1454"/>
      <c r="E167" s="1443"/>
      <c r="F167" s="1447"/>
    </row>
    <row r="168">
      <c r="A168" s="1447"/>
      <c r="B168" s="1442" t="s">
        <v>10275</v>
      </c>
      <c r="C168" s="1443"/>
      <c r="D168" s="1454"/>
      <c r="E168" s="1443"/>
      <c r="F168" s="1447"/>
    </row>
    <row r="169">
      <c r="A169" s="1447"/>
      <c r="B169" s="1455"/>
      <c r="C169" s="1443"/>
      <c r="D169" s="1454"/>
      <c r="E169" s="1443"/>
      <c r="F169" s="1447"/>
    </row>
    <row r="170">
      <c r="A170" s="1447"/>
      <c r="B170" s="1429" t="s">
        <v>10285</v>
      </c>
      <c r="C170" s="1430"/>
      <c r="D170" s="1430"/>
      <c r="E170" s="1430"/>
      <c r="F170" s="1431"/>
    </row>
    <row r="171">
      <c r="A171" s="1447"/>
      <c r="B171" s="1432"/>
      <c r="C171" s="781"/>
      <c r="D171" s="781"/>
      <c r="E171" s="781"/>
      <c r="F171" s="1433"/>
    </row>
    <row r="172">
      <c r="A172" s="1447"/>
      <c r="B172" s="1435" t="s">
        <v>10261</v>
      </c>
      <c r="C172" s="1436" t="s">
        <v>4240</v>
      </c>
      <c r="D172" s="1452" t="s">
        <v>10340</v>
      </c>
      <c r="E172" s="1436" t="s">
        <v>10273</v>
      </c>
      <c r="F172" s="1453">
        <v>44132.0</v>
      </c>
    </row>
    <row r="173">
      <c r="A173" s="1447"/>
      <c r="B173" s="1439" t="s">
        <v>10265</v>
      </c>
      <c r="C173" s="1443"/>
      <c r="D173" s="1454"/>
      <c r="E173" s="1443"/>
      <c r="F173" s="1447"/>
    </row>
    <row r="174">
      <c r="A174" s="1447"/>
      <c r="B174" s="1440" t="s">
        <v>10268</v>
      </c>
      <c r="C174" s="1443"/>
      <c r="D174" s="1454"/>
      <c r="E174" s="1443"/>
      <c r="F174" s="1447"/>
    </row>
    <row r="175">
      <c r="A175" s="1447"/>
      <c r="B175" s="1442" t="s">
        <v>10271</v>
      </c>
      <c r="C175" s="1443"/>
      <c r="D175" s="1454"/>
      <c r="E175" s="1443"/>
      <c r="F175" s="1447"/>
    </row>
    <row r="176">
      <c r="A176" s="1447"/>
      <c r="B176" s="1442" t="s">
        <v>10275</v>
      </c>
      <c r="C176" s="1443"/>
      <c r="D176" s="1454"/>
      <c r="E176" s="1443"/>
      <c r="F176" s="1447"/>
    </row>
    <row r="177">
      <c r="A177" s="1447"/>
      <c r="B177" s="1429" t="s">
        <v>10288</v>
      </c>
      <c r="C177" s="1430"/>
      <c r="D177" s="1430"/>
      <c r="E177" s="1430"/>
      <c r="F177" s="1431"/>
    </row>
    <row r="178">
      <c r="A178" s="1447"/>
      <c r="B178" s="1432"/>
      <c r="C178" s="781"/>
      <c r="D178" s="781"/>
      <c r="E178" s="781"/>
      <c r="F178" s="1433"/>
    </row>
    <row r="179">
      <c r="A179" s="1447"/>
      <c r="B179" s="1435" t="s">
        <v>10261</v>
      </c>
      <c r="C179" s="1436" t="s">
        <v>5049</v>
      </c>
      <c r="D179" s="1452" t="s">
        <v>10341</v>
      </c>
      <c r="E179" s="1436" t="s">
        <v>10263</v>
      </c>
      <c r="F179" s="1453">
        <v>43741.0</v>
      </c>
    </row>
    <row r="180">
      <c r="A180" s="1447"/>
      <c r="B180" s="1439" t="s">
        <v>10265</v>
      </c>
      <c r="C180" s="1436" t="s">
        <v>10342</v>
      </c>
      <c r="D180" s="1452" t="s">
        <v>10343</v>
      </c>
      <c r="E180" s="1436" t="s">
        <v>10299</v>
      </c>
      <c r="F180" s="1453">
        <v>43748.0</v>
      </c>
    </row>
    <row r="181">
      <c r="A181" s="1447"/>
      <c r="B181" s="1440" t="s">
        <v>10268</v>
      </c>
      <c r="C181" s="1436" t="s">
        <v>1957</v>
      </c>
      <c r="D181" s="1452" t="s">
        <v>10344</v>
      </c>
      <c r="E181" s="1436" t="s">
        <v>10312</v>
      </c>
      <c r="F181" s="1453">
        <v>43729.0</v>
      </c>
    </row>
    <row r="182">
      <c r="A182" s="1447"/>
      <c r="B182" s="1442" t="s">
        <v>10271</v>
      </c>
      <c r="C182" s="1457" t="s">
        <v>321</v>
      </c>
      <c r="D182" s="1452" t="s">
        <v>10345</v>
      </c>
      <c r="E182" s="1436" t="s">
        <v>10263</v>
      </c>
      <c r="F182" s="1453">
        <v>44470.0</v>
      </c>
    </row>
    <row r="183">
      <c r="A183" s="1447"/>
      <c r="B183" s="1442" t="s">
        <v>10275</v>
      </c>
      <c r="C183" s="1436" t="s">
        <v>4240</v>
      </c>
      <c r="D183" s="1452" t="s">
        <v>10346</v>
      </c>
      <c r="E183" s="1436" t="s">
        <v>10273</v>
      </c>
      <c r="F183" s="1453">
        <v>44020.0</v>
      </c>
    </row>
    <row r="184">
      <c r="A184" s="1447"/>
      <c r="B184" s="1455"/>
      <c r="C184" s="1443"/>
      <c r="D184" s="1454"/>
      <c r="E184" s="1443"/>
      <c r="F184" s="1447"/>
    </row>
    <row r="185">
      <c r="A185" s="1447"/>
      <c r="B185" s="1455"/>
      <c r="C185" s="1443"/>
      <c r="D185" s="1454"/>
      <c r="E185" s="1443"/>
      <c r="F185" s="1447"/>
    </row>
    <row r="186">
      <c r="A186" s="1447"/>
      <c r="B186" s="1429" t="s">
        <v>10291</v>
      </c>
      <c r="C186" s="1430"/>
      <c r="D186" s="1430"/>
      <c r="E186" s="1430"/>
      <c r="F186" s="1431"/>
    </row>
    <row r="187">
      <c r="A187" s="1447"/>
      <c r="B187" s="1432"/>
      <c r="C187" s="781"/>
      <c r="D187" s="781"/>
      <c r="E187" s="781"/>
      <c r="F187" s="1433"/>
    </row>
    <row r="188">
      <c r="A188" s="1447"/>
      <c r="B188" s="1435" t="s">
        <v>10261</v>
      </c>
      <c r="C188" s="1457" t="s">
        <v>780</v>
      </c>
      <c r="D188" s="1452" t="s">
        <v>10347</v>
      </c>
      <c r="E188" s="1436" t="s">
        <v>10273</v>
      </c>
      <c r="F188" s="1453">
        <v>43600.0</v>
      </c>
    </row>
    <row r="189">
      <c r="A189" s="1447"/>
      <c r="B189" s="1439" t="s">
        <v>10265</v>
      </c>
      <c r="C189" s="1436" t="s">
        <v>10348</v>
      </c>
      <c r="D189" s="1452" t="s">
        <v>10349</v>
      </c>
      <c r="E189" s="1436" t="s">
        <v>10263</v>
      </c>
      <c r="F189" s="1453">
        <v>43723.0</v>
      </c>
    </row>
    <row r="190">
      <c r="A190" s="1447"/>
      <c r="B190" s="1440" t="s">
        <v>10268</v>
      </c>
      <c r="C190" s="1436" t="s">
        <v>5840</v>
      </c>
      <c r="D190" s="1452" t="s">
        <v>10350</v>
      </c>
      <c r="E190" s="1436" t="s">
        <v>10263</v>
      </c>
      <c r="F190" s="1453">
        <v>43951.0</v>
      </c>
    </row>
    <row r="191">
      <c r="A191" s="1447"/>
      <c r="B191" s="1442" t="s">
        <v>10271</v>
      </c>
      <c r="C191" s="1443"/>
      <c r="D191" s="1454"/>
      <c r="E191" s="1443"/>
      <c r="F191" s="1447"/>
    </row>
    <row r="192">
      <c r="A192" s="1447"/>
      <c r="B192" s="1442" t="s">
        <v>10275</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10351</v>
      </c>
      <c r="C196" s="1430"/>
      <c r="D196" s="1430"/>
      <c r="E196" s="1430"/>
      <c r="F196" s="1431"/>
    </row>
    <row r="197">
      <c r="A197" s="1447"/>
      <c r="B197" s="1432"/>
      <c r="C197" s="781"/>
      <c r="D197" s="781"/>
      <c r="E197" s="781"/>
      <c r="F197" s="1433"/>
    </row>
    <row r="198">
      <c r="A198" s="1447"/>
      <c r="B198" s="1456" t="s">
        <v>10352</v>
      </c>
      <c r="C198" s="1430"/>
      <c r="D198" s="1430"/>
      <c r="E198" s="1430"/>
      <c r="F198" s="1431"/>
    </row>
    <row r="199">
      <c r="A199" s="1447"/>
      <c r="B199" s="1432"/>
      <c r="C199" s="781"/>
      <c r="D199" s="781"/>
      <c r="E199" s="781"/>
      <c r="F199" s="1433"/>
    </row>
    <row r="200">
      <c r="A200" s="1447"/>
      <c r="B200" s="1435" t="s">
        <v>10261</v>
      </c>
      <c r="C200" s="1436" t="s">
        <v>10353</v>
      </c>
      <c r="D200" s="1452" t="s">
        <v>10354</v>
      </c>
      <c r="E200" s="1436" t="s">
        <v>10263</v>
      </c>
      <c r="F200" s="1453">
        <v>44460.0</v>
      </c>
    </row>
    <row r="201">
      <c r="A201" s="1447"/>
      <c r="B201" s="1439" t="s">
        <v>10265</v>
      </c>
      <c r="C201" s="1436" t="s">
        <v>10342</v>
      </c>
      <c r="D201" s="1452" t="s">
        <v>10355</v>
      </c>
      <c r="E201" s="1436" t="s">
        <v>10299</v>
      </c>
      <c r="F201" s="1453">
        <v>44063.0</v>
      </c>
    </row>
    <row r="202">
      <c r="A202" s="1447"/>
      <c r="B202" s="1440" t="s">
        <v>10268</v>
      </c>
      <c r="C202" s="1443"/>
      <c r="D202" s="1454"/>
      <c r="E202" s="1443"/>
      <c r="F202" s="1447"/>
    </row>
    <row r="203">
      <c r="A203" s="1447"/>
      <c r="B203" s="1442" t="s">
        <v>10271</v>
      </c>
      <c r="C203" s="1443"/>
      <c r="D203" s="1454"/>
      <c r="E203" s="1443"/>
      <c r="F203" s="1447"/>
    </row>
    <row r="204">
      <c r="A204" s="1447"/>
      <c r="B204" s="1442" t="s">
        <v>10275</v>
      </c>
      <c r="C204" s="1443"/>
      <c r="D204" s="1454"/>
      <c r="E204" s="1443"/>
      <c r="F204" s="1447"/>
    </row>
    <row r="205">
      <c r="A205" s="1447"/>
      <c r="B205" s="1456" t="s">
        <v>10276</v>
      </c>
      <c r="C205" s="1430"/>
      <c r="D205" s="1430"/>
      <c r="E205" s="1430"/>
      <c r="F205" s="1431"/>
    </row>
    <row r="206">
      <c r="A206" s="1447"/>
      <c r="B206" s="1432"/>
      <c r="C206" s="781"/>
      <c r="D206" s="781"/>
      <c r="E206" s="781"/>
      <c r="F206" s="1433"/>
    </row>
    <row r="207">
      <c r="A207" s="1447"/>
      <c r="B207" s="1435" t="s">
        <v>10261</v>
      </c>
      <c r="C207" s="1436" t="s">
        <v>10356</v>
      </c>
      <c r="D207" s="1452" t="s">
        <v>10357</v>
      </c>
      <c r="E207" s="1436" t="s">
        <v>10299</v>
      </c>
      <c r="F207" s="1453">
        <v>44069.0</v>
      </c>
    </row>
    <row r="208">
      <c r="A208" s="1447"/>
      <c r="B208" s="1439" t="s">
        <v>10265</v>
      </c>
      <c r="C208" s="1443"/>
      <c r="D208" s="1454"/>
      <c r="E208" s="1443"/>
      <c r="F208" s="1447"/>
    </row>
    <row r="209">
      <c r="A209" s="1447"/>
      <c r="B209" s="1440" t="s">
        <v>10268</v>
      </c>
      <c r="C209" s="1443"/>
      <c r="D209" s="1454"/>
      <c r="E209" s="1443"/>
      <c r="F209" s="1447"/>
    </row>
    <row r="210">
      <c r="A210" s="1447"/>
      <c r="B210" s="1442" t="s">
        <v>10271</v>
      </c>
      <c r="C210" s="1443"/>
      <c r="D210" s="1454"/>
      <c r="E210" s="1443"/>
      <c r="F210" s="1447"/>
    </row>
    <row r="211">
      <c r="A211" s="1447"/>
      <c r="B211" s="1442" t="s">
        <v>10275</v>
      </c>
      <c r="C211" s="1443"/>
      <c r="D211" s="1454"/>
      <c r="E211" s="1443"/>
      <c r="F211" s="1447"/>
    </row>
    <row r="212">
      <c r="A212" s="1447"/>
      <c r="B212" s="1455"/>
      <c r="C212" s="1443"/>
      <c r="D212" s="1454"/>
      <c r="E212" s="1443"/>
      <c r="F212" s="1447"/>
    </row>
    <row r="213">
      <c r="A213" s="1447"/>
      <c r="B213" s="1429" t="s">
        <v>10293</v>
      </c>
      <c r="C213" s="1430"/>
      <c r="D213" s="1430"/>
      <c r="E213" s="1430"/>
      <c r="F213" s="1431"/>
    </row>
    <row r="214">
      <c r="A214" s="1447"/>
      <c r="B214" s="1432"/>
      <c r="C214" s="781"/>
      <c r="D214" s="781"/>
      <c r="E214" s="781"/>
      <c r="F214" s="1433"/>
    </row>
    <row r="215">
      <c r="A215" s="1447"/>
      <c r="B215" s="1435" t="s">
        <v>10261</v>
      </c>
      <c r="C215" s="1436" t="s">
        <v>3923</v>
      </c>
      <c r="D215" s="1452" t="s">
        <v>10358</v>
      </c>
      <c r="E215" s="1436" t="s">
        <v>10263</v>
      </c>
      <c r="F215" s="1453">
        <v>43514.0</v>
      </c>
    </row>
    <row r="216">
      <c r="A216" s="1447"/>
      <c r="B216" s="1439" t="s">
        <v>10265</v>
      </c>
      <c r="C216" s="1457" t="s">
        <v>321</v>
      </c>
      <c r="D216" s="1452" t="s">
        <v>10359</v>
      </c>
      <c r="E216" s="1436" t="s">
        <v>10263</v>
      </c>
      <c r="F216" s="1453">
        <v>43402.0</v>
      </c>
    </row>
    <row r="217">
      <c r="A217" s="1447"/>
      <c r="B217" s="1440" t="s">
        <v>10268</v>
      </c>
      <c r="C217" s="1436" t="s">
        <v>10342</v>
      </c>
      <c r="D217" s="1452" t="s">
        <v>10360</v>
      </c>
      <c r="E217" s="1436" t="s">
        <v>10299</v>
      </c>
      <c r="F217" s="1453">
        <v>43390.0</v>
      </c>
    </row>
    <row r="218">
      <c r="A218" s="1447"/>
      <c r="B218" s="1442" t="s">
        <v>10271</v>
      </c>
      <c r="C218" s="1436" t="s">
        <v>10289</v>
      </c>
      <c r="D218" s="1452" t="s">
        <v>10361</v>
      </c>
      <c r="E218" s="1436" t="s">
        <v>10273</v>
      </c>
      <c r="F218" s="1453">
        <v>44135.0</v>
      </c>
    </row>
    <row r="219">
      <c r="A219" s="1447"/>
      <c r="B219" s="1442" t="s">
        <v>10275</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3"/>
      <c r="BI15" s="86" t="s">
        <v>1079</v>
      </c>
      <c r="BJ15" s="86" t="s">
        <v>493</v>
      </c>
      <c r="BK15" s="90" t="s">
        <v>1080</v>
      </c>
      <c r="BL15" s="86" t="s">
        <v>1081</v>
      </c>
      <c r="BM15" s="86" t="s">
        <v>1082</v>
      </c>
      <c r="BN15" s="86" t="s">
        <v>1083</v>
      </c>
      <c r="BO15" s="176"/>
      <c r="BP15" s="86" t="s">
        <v>567</v>
      </c>
      <c r="BQ15" s="86" t="s">
        <v>1084</v>
      </c>
      <c r="BR15" s="86" t="s">
        <v>1085</v>
      </c>
      <c r="BS15" s="86" t="s">
        <v>1086</v>
      </c>
      <c r="BT15" s="86" t="s">
        <v>158</v>
      </c>
      <c r="BU15" s="86" t="s">
        <v>1087</v>
      </c>
      <c r="BV15" s="86" t="s">
        <v>1088</v>
      </c>
      <c r="BW15" s="86" t="s">
        <v>1089</v>
      </c>
      <c r="BX15" s="85" t="s">
        <v>1090</v>
      </c>
      <c r="BY15" s="86" t="s">
        <v>1091</v>
      </c>
      <c r="BZ15" s="86" t="s">
        <v>1092</v>
      </c>
      <c r="CA15" s="86" t="s">
        <v>584</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237</v>
      </c>
      <c r="CO15" s="213"/>
      <c r="CP15" s="86" t="s">
        <v>527</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520</v>
      </c>
      <c r="F16" s="102" t="s">
        <v>1128</v>
      </c>
      <c r="G16" s="98" t="s">
        <v>425</v>
      </c>
      <c r="H16" s="218" t="s">
        <v>1129</v>
      </c>
      <c r="I16" s="273" t="s">
        <v>1130</v>
      </c>
      <c r="J16" s="187" t="s">
        <v>1131</v>
      </c>
      <c r="K16" s="187" t="s">
        <v>1132</v>
      </c>
      <c r="L16" s="187" t="s">
        <v>1133</v>
      </c>
      <c r="M16" s="219" t="s">
        <v>1134</v>
      </c>
      <c r="N16" s="187" t="s">
        <v>1135</v>
      </c>
      <c r="O16" s="187" t="s">
        <v>1136</v>
      </c>
      <c r="P16" s="219" t="s">
        <v>1045</v>
      </c>
      <c r="Q16" s="218" t="s">
        <v>1137</v>
      </c>
      <c r="R16" s="258"/>
      <c r="S16" s="219" t="s">
        <v>1138</v>
      </c>
      <c r="T16" s="219" t="s">
        <v>593</v>
      </c>
      <c r="U16" s="218" t="s">
        <v>724</v>
      </c>
      <c r="V16" s="218" t="s">
        <v>1139</v>
      </c>
      <c r="W16" s="175"/>
      <c r="X16" s="225" t="s">
        <v>1140</v>
      </c>
      <c r="Y16" s="110" t="s">
        <v>439</v>
      </c>
      <c r="Z16" s="110" t="s">
        <v>1141</v>
      </c>
      <c r="AA16" s="110" t="s">
        <v>1142</v>
      </c>
      <c r="AB16" s="110" t="s">
        <v>854</v>
      </c>
      <c r="AC16" s="223" t="s">
        <v>1143</v>
      </c>
      <c r="AD16" s="298"/>
      <c r="AE16" s="110" t="s">
        <v>194</v>
      </c>
      <c r="AF16" s="276" t="s">
        <v>1144</v>
      </c>
      <c r="AG16" s="224" t="s">
        <v>1145</v>
      </c>
      <c r="AH16" s="224"/>
      <c r="AI16" s="224" t="s">
        <v>1137</v>
      </c>
      <c r="AJ16" s="224" t="s">
        <v>1146</v>
      </c>
      <c r="AK16" s="175"/>
      <c r="AL16" s="226" t="s">
        <v>1147</v>
      </c>
      <c r="AM16" s="226" t="s">
        <v>1148</v>
      </c>
      <c r="AN16" s="226" t="s">
        <v>1149</v>
      </c>
      <c r="AO16" s="226" t="s">
        <v>1150</v>
      </c>
      <c r="AP16" s="226" t="s">
        <v>1151</v>
      </c>
      <c r="AQ16" s="226" t="s">
        <v>1152</v>
      </c>
      <c r="AR16" s="226" t="s">
        <v>1153</v>
      </c>
      <c r="AS16" s="194" t="s">
        <v>1154</v>
      </c>
      <c r="AT16" s="299" t="s">
        <v>1155</v>
      </c>
      <c r="AU16" s="227" t="s">
        <v>1156</v>
      </c>
      <c r="AV16" s="278"/>
      <c r="AW16" s="226" t="s">
        <v>1157</v>
      </c>
      <c r="AX16" s="226" t="s">
        <v>1158</v>
      </c>
      <c r="AY16" s="176"/>
      <c r="AZ16" s="195" t="str">
        <f>HYPERLINK("https://www.youtube.com/watch?v=eFt2RrKz2X8","49.51")</f>
        <v>49.51</v>
      </c>
      <c r="BA16" s="282" t="s">
        <v>140</v>
      </c>
      <c r="BB16" s="197" t="s">
        <v>1159</v>
      </c>
      <c r="BC16" s="197" t="s">
        <v>1160</v>
      </c>
      <c r="BD16" s="197" t="s">
        <v>1161</v>
      </c>
      <c r="BE16" s="230" t="s">
        <v>1162</v>
      </c>
      <c r="BF16" s="283"/>
      <c r="BG16" s="197" t="s">
        <v>668</v>
      </c>
      <c r="BH16" s="231"/>
      <c r="BI16" s="130" t="s">
        <v>1163</v>
      </c>
      <c r="BJ16" s="197" t="s">
        <v>149</v>
      </c>
      <c r="BK16" s="230" t="s">
        <v>1164</v>
      </c>
      <c r="BL16" s="282" t="s">
        <v>1081</v>
      </c>
      <c r="BM16" s="230" t="s">
        <v>1165</v>
      </c>
      <c r="BN16" s="197" t="s">
        <v>1166</v>
      </c>
      <c r="BO16" s="176"/>
      <c r="BP16" s="139" t="s">
        <v>1167</v>
      </c>
      <c r="BQ16" s="139" t="s">
        <v>1168</v>
      </c>
      <c r="BR16" s="139" t="s">
        <v>1169</v>
      </c>
      <c r="BS16" s="139" t="s">
        <v>1170</v>
      </c>
      <c r="BT16" s="234" t="s">
        <v>521</v>
      </c>
      <c r="BU16" s="139" t="s">
        <v>1171</v>
      </c>
      <c r="BV16" s="234" t="s">
        <v>1172</v>
      </c>
      <c r="BW16" s="300"/>
      <c r="BX16" s="139" t="s">
        <v>1173</v>
      </c>
      <c r="BY16" s="264" t="s">
        <v>1174</v>
      </c>
      <c r="BZ16" s="234" t="s">
        <v>1175</v>
      </c>
      <c r="CA16" s="235" t="s">
        <v>1176</v>
      </c>
      <c r="CB16" s="234" t="s">
        <v>1177</v>
      </c>
      <c r="CC16" s="234" t="s">
        <v>167</v>
      </c>
      <c r="CD16" s="234"/>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6" t="s">
        <v>1185</v>
      </c>
      <c r="CR16" s="176"/>
      <c r="CS16" s="158" t="s">
        <v>1186</v>
      </c>
      <c r="CT16" s="240" t="s">
        <v>1187</v>
      </c>
      <c r="CU16" s="158" t="s">
        <v>1069</v>
      </c>
      <c r="CV16" s="158" t="s">
        <v>1188</v>
      </c>
      <c r="CW16" s="301" t="s">
        <v>1189</v>
      </c>
      <c r="CX16" s="244" t="s">
        <v>1190</v>
      </c>
      <c r="CY16" s="244" t="s">
        <v>1191</v>
      </c>
      <c r="CZ16" s="158" t="s">
        <v>1192</v>
      </c>
      <c r="DA16" s="158" t="s">
        <v>1193</v>
      </c>
      <c r="DB16" s="240" t="s">
        <v>1194</v>
      </c>
      <c r="DC16" s="240"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631</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3" t="s">
        <v>1246</v>
      </c>
      <c r="BJ17" s="174" t="s">
        <v>466</v>
      </c>
      <c r="BK17" s="174" t="s">
        <v>1247</v>
      </c>
      <c r="BL17" s="303" t="s">
        <v>1248</v>
      </c>
      <c r="BM17" s="174" t="s">
        <v>1249</v>
      </c>
      <c r="BN17" s="174" t="s">
        <v>1250</v>
      </c>
      <c r="BO17" s="176"/>
      <c r="BP17" s="213"/>
      <c r="BQ17" s="174" t="s">
        <v>1251</v>
      </c>
      <c r="BR17" s="174" t="s">
        <v>1252</v>
      </c>
      <c r="BS17" s="174" t="s">
        <v>571</v>
      </c>
      <c r="BT17" s="86" t="s">
        <v>1253</v>
      </c>
      <c r="BU17" s="174" t="s">
        <v>1254</v>
      </c>
      <c r="BV17" s="213"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5"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3"/>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3" t="s">
        <v>1288</v>
      </c>
      <c r="DT17" s="174" t="s">
        <v>1289</v>
      </c>
      <c r="DU17" s="174" t="s">
        <v>1290</v>
      </c>
      <c r="DV17" s="174" t="s">
        <v>668</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19" t="s">
        <v>1297</v>
      </c>
      <c r="I18" s="305" t="s">
        <v>1298</v>
      </c>
      <c r="J18" s="220" t="s">
        <v>1299</v>
      </c>
      <c r="K18" s="181" t="str">
        <f>HYPERLINK("https://www.youtube.com/watch?v=V_9f-nXbRug","13.67")</f>
        <v>13.67</v>
      </c>
      <c r="L18" s="182" t="str">
        <f>HYPERLINK("https://www.youtube.com/watch?v=j1q4O70FX8E","42.43")</f>
        <v>42.43</v>
      </c>
      <c r="M18" s="219"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19"/>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1304</v>
      </c>
      <c r="AQ18" s="278"/>
      <c r="AR18" s="278"/>
      <c r="AS18" s="308" t="str">
        <f>HYPERLINK("https://clips.twitch.tv/FairColorfulRaisinImGlitch","17.90")</f>
        <v>17.90</v>
      </c>
      <c r="AT18" s="193" t="s">
        <v>298</v>
      </c>
      <c r="AU18" s="227" t="s">
        <v>1305</v>
      </c>
      <c r="AV18" s="278"/>
      <c r="AW18" s="309" t="str">
        <f>HYPERLINK("https://www.youtube.com/watch?v=RqAsb8giAqw","42.22")</f>
        <v>42.22</v>
      </c>
      <c r="AX18" s="278"/>
      <c r="AY18" s="176"/>
      <c r="AZ18" s="195" t="str">
        <f>HYPERLINK("https://clips.twitch.tv/KitschyVivaciousInternPermaSmug","49.23")</f>
        <v>49.23</v>
      </c>
      <c r="BA18" s="310" t="s">
        <v>1306</v>
      </c>
      <c r="BB18" s="282" t="s">
        <v>558</v>
      </c>
      <c r="BC18" s="195" t="str">
        <f>HYPERLINK("https://clips.twitch.tv/DepressedAstuteChimpanzeeTebowing","33.55")</f>
        <v>33.55</v>
      </c>
      <c r="BD18" s="282" t="s">
        <v>667</v>
      </c>
      <c r="BE18" s="282" t="s">
        <v>1307</v>
      </c>
      <c r="BF18" s="133" t="str">
        <f>HYPERLINK("https://clips.twitch.tv/RichBlatantPheasantCoolStoryBob","47.65")</f>
        <v>47.65</v>
      </c>
      <c r="BG18" s="133" t="str">
        <f>HYPERLINK("https://clips.twitch.tv/AssiduousWildSlothSaltBae","25.31")</f>
        <v>25.31</v>
      </c>
      <c r="BH18" s="231"/>
      <c r="BI18" s="230" t="s">
        <v>1308</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1309</v>
      </c>
      <c r="BV18" s="204"/>
      <c r="BW18" s="235"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1311</v>
      </c>
      <c r="CH18" s="289"/>
      <c r="CI18" s="205" t="str">
        <f>HYPERLINK("https://clips.twitch.tv/AltruisticSassyPigHeyGirl","11.64")</f>
        <v>11.64</v>
      </c>
      <c r="CJ18" s="286" t="s">
        <v>1312</v>
      </c>
      <c r="CK18" s="314" t="s">
        <v>295</v>
      </c>
      <c r="CL18" s="236"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1314</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558</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550</v>
      </c>
      <c r="DA19" s="270"/>
      <c r="DB19" s="270"/>
      <c r="DC19" s="270"/>
      <c r="DD19" s="270"/>
      <c r="DE19" s="176"/>
      <c r="DF19" s="88" t="s">
        <v>586</v>
      </c>
      <c r="DG19" s="270"/>
      <c r="DH19" s="270"/>
      <c r="DI19" s="270"/>
      <c r="DJ19" s="93" t="s">
        <v>196</v>
      </c>
      <c r="DK19" s="270"/>
      <c r="DL19" s="86" t="s">
        <v>1170</v>
      </c>
      <c r="DM19" s="316"/>
      <c r="DN19" s="215"/>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613</v>
      </c>
      <c r="D20" s="100" t="s">
        <v>613</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540</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2" t="s">
        <v>1384</v>
      </c>
      <c r="BB20" s="197" t="s">
        <v>455</v>
      </c>
      <c r="BC20" s="197" t="s">
        <v>1385</v>
      </c>
      <c r="BD20" s="197" t="s">
        <v>1386</v>
      </c>
      <c r="BE20" s="197" t="s">
        <v>1387</v>
      </c>
      <c r="BF20" s="283"/>
      <c r="BG20" s="197" t="s">
        <v>1388</v>
      </c>
      <c r="BH20" s="197" t="s">
        <v>1389</v>
      </c>
      <c r="BI20" s="230"/>
      <c r="BJ20" s="197" t="s">
        <v>1390</v>
      </c>
      <c r="BK20" s="283"/>
      <c r="BL20" s="283"/>
      <c r="BM20" s="283"/>
      <c r="BN20" s="283"/>
      <c r="BO20" s="176"/>
      <c r="BP20" s="234" t="s">
        <v>1391</v>
      </c>
      <c r="BQ20" s="139" t="s">
        <v>1392</v>
      </c>
      <c r="BR20" s="139" t="s">
        <v>1393</v>
      </c>
      <c r="BS20" s="139" t="s">
        <v>1394</v>
      </c>
      <c r="BT20" s="139" t="s">
        <v>1395</v>
      </c>
      <c r="BU20" s="139" t="s">
        <v>197</v>
      </c>
      <c r="BV20" s="139" t="s">
        <v>1396</v>
      </c>
      <c r="BW20" s="234"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4" t="s">
        <v>1406</v>
      </c>
      <c r="CT20" s="158" t="s">
        <v>1407</v>
      </c>
      <c r="CU20" s="158" t="s">
        <v>1408</v>
      </c>
      <c r="CV20" s="158" t="s">
        <v>1311</v>
      </c>
      <c r="CW20" s="158" t="s">
        <v>1409</v>
      </c>
      <c r="CX20" s="158" t="str">
        <f>HYPERLINK("https://youtu.be/M3ZSe2Bl7VY?t=31", "28.96")</f>
        <v>28.96</v>
      </c>
      <c r="CY20" s="158" t="s">
        <v>1410</v>
      </c>
      <c r="CZ20" s="245" t="s">
        <v>1411</v>
      </c>
      <c r="DA20" s="245"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3" t="s">
        <v>1421</v>
      </c>
      <c r="J21" s="86" t="s">
        <v>1422</v>
      </c>
      <c r="K21" s="86" t="s">
        <v>788</v>
      </c>
      <c r="L21" s="85" t="str">
        <f>HYPERLINK("https://youtu.be/ozb6bIDIkfQ","43.03")</f>
        <v>43.03</v>
      </c>
      <c r="M21" s="251" t="s">
        <v>1173</v>
      </c>
      <c r="N21" s="86" t="s">
        <v>1423</v>
      </c>
      <c r="O21" s="256" t="s">
        <v>1424</v>
      </c>
      <c r="P21" s="320" t="s">
        <v>1425</v>
      </c>
      <c r="Q21" s="174"/>
      <c r="R21" s="86" t="s">
        <v>1426</v>
      </c>
      <c r="S21" s="85" t="s">
        <v>644</v>
      </c>
      <c r="T21" s="86" t="s">
        <v>1427</v>
      </c>
      <c r="U21" s="174" t="s">
        <v>1428</v>
      </c>
      <c r="V21" s="174" t="s">
        <v>1429</v>
      </c>
      <c r="W21" s="175"/>
      <c r="X21" s="174" t="s">
        <v>1430</v>
      </c>
      <c r="Y21" s="251" t="s">
        <v>1431</v>
      </c>
      <c r="Z21" s="216"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5" t="s">
        <v>1435</v>
      </c>
      <c r="AM21" s="85" t="s">
        <v>1436</v>
      </c>
      <c r="AN21" s="213"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3" t="s">
        <v>667</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3" t="s">
        <v>1450</v>
      </c>
      <c r="BO21" s="233"/>
      <c r="BP21" s="213" t="s">
        <v>1056</v>
      </c>
      <c r="BQ21" s="85" t="str">
        <f>HYPERLINK("https://youtu.be/sYs50tvUHuo","52.01")</f>
        <v>52.01</v>
      </c>
      <c r="BR21" s="85" t="s">
        <v>156</v>
      </c>
      <c r="BS21" s="86" t="s">
        <v>157</v>
      </c>
      <c r="BT21" s="214" t="s">
        <v>1451</v>
      </c>
      <c r="BU21" s="85" t="str">
        <f>HYPERLINK("https://youtu.be/n7zdK3H7Bag","22.27")</f>
        <v>22.27</v>
      </c>
      <c r="BV21" s="174"/>
      <c r="BW21" s="174" t="s">
        <v>1452</v>
      </c>
      <c r="BX21" s="320" t="s">
        <v>1351</v>
      </c>
      <c r="BY21" s="213" t="s">
        <v>1453</v>
      </c>
      <c r="BZ21" s="213" t="s">
        <v>1454</v>
      </c>
      <c r="CA21" s="320" t="s">
        <v>1455</v>
      </c>
      <c r="CB21" s="85" t="s">
        <v>1456</v>
      </c>
      <c r="CC21" s="174" t="s">
        <v>1457</v>
      </c>
      <c r="CD21" s="174"/>
      <c r="CE21" s="216" t="s">
        <v>1458</v>
      </c>
      <c r="CF21" s="86" t="s">
        <v>1459</v>
      </c>
      <c r="CG21" s="86" t="s">
        <v>1460</v>
      </c>
      <c r="CH21" s="86" t="s">
        <v>657</v>
      </c>
      <c r="CI21" s="213" t="s">
        <v>1461</v>
      </c>
      <c r="CJ21" s="320" t="s">
        <v>1462</v>
      </c>
      <c r="CK21" s="85" t="s">
        <v>392</v>
      </c>
      <c r="CL21" s="85" t="str">
        <f>HYPERLINK("https://youtu.be/n7zdK3H7Bag","15.87")</f>
        <v>15.87</v>
      </c>
      <c r="CM21" s="174"/>
      <c r="CN21" s="213" t="s">
        <v>310</v>
      </c>
      <c r="CO21" s="174"/>
      <c r="CP21" s="174" t="s">
        <v>1463</v>
      </c>
      <c r="CQ21" s="174"/>
      <c r="CR21" s="176"/>
      <c r="CS21" s="213"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3"/>
      <c r="DJ21" s="85" t="str">
        <f>HYPERLINK("https://youtu.be/o9Eu6x5M_dk","15.73")</f>
        <v>15.73</v>
      </c>
      <c r="DK21" s="213"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3"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622</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6"/>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4" t="s">
        <v>1509</v>
      </c>
      <c r="BX22" s="139" t="s">
        <v>1510</v>
      </c>
      <c r="BY22" s="139" t="s">
        <v>1511</v>
      </c>
      <c r="BZ22" s="204"/>
      <c r="CA22" s="204"/>
      <c r="CB22" s="204"/>
      <c r="CC22" s="204"/>
      <c r="CD22" s="204"/>
      <c r="CE22" s="147" t="s">
        <v>930</v>
      </c>
      <c r="CF22" s="147" t="s">
        <v>746</v>
      </c>
      <c r="CG22" s="147" t="s">
        <v>1512</v>
      </c>
      <c r="CH22" s="147" t="s">
        <v>1513</v>
      </c>
      <c r="CI22" s="289"/>
      <c r="CJ22" s="147" t="s">
        <v>677</v>
      </c>
      <c r="CK22" s="147" t="s">
        <v>1514</v>
      </c>
      <c r="CL22" s="147" t="s">
        <v>672</v>
      </c>
      <c r="CM22" s="289"/>
      <c r="CN22" s="289"/>
      <c r="CO22" s="289"/>
      <c r="CP22" s="289"/>
      <c r="CQ22" s="289"/>
      <c r="CR22" s="176"/>
      <c r="CS22" s="158" t="s">
        <v>1515</v>
      </c>
      <c r="CT22" s="158" t="s">
        <v>1390</v>
      </c>
      <c r="CU22" s="158" t="s">
        <v>183</v>
      </c>
      <c r="CV22" s="301" t="s">
        <v>1516</v>
      </c>
      <c r="CW22" s="293"/>
      <c r="CX22" s="158" t="s">
        <v>186</v>
      </c>
      <c r="CY22" s="158" t="s">
        <v>1517</v>
      </c>
      <c r="CZ22" s="158" t="s">
        <v>641</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3" t="s">
        <v>1527</v>
      </c>
      <c r="J23" s="213" t="s">
        <v>1528</v>
      </c>
      <c r="K23" s="213" t="s">
        <v>101</v>
      </c>
      <c r="L23" s="86" t="s">
        <v>843</v>
      </c>
      <c r="M23" s="252" t="s">
        <v>1529</v>
      </c>
      <c r="N23" s="86" t="s">
        <v>1530</v>
      </c>
      <c r="O23" s="86" t="s">
        <v>1531</v>
      </c>
      <c r="P23" s="323" t="s">
        <v>1532</v>
      </c>
      <c r="Q23" s="213" t="s">
        <v>1533</v>
      </c>
      <c r="R23" s="174"/>
      <c r="S23" s="213" t="s">
        <v>1534</v>
      </c>
      <c r="T23" s="213" t="s">
        <v>1535</v>
      </c>
      <c r="U23" s="213" t="s">
        <v>401</v>
      </c>
      <c r="V23" s="270"/>
      <c r="W23" s="175"/>
      <c r="X23" s="178" t="s">
        <v>1536</v>
      </c>
      <c r="Y23" s="86" t="s">
        <v>1537</v>
      </c>
      <c r="Z23" s="215" t="s">
        <v>1538</v>
      </c>
      <c r="AA23" s="178" t="s">
        <v>1539</v>
      </c>
      <c r="AB23" s="174" t="s">
        <v>1540</v>
      </c>
      <c r="AC23" s="213" t="s">
        <v>1541</v>
      </c>
      <c r="AD23" s="215" t="s">
        <v>1542</v>
      </c>
      <c r="AE23" s="213" t="s">
        <v>762</v>
      </c>
      <c r="AF23" s="215" t="s">
        <v>1543</v>
      </c>
      <c r="AG23" s="174"/>
      <c r="AH23" s="174"/>
      <c r="AI23" s="213" t="s">
        <v>1544</v>
      </c>
      <c r="AJ23" s="270"/>
      <c r="AK23" s="175"/>
      <c r="AL23" s="213" t="s">
        <v>1545</v>
      </c>
      <c r="AM23" s="213" t="s">
        <v>1546</v>
      </c>
      <c r="AN23" s="213" t="s">
        <v>1547</v>
      </c>
      <c r="AO23" s="213" t="s">
        <v>1548</v>
      </c>
      <c r="AP23" s="213" t="s">
        <v>1549</v>
      </c>
      <c r="AQ23" s="213"/>
      <c r="AR23" s="174"/>
      <c r="AS23" s="178" t="s">
        <v>1550</v>
      </c>
      <c r="AT23" s="256" t="s">
        <v>1551</v>
      </c>
      <c r="AU23" s="86" t="s">
        <v>1552</v>
      </c>
      <c r="AV23" s="270"/>
      <c r="AW23" s="213" t="s">
        <v>1157</v>
      </c>
      <c r="AX23" s="174"/>
      <c r="AY23" s="176"/>
      <c r="AZ23" s="213" t="s">
        <v>1553</v>
      </c>
      <c r="BA23" s="86" t="s">
        <v>1554</v>
      </c>
      <c r="BB23" s="213" t="s">
        <v>1555</v>
      </c>
      <c r="BC23" s="213" t="s">
        <v>142</v>
      </c>
      <c r="BD23" s="86" t="s">
        <v>1386</v>
      </c>
      <c r="BE23" s="86" t="s">
        <v>144</v>
      </c>
      <c r="BF23" s="174"/>
      <c r="BG23" s="256" t="s">
        <v>1556</v>
      </c>
      <c r="BH23" s="213" t="s">
        <v>1557</v>
      </c>
      <c r="BI23" s="256" t="s">
        <v>1558</v>
      </c>
      <c r="BJ23" s="86" t="s">
        <v>1448</v>
      </c>
      <c r="BK23" s="174"/>
      <c r="BL23" s="213" t="s">
        <v>1559</v>
      </c>
      <c r="BM23" s="174" t="s">
        <v>1560</v>
      </c>
      <c r="BN23" s="174"/>
      <c r="BO23" s="233"/>
      <c r="BP23" s="86" t="s">
        <v>1561</v>
      </c>
      <c r="BQ23" s="213" t="s">
        <v>1345</v>
      </c>
      <c r="BR23" s="213" t="s">
        <v>302</v>
      </c>
      <c r="BS23" s="213" t="s">
        <v>817</v>
      </c>
      <c r="BT23" s="256" t="s">
        <v>1562</v>
      </c>
      <c r="BU23" s="213" t="s">
        <v>1563</v>
      </c>
      <c r="BV23" s="213" t="s">
        <v>1564</v>
      </c>
      <c r="BW23" s="213" t="s">
        <v>1565</v>
      </c>
      <c r="BX23" s="174" t="s">
        <v>1566</v>
      </c>
      <c r="BY23" s="213" t="s">
        <v>1567</v>
      </c>
      <c r="BZ23" s="213" t="s">
        <v>1568</v>
      </c>
      <c r="CA23" s="213" t="s">
        <v>1569</v>
      </c>
      <c r="CB23" s="174" t="s">
        <v>1570</v>
      </c>
      <c r="CC23" s="174"/>
      <c r="CD23" s="174"/>
      <c r="CE23" s="86" t="s">
        <v>1571</v>
      </c>
      <c r="CF23" s="256" t="s">
        <v>1572</v>
      </c>
      <c r="CG23" s="215" t="s">
        <v>1573</v>
      </c>
      <c r="CH23" s="86" t="s">
        <v>1574</v>
      </c>
      <c r="CI23" s="174" t="s">
        <v>440</v>
      </c>
      <c r="CJ23" s="213" t="s">
        <v>1575</v>
      </c>
      <c r="CK23" s="174" t="s">
        <v>1576</v>
      </c>
      <c r="CL23" s="86" t="s">
        <v>1181</v>
      </c>
      <c r="CM23" s="174"/>
      <c r="CN23" s="174" t="s">
        <v>1577</v>
      </c>
      <c r="CO23" s="174"/>
      <c r="CP23" s="174" t="s">
        <v>123</v>
      </c>
      <c r="CQ23" s="174"/>
      <c r="CR23" s="176"/>
      <c r="CS23" s="213" t="s">
        <v>181</v>
      </c>
      <c r="CT23" s="174" t="s">
        <v>1578</v>
      </c>
      <c r="CU23" s="213" t="s">
        <v>288</v>
      </c>
      <c r="CV23" s="256" t="s">
        <v>955</v>
      </c>
      <c r="CW23" s="178" t="s">
        <v>436</v>
      </c>
      <c r="CX23" s="213" t="s">
        <v>1579</v>
      </c>
      <c r="CY23" s="86" t="s">
        <v>1580</v>
      </c>
      <c r="CZ23" s="86" t="s">
        <v>1581</v>
      </c>
      <c r="DA23" s="174"/>
      <c r="DB23" s="213" t="s">
        <v>1582</v>
      </c>
      <c r="DC23" s="213" t="s">
        <v>1583</v>
      </c>
      <c r="DD23" s="213" t="s">
        <v>1584</v>
      </c>
      <c r="DE23" s="176"/>
      <c r="DF23" s="213" t="s">
        <v>1585</v>
      </c>
      <c r="DG23" s="174"/>
      <c r="DH23" s="174" t="s">
        <v>1586</v>
      </c>
      <c r="DI23" s="213"/>
      <c r="DJ23" s="93" t="s">
        <v>196</v>
      </c>
      <c r="DK23" s="213" t="s">
        <v>1587</v>
      </c>
      <c r="DL23" s="213" t="s">
        <v>1588</v>
      </c>
      <c r="DM23" s="174"/>
      <c r="DN23" s="174"/>
      <c r="DO23" s="213" t="s">
        <v>1589</v>
      </c>
      <c r="DP23" s="213" t="s">
        <v>1590</v>
      </c>
      <c r="DQ23" s="174" t="s">
        <v>1591</v>
      </c>
      <c r="DR23" s="213" t="s">
        <v>1592</v>
      </c>
      <c r="DS23" s="213" t="s">
        <v>1593</v>
      </c>
      <c r="DT23" s="174" t="s">
        <v>1594</v>
      </c>
      <c r="DU23" s="174"/>
      <c r="DV23" s="213" t="s">
        <v>1595</v>
      </c>
      <c r="DW23" s="213"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19" t="s">
        <v>1607</v>
      </c>
      <c r="N24" s="187" t="s">
        <v>1608</v>
      </c>
      <c r="O24" s="187" t="s">
        <v>335</v>
      </c>
      <c r="P24" s="187" t="s">
        <v>1045</v>
      </c>
      <c r="Q24" s="324" t="s">
        <v>1609</v>
      </c>
      <c r="R24" s="258"/>
      <c r="S24" s="219" t="s">
        <v>1610</v>
      </c>
      <c r="T24" s="258"/>
      <c r="U24" s="219"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7"/>
      <c r="AP24" s="278"/>
      <c r="AQ24" s="278"/>
      <c r="AR24" s="278"/>
      <c r="AS24" s="194" t="s">
        <v>550</v>
      </c>
      <c r="AT24" s="194" t="s">
        <v>146</v>
      </c>
      <c r="AU24" s="227"/>
      <c r="AV24" s="278"/>
      <c r="AW24" s="278"/>
      <c r="AX24" s="278"/>
      <c r="AY24" s="176"/>
      <c r="AZ24" s="197" t="s">
        <v>220</v>
      </c>
      <c r="BA24" s="197" t="s">
        <v>557</v>
      </c>
      <c r="BB24" s="197" t="s">
        <v>726</v>
      </c>
      <c r="BC24" s="197" t="s">
        <v>1619</v>
      </c>
      <c r="BD24" s="197" t="s">
        <v>871</v>
      </c>
      <c r="BE24" s="283"/>
      <c r="BF24" s="283"/>
      <c r="BG24" s="197" t="s">
        <v>873</v>
      </c>
      <c r="BH24" s="231"/>
      <c r="BI24" s="230" t="s">
        <v>1620</v>
      </c>
      <c r="BJ24" s="197" t="s">
        <v>1621</v>
      </c>
      <c r="BK24" s="283"/>
      <c r="BL24" s="283"/>
      <c r="BM24" s="283"/>
      <c r="BN24" s="283"/>
      <c r="BO24" s="176"/>
      <c r="BP24" s="234" t="s">
        <v>1622</v>
      </c>
      <c r="BQ24" s="139" t="s">
        <v>1623</v>
      </c>
      <c r="BR24" s="139" t="s">
        <v>1624</v>
      </c>
      <c r="BS24" s="139" t="s">
        <v>1625</v>
      </c>
      <c r="BT24" s="139" t="s">
        <v>1626</v>
      </c>
      <c r="BU24" s="139" t="s">
        <v>1519</v>
      </c>
      <c r="BV24" s="234" t="s">
        <v>1627</v>
      </c>
      <c r="BW24" s="235" t="s">
        <v>1628</v>
      </c>
      <c r="BX24" s="139" t="s">
        <v>1629</v>
      </c>
      <c r="BY24" s="139" t="s">
        <v>664</v>
      </c>
      <c r="BZ24" s="204"/>
      <c r="CA24" s="204"/>
      <c r="CB24" s="204"/>
      <c r="CC24" s="204"/>
      <c r="CD24" s="204"/>
      <c r="CE24" s="147" t="s">
        <v>1143</v>
      </c>
      <c r="CF24" s="147" t="s">
        <v>1630</v>
      </c>
      <c r="CG24" s="147" t="s">
        <v>1631</v>
      </c>
      <c r="CH24" s="267" t="s">
        <v>1632</v>
      </c>
      <c r="CI24" s="236"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691</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3" t="s">
        <v>1649</v>
      </c>
      <c r="L25" s="325" t="s">
        <v>747</v>
      </c>
      <c r="M25" s="174" t="s">
        <v>1650</v>
      </c>
      <c r="N25" s="86" t="s">
        <v>1651</v>
      </c>
      <c r="O25" s="86" t="s">
        <v>1652</v>
      </c>
      <c r="P25" s="174" t="s">
        <v>1425</v>
      </c>
      <c r="Q25" s="270"/>
      <c r="R25" s="270"/>
      <c r="S25" s="270"/>
      <c r="T25" s="270"/>
      <c r="U25" s="270"/>
      <c r="V25" s="174" t="s">
        <v>1653</v>
      </c>
      <c r="W25" s="175"/>
      <c r="X25" s="213" t="s">
        <v>1654</v>
      </c>
      <c r="Y25" s="326" t="s">
        <v>927</v>
      </c>
      <c r="Z25" s="174" t="s">
        <v>1655</v>
      </c>
      <c r="AA25" s="213" t="s">
        <v>890</v>
      </c>
      <c r="AB25" s="213" t="s">
        <v>1656</v>
      </c>
      <c r="AC25" s="174" t="s">
        <v>1657</v>
      </c>
      <c r="AD25" s="213"/>
      <c r="AE25" s="86" t="s">
        <v>1658</v>
      </c>
      <c r="AF25" s="85" t="str">
        <f>HYPERLINK("https://clips.twitch.tv/KitschySavoryCucumberLeeroyJenkins","15.80")</f>
        <v>15.80</v>
      </c>
      <c r="AG25" s="270"/>
      <c r="AH25" s="174"/>
      <c r="AI25" s="174" t="s">
        <v>1659</v>
      </c>
      <c r="AJ25" s="174" t="s">
        <v>1660</v>
      </c>
      <c r="AK25" s="175"/>
      <c r="AL25" s="270"/>
      <c r="AM25" s="213"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648</v>
      </c>
      <c r="BD25" s="86" t="s">
        <v>1666</v>
      </c>
      <c r="BE25" s="174" t="s">
        <v>1667</v>
      </c>
      <c r="BF25" s="270"/>
      <c r="BG25" s="174" t="s">
        <v>1236</v>
      </c>
      <c r="BH25" s="174" t="s">
        <v>1668</v>
      </c>
      <c r="BI25" s="213" t="s">
        <v>1669</v>
      </c>
      <c r="BJ25" s="174" t="s">
        <v>1670</v>
      </c>
      <c r="BK25" s="270"/>
      <c r="BL25" s="86" t="s">
        <v>1671</v>
      </c>
      <c r="BM25" s="174" t="s">
        <v>1672</v>
      </c>
      <c r="BN25" s="270"/>
      <c r="BO25" s="176"/>
      <c r="BP25" s="84" t="s">
        <v>1673</v>
      </c>
      <c r="BQ25" s="214" t="s">
        <v>462</v>
      </c>
      <c r="BR25" s="86" t="s">
        <v>156</v>
      </c>
      <c r="BS25" s="325" t="s">
        <v>157</v>
      </c>
      <c r="BT25" s="270" t="s">
        <v>1674</v>
      </c>
      <c r="BU25" s="251" t="s">
        <v>159</v>
      </c>
      <c r="BV25" s="270"/>
      <c r="BW25" s="270"/>
      <c r="BX25" s="214" t="s">
        <v>1675</v>
      </c>
      <c r="BY25" s="174" t="s">
        <v>1676</v>
      </c>
      <c r="BZ25" s="213"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3"/>
      <c r="CX25" s="327" t="s">
        <v>1687</v>
      </c>
      <c r="CY25" s="85" t="str">
        <f>HYPERLINK("https://www.twitch.tv/videos/590334737","2:18.03")</f>
        <v>2:18.03</v>
      </c>
      <c r="CZ25" s="174" t="s">
        <v>1688</v>
      </c>
      <c r="DA25" s="174" t="s">
        <v>1689</v>
      </c>
      <c r="DB25" s="270"/>
      <c r="DC25" s="270"/>
      <c r="DD25" s="174" t="s">
        <v>1690</v>
      </c>
      <c r="DE25" s="176"/>
      <c r="DF25" s="213" t="s">
        <v>136</v>
      </c>
      <c r="DG25" s="270"/>
      <c r="DH25" s="270"/>
      <c r="DI25" s="270"/>
      <c r="DJ25" s="270"/>
      <c r="DK25" s="270"/>
      <c r="DL25" s="174" t="s">
        <v>1691</v>
      </c>
      <c r="DM25" s="270"/>
      <c r="DN25" s="270"/>
      <c r="DO25" s="86" t="s">
        <v>1692</v>
      </c>
      <c r="DP25" s="213" t="s">
        <v>1693</v>
      </c>
      <c r="DQ25" s="213"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8"/>
      <c r="R26" s="219"/>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4"/>
      <c r="AK26" s="175"/>
      <c r="AL26" s="194" t="s">
        <v>1716</v>
      </c>
      <c r="AM26" s="194" t="s">
        <v>1717</v>
      </c>
      <c r="AN26" s="278"/>
      <c r="AO26" s="194" t="s">
        <v>1718</v>
      </c>
      <c r="AP26" s="278"/>
      <c r="AQ26" s="229"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46"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5" t="s">
        <v>1045</v>
      </c>
      <c r="Q27" s="254" t="s">
        <v>1770</v>
      </c>
      <c r="R27" s="86" t="s">
        <v>1771</v>
      </c>
      <c r="S27" s="85" t="s">
        <v>1534</v>
      </c>
      <c r="T27" s="86" t="s">
        <v>1772</v>
      </c>
      <c r="U27" s="85" t="s">
        <v>1773</v>
      </c>
      <c r="V27" s="251" t="s">
        <v>1774</v>
      </c>
      <c r="W27" s="221"/>
      <c r="X27" s="251" t="s">
        <v>1267</v>
      </c>
      <c r="Y27" s="85" t="s">
        <v>1775</v>
      </c>
      <c r="Z27" s="86" t="s">
        <v>1776</v>
      </c>
      <c r="AA27" s="86" t="s">
        <v>1777</v>
      </c>
      <c r="AB27" s="86" t="s">
        <v>1778</v>
      </c>
      <c r="AC27" s="86" t="s">
        <v>1153</v>
      </c>
      <c r="AD27" s="86" t="s">
        <v>1779</v>
      </c>
      <c r="AE27" s="213" t="s">
        <v>1780</v>
      </c>
      <c r="AF27" s="86" t="s">
        <v>1781</v>
      </c>
      <c r="AG27" s="254" t="s">
        <v>1782</v>
      </c>
      <c r="AH27" s="85" t="s">
        <v>1783</v>
      </c>
      <c r="AI27" s="85" t="s">
        <v>1784</v>
      </c>
      <c r="AJ27" s="251" t="s">
        <v>1785</v>
      </c>
      <c r="AK27" s="175"/>
      <c r="AL27" s="213"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3" t="s">
        <v>1157</v>
      </c>
      <c r="BD27" s="174" t="s">
        <v>1796</v>
      </c>
      <c r="BE27" s="86" t="s">
        <v>1797</v>
      </c>
      <c r="BF27" s="174" t="s">
        <v>1798</v>
      </c>
      <c r="BG27" s="85" t="s">
        <v>1178</v>
      </c>
      <c r="BH27" s="270" t="s">
        <v>1799</v>
      </c>
      <c r="BI27" s="213" t="s">
        <v>1800</v>
      </c>
      <c r="BJ27" s="174" t="s">
        <v>1801</v>
      </c>
      <c r="BK27" s="174" t="s">
        <v>1802</v>
      </c>
      <c r="BL27" s="86" t="s">
        <v>1803</v>
      </c>
      <c r="BM27" s="174" t="s">
        <v>1804</v>
      </c>
      <c r="BN27" s="174" t="s">
        <v>1805</v>
      </c>
      <c r="BO27" s="233"/>
      <c r="BP27" s="85" t="s">
        <v>877</v>
      </c>
      <c r="BQ27" s="213" t="s">
        <v>1357</v>
      </c>
      <c r="BR27" s="86" t="s">
        <v>156</v>
      </c>
      <c r="BS27" s="213" t="s">
        <v>1806</v>
      </c>
      <c r="BT27" s="251" t="s">
        <v>388</v>
      </c>
      <c r="BU27" s="86" t="s">
        <v>1807</v>
      </c>
      <c r="BV27" s="85" t="s">
        <v>1808</v>
      </c>
      <c r="BW27" s="174" t="s">
        <v>1809</v>
      </c>
      <c r="BX27" s="330" t="str">
        <f>HYPERLINK("https://clips.twitch.tv/RamshackleBlindingCaribouPupper", "2:21.41")</f>
        <v>2:21.41</v>
      </c>
      <c r="BY27" s="251" t="s">
        <v>1810</v>
      </c>
      <c r="BZ27" s="213" t="s">
        <v>1811</v>
      </c>
      <c r="CA27" s="179" t="s">
        <v>1812</v>
      </c>
      <c r="CB27" s="86" t="s">
        <v>618</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661</v>
      </c>
      <c r="CZ27" s="85" t="s">
        <v>1581</v>
      </c>
      <c r="DA27" s="217" t="s">
        <v>1825</v>
      </c>
      <c r="DB27" s="86" t="s">
        <v>1826</v>
      </c>
      <c r="DC27" s="217" t="s">
        <v>1827</v>
      </c>
      <c r="DD27" s="85" t="str">
        <f>HYPERLINK("https://www.twitch.tv/videos/445329616","1:59.77")</f>
        <v>1:59.77</v>
      </c>
      <c r="DE27" s="176"/>
      <c r="DF27" s="174" t="s">
        <v>1828</v>
      </c>
      <c r="DG27" s="86" t="s">
        <v>1829</v>
      </c>
      <c r="DH27" s="174" t="s">
        <v>1560</v>
      </c>
      <c r="DI27" s="86" t="s">
        <v>1830</v>
      </c>
      <c r="DJ27" s="86" t="s">
        <v>1831</v>
      </c>
      <c r="DK27" s="215" t="s">
        <v>1832</v>
      </c>
      <c r="DL27" s="86" t="s">
        <v>1833</v>
      </c>
      <c r="DM27" s="215" t="s">
        <v>1834</v>
      </c>
      <c r="DN27" s="215"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19" t="s">
        <v>1847</v>
      </c>
      <c r="I28" s="187" t="s">
        <v>1848</v>
      </c>
      <c r="J28" s="218" t="s">
        <v>1765</v>
      </c>
      <c r="K28" s="187" t="s">
        <v>101</v>
      </c>
      <c r="L28" s="187" t="s">
        <v>108</v>
      </c>
      <c r="M28" s="187" t="s">
        <v>1214</v>
      </c>
      <c r="N28" s="218" t="s">
        <v>1849</v>
      </c>
      <c r="O28" s="187" t="s">
        <v>1850</v>
      </c>
      <c r="P28" s="187" t="s">
        <v>106</v>
      </c>
      <c r="Q28" s="332"/>
      <c r="R28" s="258"/>
      <c r="S28" s="258"/>
      <c r="T28" s="258"/>
      <c r="U28" s="258"/>
      <c r="V28" s="258"/>
      <c r="W28" s="175"/>
      <c r="X28" s="110" t="s">
        <v>1395</v>
      </c>
      <c r="Y28" s="110" t="s">
        <v>1851</v>
      </c>
      <c r="Z28" s="110" t="s">
        <v>1221</v>
      </c>
      <c r="AA28" s="224" t="s">
        <v>1053</v>
      </c>
      <c r="AB28" s="110" t="s">
        <v>1852</v>
      </c>
      <c r="AC28" s="110" t="s">
        <v>1853</v>
      </c>
      <c r="AD28" s="276" t="s">
        <v>1854</v>
      </c>
      <c r="AE28" s="224" t="s">
        <v>685</v>
      </c>
      <c r="AF28" s="225" t="s">
        <v>240</v>
      </c>
      <c r="AG28" s="277"/>
      <c r="AH28" s="224"/>
      <c r="AI28" s="224" t="s">
        <v>1855</v>
      </c>
      <c r="AJ28" s="277"/>
      <c r="AK28" s="175"/>
      <c r="AL28" s="227" t="s">
        <v>492</v>
      </c>
      <c r="AM28" s="226" t="s">
        <v>1856</v>
      </c>
      <c r="AN28" s="278"/>
      <c r="AO28" s="226" t="s">
        <v>1857</v>
      </c>
      <c r="AP28" s="278"/>
      <c r="AQ28" s="278"/>
      <c r="AR28" s="278"/>
      <c r="AS28" s="194" t="s">
        <v>550</v>
      </c>
      <c r="AT28" s="194" t="s">
        <v>756</v>
      </c>
      <c r="AU28" s="278"/>
      <c r="AV28" s="280"/>
      <c r="AW28" s="227" t="s">
        <v>1858</v>
      </c>
      <c r="AX28" s="278"/>
      <c r="AY28" s="176"/>
      <c r="AZ28" s="282" t="s">
        <v>1859</v>
      </c>
      <c r="BA28" s="197" t="s">
        <v>1860</v>
      </c>
      <c r="BB28" s="197" t="s">
        <v>141</v>
      </c>
      <c r="BC28" s="197" t="s">
        <v>1861</v>
      </c>
      <c r="BD28" s="230" t="s">
        <v>1862</v>
      </c>
      <c r="BE28" s="283"/>
      <c r="BF28" s="283"/>
      <c r="BG28" s="282" t="s">
        <v>1863</v>
      </c>
      <c r="BH28" s="231"/>
      <c r="BI28" s="230" t="s">
        <v>1864</v>
      </c>
      <c r="BJ28" s="198" t="s">
        <v>1865</v>
      </c>
      <c r="BK28" s="283"/>
      <c r="BL28" s="283"/>
      <c r="BM28" s="283"/>
      <c r="BN28" s="283"/>
      <c r="BO28" s="176"/>
      <c r="BP28" s="139" t="s">
        <v>1866</v>
      </c>
      <c r="BQ28" s="234" t="s">
        <v>1867</v>
      </c>
      <c r="BR28" s="139" t="s">
        <v>1868</v>
      </c>
      <c r="BS28" s="234" t="s">
        <v>1563</v>
      </c>
      <c r="BT28" s="234" t="s">
        <v>388</v>
      </c>
      <c r="BU28" s="139" t="s">
        <v>1869</v>
      </c>
      <c r="BV28" s="234" t="s">
        <v>1870</v>
      </c>
      <c r="BW28" s="204"/>
      <c r="BX28" s="137" t="s">
        <v>1871</v>
      </c>
      <c r="BY28" s="234"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0" t="s">
        <v>1264</v>
      </c>
      <c r="CT28" s="158" t="s">
        <v>493</v>
      </c>
      <c r="CU28" s="158" t="s">
        <v>183</v>
      </c>
      <c r="CV28" s="158" t="s">
        <v>1142</v>
      </c>
      <c r="CW28" s="240" t="s">
        <v>1878</v>
      </c>
      <c r="CX28" s="158" t="s">
        <v>1879</v>
      </c>
      <c r="CY28" s="333" t="s">
        <v>1564</v>
      </c>
      <c r="CZ28" s="240" t="s">
        <v>1380</v>
      </c>
      <c r="DA28" s="293"/>
      <c r="DB28" s="293"/>
      <c r="DC28" s="293"/>
      <c r="DD28" s="293"/>
      <c r="DE28" s="176"/>
      <c r="DF28" s="247" t="s">
        <v>193</v>
      </c>
      <c r="DG28" s="268"/>
      <c r="DH28" s="268"/>
      <c r="DI28" s="247"/>
      <c r="DJ28" s="248" t="s">
        <v>196</v>
      </c>
      <c r="DK28" s="247" t="s">
        <v>1880</v>
      </c>
      <c r="DL28" s="246"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682</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582</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584</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1128</v>
      </c>
      <c r="G30" s="98" t="s">
        <v>327</v>
      </c>
      <c r="H30" s="187" t="s">
        <v>730</v>
      </c>
      <c r="I30" s="271" t="s">
        <v>1959</v>
      </c>
      <c r="J30" s="271" t="s">
        <v>1960</v>
      </c>
      <c r="K30" s="187" t="s">
        <v>1961</v>
      </c>
      <c r="L30" s="182" t="s">
        <v>1962</v>
      </c>
      <c r="M30" s="187" t="s">
        <v>1963</v>
      </c>
      <c r="N30" s="187" t="s">
        <v>1964</v>
      </c>
      <c r="O30" s="187" t="s">
        <v>1965</v>
      </c>
      <c r="P30" s="182" t="s">
        <v>1045</v>
      </c>
      <c r="Q30" s="187" t="s">
        <v>1966</v>
      </c>
      <c r="R30" s="352" t="s">
        <v>1967</v>
      </c>
      <c r="S30" s="218" t="s">
        <v>1968</v>
      </c>
      <c r="T30" s="218" t="s">
        <v>1969</v>
      </c>
      <c r="U30" s="218" t="s">
        <v>1970</v>
      </c>
      <c r="V30" s="187" t="s">
        <v>1971</v>
      </c>
      <c r="W30" s="253"/>
      <c r="X30" s="110" t="s">
        <v>1972</v>
      </c>
      <c r="Y30" s="110" t="s">
        <v>1973</v>
      </c>
      <c r="Z30" s="110" t="s">
        <v>1974</v>
      </c>
      <c r="AA30" s="110" t="s">
        <v>1975</v>
      </c>
      <c r="AB30" s="110" t="s">
        <v>1976</v>
      </c>
      <c r="AC30" s="224" t="s">
        <v>1977</v>
      </c>
      <c r="AD30" s="276" t="s">
        <v>1978</v>
      </c>
      <c r="AE30" s="110" t="s">
        <v>1979</v>
      </c>
      <c r="AF30" s="110" t="s">
        <v>1980</v>
      </c>
      <c r="AG30" s="110" t="s">
        <v>1981</v>
      </c>
      <c r="AH30" s="224" t="s">
        <v>629</v>
      </c>
      <c r="AI30" s="224" t="s">
        <v>1982</v>
      </c>
      <c r="AJ30" s="110" t="s">
        <v>1983</v>
      </c>
      <c r="AK30" s="175"/>
      <c r="AL30" s="353">
        <v>39.84</v>
      </c>
      <c r="AM30" s="226" t="s">
        <v>1984</v>
      </c>
      <c r="AN30" s="263" t="s">
        <v>1985</v>
      </c>
      <c r="AO30" s="194" t="s">
        <v>1986</v>
      </c>
      <c r="AP30" s="194" t="s">
        <v>1987</v>
      </c>
      <c r="AQ30" s="227" t="s">
        <v>1120</v>
      </c>
      <c r="AR30" s="194" t="s">
        <v>1988</v>
      </c>
      <c r="AS30" s="194" t="s">
        <v>133</v>
      </c>
      <c r="AT30" s="194" t="s">
        <v>1989</v>
      </c>
      <c r="AU30" s="194" t="s">
        <v>1990</v>
      </c>
      <c r="AV30" s="226" t="s">
        <v>1991</v>
      </c>
      <c r="AW30" s="226" t="s">
        <v>1424</v>
      </c>
      <c r="AX30" s="263" t="s">
        <v>1992</v>
      </c>
      <c r="AY30" s="354"/>
      <c r="AZ30" s="230" t="s">
        <v>1993</v>
      </c>
      <c r="BA30" s="197" t="s">
        <v>553</v>
      </c>
      <c r="BB30" s="197" t="s">
        <v>1994</v>
      </c>
      <c r="BC30" s="230" t="s">
        <v>1995</v>
      </c>
      <c r="BD30" s="230" t="s">
        <v>1996</v>
      </c>
      <c r="BE30" s="230" t="s">
        <v>1997</v>
      </c>
      <c r="BF30" s="197" t="s">
        <v>1345</v>
      </c>
      <c r="BG30" s="197" t="s">
        <v>1998</v>
      </c>
      <c r="BH30" s="197" t="s">
        <v>1999</v>
      </c>
      <c r="BI30" s="230"/>
      <c r="BJ30" s="197" t="s">
        <v>1448</v>
      </c>
      <c r="BK30" s="230" t="s">
        <v>2000</v>
      </c>
      <c r="BL30" s="230" t="s">
        <v>2001</v>
      </c>
      <c r="BM30" s="230" t="s">
        <v>2002</v>
      </c>
      <c r="BN30" s="230" t="s">
        <v>2003</v>
      </c>
      <c r="BO30" s="354"/>
      <c r="BP30" s="234" t="s">
        <v>2004</v>
      </c>
      <c r="BQ30" s="139" t="s">
        <v>436</v>
      </c>
      <c r="BR30" s="139" t="s">
        <v>2005</v>
      </c>
      <c r="BS30" s="355" t="str">
        <f>HYPERLINK("https://youtu.be/zUcVzurkzxA","24.87")</f>
        <v>24.87</v>
      </c>
      <c r="BT30" s="234" t="s">
        <v>2006</v>
      </c>
      <c r="BU30" s="234" t="s">
        <v>2007</v>
      </c>
      <c r="BV30" s="234" t="s">
        <v>2008</v>
      </c>
      <c r="BW30" s="139" t="s">
        <v>2009</v>
      </c>
      <c r="BX30" s="234"/>
      <c r="BY30" s="234" t="s">
        <v>2010</v>
      </c>
      <c r="BZ30" s="234" t="s">
        <v>2011</v>
      </c>
      <c r="CA30" s="139" t="s">
        <v>2012</v>
      </c>
      <c r="CB30" s="139" t="s">
        <v>2013</v>
      </c>
      <c r="CC30" s="139" t="s">
        <v>2014</v>
      </c>
      <c r="CD30" s="356"/>
      <c r="CE30" s="267" t="s">
        <v>2015</v>
      </c>
      <c r="CF30" s="147" t="s">
        <v>2016</v>
      </c>
      <c r="CG30" s="267" t="s">
        <v>1307</v>
      </c>
      <c r="CH30" s="267" t="s">
        <v>2017</v>
      </c>
      <c r="CI30" s="267" t="s">
        <v>2018</v>
      </c>
      <c r="CJ30" s="267" t="s">
        <v>2019</v>
      </c>
      <c r="CK30" s="267" t="s">
        <v>2020</v>
      </c>
      <c r="CL30" s="267" t="s">
        <v>2021</v>
      </c>
      <c r="CM30" s="267" t="s">
        <v>2022</v>
      </c>
      <c r="CN30" s="267" t="s">
        <v>2023</v>
      </c>
      <c r="CO30" s="267" t="s">
        <v>2024</v>
      </c>
      <c r="CP30" s="267" t="s">
        <v>2025</v>
      </c>
      <c r="CQ30" s="267" t="s">
        <v>2026</v>
      </c>
      <c r="CR30" s="354"/>
      <c r="CS30" s="240" t="s">
        <v>2027</v>
      </c>
      <c r="CT30" s="240" t="s">
        <v>2028</v>
      </c>
      <c r="CU30" s="158" t="s">
        <v>2029</v>
      </c>
      <c r="CV30" s="158" t="s">
        <v>2030</v>
      </c>
      <c r="CW30" s="357" t="s">
        <v>2031</v>
      </c>
      <c r="CX30" s="158" t="s">
        <v>1579</v>
      </c>
      <c r="CY30" s="333" t="s">
        <v>2032</v>
      </c>
      <c r="CZ30" s="158" t="s">
        <v>2033</v>
      </c>
      <c r="DA30" s="244" t="s">
        <v>2034</v>
      </c>
      <c r="DB30" s="240" t="s">
        <v>2035</v>
      </c>
      <c r="DC30" s="243" t="s">
        <v>2036</v>
      </c>
      <c r="DD30" s="158" t="s">
        <v>292</v>
      </c>
      <c r="DE30" s="176"/>
      <c r="DF30" s="209" t="s">
        <v>2037</v>
      </c>
      <c r="DG30" s="295" t="s">
        <v>2038</v>
      </c>
      <c r="DH30" s="295" t="s">
        <v>2039</v>
      </c>
      <c r="DI30" s="209" t="s">
        <v>2040</v>
      </c>
      <c r="DJ30" s="247" t="s">
        <v>2041</v>
      </c>
      <c r="DK30" s="247" t="s">
        <v>2042</v>
      </c>
      <c r="DL30" s="247" t="s">
        <v>2043</v>
      </c>
      <c r="DM30" s="247" t="s">
        <v>1028</v>
      </c>
      <c r="DN30" s="295" t="s">
        <v>600</v>
      </c>
      <c r="DO30" s="247" t="s">
        <v>2044</v>
      </c>
      <c r="DP30" s="247" t="s">
        <v>2045</v>
      </c>
      <c r="DQ30" s="358" t="s">
        <v>182</v>
      </c>
      <c r="DR30" s="295" t="s">
        <v>2046</v>
      </c>
      <c r="DS30" s="247" t="s">
        <v>1466</v>
      </c>
      <c r="DT30" s="247" t="s">
        <v>2047</v>
      </c>
      <c r="DU30" s="247" t="s">
        <v>2048</v>
      </c>
      <c r="DV30" s="247" t="s">
        <v>2049</v>
      </c>
      <c r="DW30" s="295" t="s">
        <v>1456</v>
      </c>
      <c r="DX30" s="209" t="s">
        <v>2050</v>
      </c>
      <c r="DY30" s="247" t="s">
        <v>2051</v>
      </c>
      <c r="DZ30" s="295" t="s">
        <v>1504</v>
      </c>
      <c r="EA30" s="269" t="s">
        <v>2052</v>
      </c>
    </row>
    <row r="31">
      <c r="A31" s="359" t="s">
        <v>2053</v>
      </c>
      <c r="B31" s="78" t="s">
        <v>2054</v>
      </c>
      <c r="C31" s="79" t="s">
        <v>1209</v>
      </c>
      <c r="D31" s="80" t="s">
        <v>613</v>
      </c>
      <c r="E31" s="81" t="s">
        <v>1209</v>
      </c>
      <c r="F31" s="82" t="s">
        <v>218</v>
      </c>
      <c r="G31" s="78" t="s">
        <v>784</v>
      </c>
      <c r="H31" s="360" t="s">
        <v>1129</v>
      </c>
      <c r="I31" s="360" t="s">
        <v>2055</v>
      </c>
      <c r="J31" s="360" t="s">
        <v>1422</v>
      </c>
      <c r="K31" s="360" t="s">
        <v>1961</v>
      </c>
      <c r="L31" s="360" t="s">
        <v>230</v>
      </c>
      <c r="M31" s="360" t="s">
        <v>2056</v>
      </c>
      <c r="N31" s="360" t="s">
        <v>104</v>
      </c>
      <c r="O31" s="360" t="s">
        <v>2057</v>
      </c>
      <c r="P31" s="361" t="s">
        <v>228</v>
      </c>
      <c r="Q31" s="360"/>
      <c r="R31" s="360"/>
      <c r="S31" s="360"/>
      <c r="T31" s="360"/>
      <c r="U31" s="360"/>
      <c r="V31" s="360"/>
      <c r="W31" s="362"/>
      <c r="X31" s="360" t="s">
        <v>2058</v>
      </c>
      <c r="Y31" s="361" t="s">
        <v>927</v>
      </c>
      <c r="Z31" s="361" t="s">
        <v>1141</v>
      </c>
      <c r="AA31" s="360" t="s">
        <v>2059</v>
      </c>
      <c r="AB31" s="360" t="s">
        <v>2060</v>
      </c>
      <c r="AC31" s="360" t="s">
        <v>2061</v>
      </c>
      <c r="AD31" s="360"/>
      <c r="AE31" s="360" t="s">
        <v>2062</v>
      </c>
      <c r="AF31" s="360" t="s">
        <v>121</v>
      </c>
      <c r="AG31" s="360"/>
      <c r="AH31" s="360"/>
      <c r="AI31" s="360"/>
      <c r="AJ31" s="360"/>
      <c r="AK31" s="362"/>
      <c r="AL31" s="360" t="s">
        <v>2063</v>
      </c>
      <c r="AM31" s="360" t="s">
        <v>2064</v>
      </c>
      <c r="AN31" s="360"/>
      <c r="AO31" s="360"/>
      <c r="AP31" s="360"/>
      <c r="AQ31" s="360"/>
      <c r="AR31" s="360"/>
      <c r="AS31" s="360" t="s">
        <v>2065</v>
      </c>
      <c r="AT31" s="361" t="s">
        <v>455</v>
      </c>
      <c r="AU31" s="360"/>
      <c r="AV31" s="360"/>
      <c r="AW31" s="360" t="s">
        <v>2066</v>
      </c>
      <c r="AX31" s="360"/>
      <c r="AY31" s="362"/>
      <c r="AZ31" s="360" t="s">
        <v>878</v>
      </c>
      <c r="BA31" s="360" t="s">
        <v>2067</v>
      </c>
      <c r="BB31" s="361" t="s">
        <v>726</v>
      </c>
      <c r="BC31" s="361" t="s">
        <v>1861</v>
      </c>
      <c r="BD31" s="360" t="s">
        <v>2068</v>
      </c>
      <c r="BE31" s="360" t="s">
        <v>1803</v>
      </c>
      <c r="BF31" s="360"/>
      <c r="BG31" s="360" t="s">
        <v>1204</v>
      </c>
      <c r="BH31" s="360"/>
      <c r="BI31" s="360" t="s">
        <v>2069</v>
      </c>
      <c r="BJ31" s="360" t="s">
        <v>2070</v>
      </c>
      <c r="BK31" s="360"/>
      <c r="BL31" s="361" t="s">
        <v>1803</v>
      </c>
      <c r="BM31" s="360"/>
      <c r="BN31" s="360"/>
      <c r="BO31" s="362"/>
      <c r="BP31" s="360"/>
      <c r="BQ31" s="360" t="s">
        <v>1918</v>
      </c>
      <c r="BR31" s="360" t="s">
        <v>2071</v>
      </c>
      <c r="BS31" s="360" t="s">
        <v>2072</v>
      </c>
      <c r="BT31" s="360" t="s">
        <v>1244</v>
      </c>
      <c r="BU31" s="360" t="s">
        <v>2073</v>
      </c>
      <c r="BV31" s="360" t="s">
        <v>2074</v>
      </c>
      <c r="BW31" s="360" t="s">
        <v>2075</v>
      </c>
      <c r="BX31" s="360" t="s">
        <v>2076</v>
      </c>
      <c r="BY31" s="360" t="s">
        <v>737</v>
      </c>
      <c r="BZ31" s="360"/>
      <c r="CA31" s="360"/>
      <c r="CB31" s="360"/>
      <c r="CC31" s="360"/>
      <c r="CD31" s="360"/>
      <c r="CE31" s="360" t="s">
        <v>2077</v>
      </c>
      <c r="CF31" s="363" t="s">
        <v>1504</v>
      </c>
      <c r="CG31" s="360" t="s">
        <v>2078</v>
      </c>
      <c r="CH31" s="360" t="s">
        <v>2079</v>
      </c>
      <c r="CI31" s="360"/>
      <c r="CJ31" s="360" t="s">
        <v>2006</v>
      </c>
      <c r="CK31" s="360" t="s">
        <v>1941</v>
      </c>
      <c r="CL31" s="364" t="str">
        <f>HYPERLINK("https://youtu.be/hGdi6yelSVI","15.80")</f>
        <v>15.80</v>
      </c>
      <c r="CM31" s="360"/>
      <c r="CN31" s="360" t="s">
        <v>2080</v>
      </c>
      <c r="CO31" s="360"/>
      <c r="CP31" s="360" t="s">
        <v>2081</v>
      </c>
      <c r="CQ31" s="360"/>
      <c r="CR31" s="362"/>
      <c r="CS31" s="360" t="s">
        <v>2082</v>
      </c>
      <c r="CT31" s="360" t="s">
        <v>1390</v>
      </c>
      <c r="CU31" s="363" t="s">
        <v>2083</v>
      </c>
      <c r="CV31" s="360" t="s">
        <v>900</v>
      </c>
      <c r="CW31" s="360"/>
      <c r="CX31" s="360"/>
      <c r="CY31" s="361" t="s">
        <v>2084</v>
      </c>
      <c r="CZ31" s="360" t="s">
        <v>2065</v>
      </c>
      <c r="DA31" s="360"/>
      <c r="DB31" s="360"/>
      <c r="DC31" s="360"/>
      <c r="DD31" s="360"/>
      <c r="DE31" s="362"/>
      <c r="DF31" s="360"/>
      <c r="DG31" s="360"/>
      <c r="DH31" s="360"/>
      <c r="DI31" s="360"/>
      <c r="DJ31" s="360" t="s">
        <v>2085</v>
      </c>
      <c r="DK31" s="360" t="s">
        <v>764</v>
      </c>
      <c r="DL31" s="360" t="s">
        <v>2086</v>
      </c>
      <c r="DM31" s="360" t="s">
        <v>2087</v>
      </c>
      <c r="DN31" s="360"/>
      <c r="DO31" s="360" t="s">
        <v>2088</v>
      </c>
      <c r="DP31" s="360"/>
      <c r="DQ31" s="360" t="s">
        <v>1776</v>
      </c>
      <c r="DR31" s="360"/>
      <c r="DS31" s="360"/>
      <c r="DT31" s="360" t="s">
        <v>2089</v>
      </c>
      <c r="DU31" s="360"/>
      <c r="DV31" s="360"/>
      <c r="DW31" s="363" t="s">
        <v>731</v>
      </c>
      <c r="DX31" s="360"/>
      <c r="DY31" s="360"/>
      <c r="DZ31" s="360" t="s">
        <v>2090</v>
      </c>
      <c r="EA31" s="360" t="s">
        <v>2091</v>
      </c>
    </row>
    <row r="32" ht="15.75" customHeight="1">
      <c r="A32" s="180" t="s">
        <v>2092</v>
      </c>
      <c r="B32" s="98" t="s">
        <v>2093</v>
      </c>
      <c r="C32" s="99" t="s">
        <v>1209</v>
      </c>
      <c r="D32" s="100" t="s">
        <v>1209</v>
      </c>
      <c r="E32" s="101" t="s">
        <v>1209</v>
      </c>
      <c r="F32" s="102" t="s">
        <v>838</v>
      </c>
      <c r="G32" s="98" t="s">
        <v>2094</v>
      </c>
      <c r="H32" s="219" t="s">
        <v>2095</v>
      </c>
      <c r="I32" s="219" t="s">
        <v>705</v>
      </c>
      <c r="J32" s="220" t="s">
        <v>2096</v>
      </c>
      <c r="K32" s="220" t="s">
        <v>1213</v>
      </c>
      <c r="L32" s="220" t="s">
        <v>2097</v>
      </c>
      <c r="M32" s="219" t="s">
        <v>2098</v>
      </c>
      <c r="N32" s="219" t="s">
        <v>2099</v>
      </c>
      <c r="O32" s="219" t="s">
        <v>2100</v>
      </c>
      <c r="P32" s="219" t="s">
        <v>2101</v>
      </c>
      <c r="Q32" s="258"/>
      <c r="R32" s="258"/>
      <c r="S32" s="219" t="s">
        <v>2102</v>
      </c>
      <c r="T32" s="219" t="s">
        <v>2103</v>
      </c>
      <c r="U32" s="258"/>
      <c r="V32" s="258"/>
      <c r="W32" s="175"/>
      <c r="X32" s="276" t="s">
        <v>2104</v>
      </c>
      <c r="Y32" s="276" t="s">
        <v>2105</v>
      </c>
      <c r="Z32" s="276" t="s">
        <v>2106</v>
      </c>
      <c r="AA32" s="274" t="s">
        <v>575</v>
      </c>
      <c r="AB32" s="274" t="s">
        <v>2107</v>
      </c>
      <c r="AC32" s="276" t="s">
        <v>2108</v>
      </c>
      <c r="AD32" s="276" t="s">
        <v>2109</v>
      </c>
      <c r="AE32" s="276" t="s">
        <v>2110</v>
      </c>
      <c r="AF32" s="276" t="s">
        <v>2111</v>
      </c>
      <c r="AG32" s="276" t="s">
        <v>2112</v>
      </c>
      <c r="AH32" s="277"/>
      <c r="AI32" s="277"/>
      <c r="AJ32" s="277"/>
      <c r="AK32" s="175"/>
      <c r="AL32" s="227" t="s">
        <v>2113</v>
      </c>
      <c r="AM32" s="227" t="s">
        <v>2114</v>
      </c>
      <c r="AN32" s="227" t="s">
        <v>2115</v>
      </c>
      <c r="AO32" s="227" t="s">
        <v>2116</v>
      </c>
      <c r="AP32" s="227" t="s">
        <v>2117</v>
      </c>
      <c r="AQ32" s="227" t="s">
        <v>286</v>
      </c>
      <c r="AR32" s="278"/>
      <c r="AS32" s="227" t="s">
        <v>2118</v>
      </c>
      <c r="AT32" s="365" t="s">
        <v>2119</v>
      </c>
      <c r="AU32" s="227" t="s">
        <v>2120</v>
      </c>
      <c r="AV32" s="278"/>
      <c r="AW32" s="227" t="s">
        <v>2121</v>
      </c>
      <c r="AX32" s="278"/>
      <c r="AY32" s="176"/>
      <c r="AZ32" s="282" t="s">
        <v>959</v>
      </c>
      <c r="BA32" s="282" t="s">
        <v>2122</v>
      </c>
      <c r="BB32" s="282" t="s">
        <v>2123</v>
      </c>
      <c r="BC32" s="366" t="s">
        <v>2124</v>
      </c>
      <c r="BD32" s="282" t="s">
        <v>1375</v>
      </c>
      <c r="BE32" s="282" t="s">
        <v>2125</v>
      </c>
      <c r="BF32" s="282" t="s">
        <v>2126</v>
      </c>
      <c r="BG32" s="282" t="s">
        <v>1479</v>
      </c>
      <c r="BH32" s="282" t="s">
        <v>2127</v>
      </c>
      <c r="BI32" s="282"/>
      <c r="BJ32" s="282" t="s">
        <v>2128</v>
      </c>
      <c r="BK32" s="283"/>
      <c r="BL32" s="282" t="s">
        <v>457</v>
      </c>
      <c r="BM32" s="282" t="s">
        <v>1804</v>
      </c>
      <c r="BN32" s="283"/>
      <c r="BO32" s="176"/>
      <c r="BP32" s="234"/>
      <c r="BQ32" s="235" t="s">
        <v>2129</v>
      </c>
      <c r="BR32" s="235" t="s">
        <v>1026</v>
      </c>
      <c r="BS32" s="235" t="s">
        <v>2130</v>
      </c>
      <c r="BT32" s="235" t="s">
        <v>2131</v>
      </c>
      <c r="BU32" s="300" t="s">
        <v>2132</v>
      </c>
      <c r="BV32" s="235" t="s">
        <v>2133</v>
      </c>
      <c r="BW32" s="300" t="s">
        <v>2134</v>
      </c>
      <c r="BX32" s="204"/>
      <c r="BY32" s="235" t="s">
        <v>1035</v>
      </c>
      <c r="BZ32" s="235" t="s">
        <v>2135</v>
      </c>
      <c r="CA32" s="235" t="s">
        <v>2136</v>
      </c>
      <c r="CB32" s="235" t="s">
        <v>2137</v>
      </c>
      <c r="CC32" s="204"/>
      <c r="CD32" s="204"/>
      <c r="CE32" s="205" t="str">
        <f>HYPERLINK("https://clips.twitch.tv/KawaiiRacySwordPeoplesChamp","53.72")</f>
        <v>53.72</v>
      </c>
      <c r="CF32" s="236" t="s">
        <v>1989</v>
      </c>
      <c r="CG32" s="236" t="s">
        <v>2138</v>
      </c>
      <c r="CH32" s="236" t="s">
        <v>2139</v>
      </c>
      <c r="CI32" s="236" t="s">
        <v>2140</v>
      </c>
      <c r="CJ32" s="367" t="s">
        <v>173</v>
      </c>
      <c r="CK32" s="286" t="s">
        <v>1778</v>
      </c>
      <c r="CL32" s="236" t="s">
        <v>2141</v>
      </c>
      <c r="CM32" s="289"/>
      <c r="CN32" s="236" t="s">
        <v>1743</v>
      </c>
      <c r="CO32" s="236"/>
      <c r="CP32" s="236" t="s">
        <v>2142</v>
      </c>
      <c r="CQ32" s="289"/>
      <c r="CR32" s="176"/>
      <c r="CS32" s="243" t="s">
        <v>2143</v>
      </c>
      <c r="CT32" s="243" t="s">
        <v>2144</v>
      </c>
      <c r="CU32" s="243" t="s">
        <v>2145</v>
      </c>
      <c r="CV32" s="243" t="s">
        <v>2146</v>
      </c>
      <c r="CW32" s="243" t="s">
        <v>888</v>
      </c>
      <c r="CX32" s="243" t="s">
        <v>1403</v>
      </c>
      <c r="CY32" s="368" t="s">
        <v>757</v>
      </c>
      <c r="CZ32" s="243" t="s">
        <v>717</v>
      </c>
      <c r="DA32" s="243" t="s">
        <v>2147</v>
      </c>
      <c r="DB32" s="293"/>
      <c r="DC32" s="293"/>
      <c r="DD32" s="293"/>
      <c r="DE32" s="176"/>
      <c r="DF32" s="268"/>
      <c r="DG32" s="268"/>
      <c r="DH32" s="268"/>
      <c r="DI32" s="295"/>
      <c r="DJ32" s="295" t="s">
        <v>2148</v>
      </c>
      <c r="DK32" s="295" t="s">
        <v>2149</v>
      </c>
      <c r="DL32" s="295" t="s">
        <v>2150</v>
      </c>
      <c r="DM32" s="295" t="s">
        <v>2151</v>
      </c>
      <c r="DN32" s="295" t="s">
        <v>1834</v>
      </c>
      <c r="DO32" s="295" t="s">
        <v>1881</v>
      </c>
      <c r="DP32" s="295"/>
      <c r="DQ32" s="295" t="s">
        <v>172</v>
      </c>
      <c r="DR32" s="295" t="s">
        <v>2152</v>
      </c>
      <c r="DS32" s="295" t="s">
        <v>2153</v>
      </c>
      <c r="DT32" s="295" t="s">
        <v>1594</v>
      </c>
      <c r="DU32" s="295" t="s">
        <v>2154</v>
      </c>
      <c r="DV32" s="295" t="s">
        <v>2155</v>
      </c>
      <c r="DW32" s="268"/>
      <c r="DX32" s="295" t="s">
        <v>2156</v>
      </c>
      <c r="DY32" s="295" t="s">
        <v>2157</v>
      </c>
      <c r="DZ32" s="295" t="s">
        <v>2051</v>
      </c>
      <c r="EA32" s="269" t="s">
        <v>2158</v>
      </c>
    </row>
    <row r="33" ht="15.75" customHeight="1">
      <c r="A33" s="369" t="s">
        <v>2159</v>
      </c>
      <c r="B33" s="78" t="s">
        <v>2160</v>
      </c>
      <c r="C33" s="79" t="s">
        <v>1209</v>
      </c>
      <c r="D33" s="80" t="s">
        <v>1209</v>
      </c>
      <c r="E33" s="81" t="s">
        <v>838</v>
      </c>
      <c r="F33" s="82" t="s">
        <v>782</v>
      </c>
      <c r="G33" s="78" t="s">
        <v>1296</v>
      </c>
      <c r="H33" s="174" t="s">
        <v>2161</v>
      </c>
      <c r="I33" s="213" t="s">
        <v>2162</v>
      </c>
      <c r="J33" s="174" t="s">
        <v>2163</v>
      </c>
      <c r="K33" s="213" t="s">
        <v>788</v>
      </c>
      <c r="L33" s="213" t="s">
        <v>586</v>
      </c>
      <c r="M33" s="174" t="s">
        <v>2164</v>
      </c>
      <c r="N33" s="174" t="s">
        <v>2165</v>
      </c>
      <c r="O33" s="213" t="s">
        <v>2166</v>
      </c>
      <c r="P33" s="174" t="s">
        <v>2167</v>
      </c>
      <c r="Q33" s="270"/>
      <c r="R33" s="270"/>
      <c r="S33" s="174" t="s">
        <v>2168</v>
      </c>
      <c r="T33" s="270"/>
      <c r="U33" s="270"/>
      <c r="V33" s="270"/>
      <c r="W33" s="175"/>
      <c r="X33" s="213" t="s">
        <v>155</v>
      </c>
      <c r="Y33" s="174" t="s">
        <v>2169</v>
      </c>
      <c r="Z33" s="174" t="s">
        <v>2170</v>
      </c>
      <c r="AA33" s="213" t="s">
        <v>2171</v>
      </c>
      <c r="AB33" s="213" t="s">
        <v>2172</v>
      </c>
      <c r="AC33" s="174" t="s">
        <v>2173</v>
      </c>
      <c r="AD33" s="270"/>
      <c r="AE33" s="174" t="s">
        <v>2174</v>
      </c>
      <c r="AF33" s="174" t="s">
        <v>2175</v>
      </c>
      <c r="AG33" s="174" t="s">
        <v>2176</v>
      </c>
      <c r="AH33" s="174"/>
      <c r="AI33" s="174"/>
      <c r="AJ33" s="174" t="s">
        <v>1871</v>
      </c>
      <c r="AK33" s="175"/>
      <c r="AL33" s="270"/>
      <c r="AM33" s="174" t="s">
        <v>2177</v>
      </c>
      <c r="AN33" s="270"/>
      <c r="AO33" s="174" t="s">
        <v>2178</v>
      </c>
      <c r="AP33" s="87" t="str">
        <f>HYPERLINK("https://twitter.com/SSBReed/status/1212701917551497216?s=20","47.36")</f>
        <v>47.36</v>
      </c>
      <c r="AQ33" s="270"/>
      <c r="AR33" s="270"/>
      <c r="AS33" s="174" t="s">
        <v>2179</v>
      </c>
      <c r="AT33" s="85" t="s">
        <v>2180</v>
      </c>
      <c r="AU33" s="270"/>
      <c r="AV33" s="270"/>
      <c r="AW33" s="174" t="s">
        <v>1157</v>
      </c>
      <c r="AX33" s="174" t="s">
        <v>2181</v>
      </c>
      <c r="AY33" s="176"/>
      <c r="AZ33" s="270"/>
      <c r="BA33" s="174"/>
      <c r="BB33" s="174" t="s">
        <v>2182</v>
      </c>
      <c r="BC33" s="213" t="s">
        <v>1075</v>
      </c>
      <c r="BD33" s="174" t="s">
        <v>2183</v>
      </c>
      <c r="BE33" s="174" t="s">
        <v>2184</v>
      </c>
      <c r="BF33" s="174"/>
      <c r="BG33" s="213" t="s">
        <v>2185</v>
      </c>
      <c r="BH33" s="177"/>
      <c r="BI33" s="213" t="s">
        <v>2186</v>
      </c>
      <c r="BJ33" s="213" t="s">
        <v>466</v>
      </c>
      <c r="BK33" s="174" t="s">
        <v>2039</v>
      </c>
      <c r="BL33" s="174" t="s">
        <v>1729</v>
      </c>
      <c r="BM33" s="174" t="s">
        <v>2187</v>
      </c>
      <c r="BN33" s="174" t="s">
        <v>2188</v>
      </c>
      <c r="BO33" s="233"/>
      <c r="BP33" s="213"/>
      <c r="BQ33" s="174" t="s">
        <v>1987</v>
      </c>
      <c r="BR33" s="174" t="s">
        <v>2189</v>
      </c>
      <c r="BS33" s="174" t="s">
        <v>2190</v>
      </c>
      <c r="BT33" s="270"/>
      <c r="BU33" s="174" t="s">
        <v>2191</v>
      </c>
      <c r="BV33" s="270"/>
      <c r="BW33" s="174" t="s">
        <v>2192</v>
      </c>
      <c r="BX33" s="174" t="s">
        <v>162</v>
      </c>
      <c r="BY33" s="174" t="s">
        <v>2193</v>
      </c>
      <c r="BZ33" s="270"/>
      <c r="CA33" s="174" t="s">
        <v>1271</v>
      </c>
      <c r="CB33" s="174" t="s">
        <v>2194</v>
      </c>
      <c r="CC33" s="251" t="s">
        <v>2195</v>
      </c>
      <c r="CD33" s="251"/>
      <c r="CE33" s="213" t="s">
        <v>2196</v>
      </c>
      <c r="CF33" s="174" t="s">
        <v>455</v>
      </c>
      <c r="CG33" s="174" t="s">
        <v>2197</v>
      </c>
      <c r="CH33" s="174" t="s">
        <v>2198</v>
      </c>
      <c r="CI33" s="270"/>
      <c r="CJ33" s="174" t="s">
        <v>2199</v>
      </c>
      <c r="CK33" s="215" t="s">
        <v>768</v>
      </c>
      <c r="CL33" s="85" t="str">
        <f>HYPERLINK("https://www.youtube.com/watch?v=X66lFoaVyLY","15.60")</f>
        <v>15.60</v>
      </c>
      <c r="CM33" s="270"/>
      <c r="CN33" s="270"/>
      <c r="CO33" s="270"/>
      <c r="CP33" s="270"/>
      <c r="CQ33" s="174" t="s">
        <v>2200</v>
      </c>
      <c r="CR33" s="176"/>
      <c r="CS33" s="270"/>
      <c r="CT33" s="213" t="s">
        <v>1274</v>
      </c>
      <c r="CU33" s="213" t="s">
        <v>2201</v>
      </c>
      <c r="CV33" s="174"/>
      <c r="CW33" s="270"/>
      <c r="CX33" s="174" t="s">
        <v>1630</v>
      </c>
      <c r="CY33" s="86" t="s">
        <v>1640</v>
      </c>
      <c r="CZ33" s="174" t="s">
        <v>2202</v>
      </c>
      <c r="DA33" s="174" t="s">
        <v>2203</v>
      </c>
      <c r="DB33" s="270"/>
      <c r="DC33" s="270"/>
      <c r="DD33" s="174" t="s">
        <v>2204</v>
      </c>
      <c r="DE33" s="176"/>
      <c r="DF33" s="174" t="s">
        <v>2037</v>
      </c>
      <c r="DG33" s="270"/>
      <c r="DH33" s="270"/>
      <c r="DI33" s="270"/>
      <c r="DJ33" s="174" t="s">
        <v>1425</v>
      </c>
      <c r="DK33" s="270"/>
      <c r="DL33" s="174" t="s">
        <v>2205</v>
      </c>
      <c r="DM33" s="174" t="s">
        <v>2206</v>
      </c>
      <c r="DN33" s="270"/>
      <c r="DO33" s="174" t="s">
        <v>201</v>
      </c>
      <c r="DP33" s="213" t="s">
        <v>972</v>
      </c>
      <c r="DQ33" s="270"/>
      <c r="DR33" s="270"/>
      <c r="DS33" s="270"/>
      <c r="DT33" s="270"/>
      <c r="DU33" s="174" t="s">
        <v>2207</v>
      </c>
      <c r="DV33" s="270"/>
      <c r="DW33" s="174" t="s">
        <v>2208</v>
      </c>
      <c r="DX33" s="270"/>
      <c r="DY33" s="270"/>
      <c r="DZ33" s="174" t="s">
        <v>2209</v>
      </c>
      <c r="EA33" s="179"/>
    </row>
    <row r="34" ht="15.75" customHeight="1">
      <c r="A34" s="370" t="s">
        <v>2210</v>
      </c>
      <c r="B34" s="98" t="s">
        <v>2211</v>
      </c>
      <c r="C34" s="99" t="s">
        <v>782</v>
      </c>
      <c r="D34" s="100" t="s">
        <v>782</v>
      </c>
      <c r="E34" s="101" t="s">
        <v>782</v>
      </c>
      <c r="F34" s="102" t="s">
        <v>2212</v>
      </c>
      <c r="G34" s="98" t="s">
        <v>2213</v>
      </c>
      <c r="H34" s="218" t="s">
        <v>1297</v>
      </c>
      <c r="I34" s="218" t="s">
        <v>2214</v>
      </c>
      <c r="J34" s="219" t="s">
        <v>2215</v>
      </c>
      <c r="K34" s="219" t="s">
        <v>1494</v>
      </c>
      <c r="L34" s="371" t="s">
        <v>1472</v>
      </c>
      <c r="M34" s="258"/>
      <c r="N34" s="258"/>
      <c r="O34" s="220" t="s">
        <v>2216</v>
      </c>
      <c r="P34" s="219" t="s">
        <v>2217</v>
      </c>
      <c r="Q34" s="219" t="s">
        <v>2218</v>
      </c>
      <c r="R34" s="219"/>
      <c r="S34" s="219" t="s">
        <v>1374</v>
      </c>
      <c r="T34" s="220"/>
      <c r="U34" s="220" t="s">
        <v>2219</v>
      </c>
      <c r="V34" s="184" t="s">
        <v>2220</v>
      </c>
      <c r="W34" s="221"/>
      <c r="X34" s="224" t="s">
        <v>2221</v>
      </c>
      <c r="Y34" s="224" t="s">
        <v>2222</v>
      </c>
      <c r="Z34" s="276" t="s">
        <v>2223</v>
      </c>
      <c r="AA34" s="276" t="s">
        <v>2224</v>
      </c>
      <c r="AB34" s="224" t="s">
        <v>2225</v>
      </c>
      <c r="AC34" s="224" t="s">
        <v>2226</v>
      </c>
      <c r="AD34" s="224"/>
      <c r="AE34" s="276" t="s">
        <v>685</v>
      </c>
      <c r="AF34" s="276" t="s">
        <v>2041</v>
      </c>
      <c r="AG34" s="276" t="s">
        <v>2227</v>
      </c>
      <c r="AH34" s="276"/>
      <c r="AI34" s="276" t="s">
        <v>2228</v>
      </c>
      <c r="AJ34" s="189" t="s">
        <v>2229</v>
      </c>
      <c r="AK34" s="175"/>
      <c r="AL34" s="227" t="s">
        <v>2230</v>
      </c>
      <c r="AM34" s="227" t="s">
        <v>2231</v>
      </c>
      <c r="AN34" s="193" t="str">
        <f>HYPERLINK("https://youtu.be/LAskX_epfLA","1:44.25")</f>
        <v>1:44.25</v>
      </c>
      <c r="AO34" s="226" t="s">
        <v>2232</v>
      </c>
      <c r="AP34" s="227" t="s">
        <v>1006</v>
      </c>
      <c r="AQ34" s="278"/>
      <c r="AR34" s="308" t="s">
        <v>2233</v>
      </c>
      <c r="AS34" s="365" t="s">
        <v>2234</v>
      </c>
      <c r="AT34" s="226" t="s">
        <v>1495</v>
      </c>
      <c r="AU34" s="226" t="s">
        <v>509</v>
      </c>
      <c r="AV34" s="194" t="s">
        <v>966</v>
      </c>
      <c r="AW34" s="194" t="s">
        <v>2235</v>
      </c>
      <c r="AX34" s="192" t="s">
        <v>2236</v>
      </c>
      <c r="AY34" s="176"/>
      <c r="AZ34" s="283"/>
      <c r="BA34" s="283"/>
      <c r="BB34" s="283"/>
      <c r="BC34" s="282" t="s">
        <v>2237</v>
      </c>
      <c r="BD34" s="230" t="s">
        <v>2238</v>
      </c>
      <c r="BE34" s="311" t="str">
        <f>HYPERLINK("https://youtu.be/V-kufjH1djY","41.22")</f>
        <v>41.22</v>
      </c>
      <c r="BF34" s="283"/>
      <c r="BG34" s="230" t="s">
        <v>854</v>
      </c>
      <c r="BH34" s="231"/>
      <c r="BI34" s="230" t="s">
        <v>2239</v>
      </c>
      <c r="BJ34" s="283"/>
      <c r="BK34" s="283"/>
      <c r="BL34" s="366" t="s">
        <v>254</v>
      </c>
      <c r="BM34" s="282" t="s">
        <v>2088</v>
      </c>
      <c r="BN34" s="282" t="s">
        <v>2240</v>
      </c>
      <c r="BO34" s="233"/>
      <c r="BP34" s="204"/>
      <c r="BQ34" s="300" t="s">
        <v>888</v>
      </c>
      <c r="BR34" s="235" t="s">
        <v>2241</v>
      </c>
      <c r="BS34" s="139" t="s">
        <v>206</v>
      </c>
      <c r="BT34" s="204"/>
      <c r="BU34" s="235" t="s">
        <v>1925</v>
      </c>
      <c r="BV34" s="234" t="s">
        <v>1891</v>
      </c>
      <c r="BW34" s="235" t="s">
        <v>2242</v>
      </c>
      <c r="BX34" s="234" t="s">
        <v>2243</v>
      </c>
      <c r="BY34" s="139" t="s">
        <v>2244</v>
      </c>
      <c r="BZ34" s="234" t="s">
        <v>2245</v>
      </c>
      <c r="CA34" s="234" t="s">
        <v>886</v>
      </c>
      <c r="CB34" s="234" t="s">
        <v>586</v>
      </c>
      <c r="CC34" s="135" t="s">
        <v>2246</v>
      </c>
      <c r="CD34" s="265"/>
      <c r="CE34" s="267" t="s">
        <v>2247</v>
      </c>
      <c r="CF34" s="266" t="s">
        <v>889</v>
      </c>
      <c r="CG34" s="313" t="str">
        <f>HYPERLINK("https://youtu.be/Mwnid1_a4L4","42.15")</f>
        <v>42.15</v>
      </c>
      <c r="CH34" s="236" t="s">
        <v>2248</v>
      </c>
      <c r="CI34" s="267" t="s">
        <v>2249</v>
      </c>
      <c r="CJ34" s="147" t="s">
        <v>2250</v>
      </c>
      <c r="CK34" s="267" t="s">
        <v>202</v>
      </c>
      <c r="CL34" s="372" t="s">
        <v>2251</v>
      </c>
      <c r="CM34" s="205" t="str">
        <f>HYPERLINK("https://youtu.be/9t40-1JdpMg","1:12.35")</f>
        <v>1:12.35</v>
      </c>
      <c r="CN34" s="205" t="s">
        <v>2016</v>
      </c>
      <c r="CO34" s="206"/>
      <c r="CP34" s="239" t="s">
        <v>490</v>
      </c>
      <c r="CQ34" s="313" t="s">
        <v>2252</v>
      </c>
      <c r="CR34" s="176"/>
      <c r="CS34" s="293"/>
      <c r="CT34" s="240" t="s">
        <v>1934</v>
      </c>
      <c r="CU34" s="242" t="s">
        <v>2253</v>
      </c>
      <c r="CV34" s="240" t="s">
        <v>2254</v>
      </c>
      <c r="CW34" s="293"/>
      <c r="CX34" s="240" t="s">
        <v>606</v>
      </c>
      <c r="CY34" s="243" t="s">
        <v>2255</v>
      </c>
      <c r="CZ34" s="243" t="s">
        <v>2256</v>
      </c>
      <c r="DA34" s="241" t="str">
        <f>HYPERLINK("https://youtu.be/BJNJgSLnXTM","1:18.10")</f>
        <v>1:18.10</v>
      </c>
      <c r="DB34" s="243" t="s">
        <v>2257</v>
      </c>
      <c r="DC34" s="242" t="s">
        <v>1949</v>
      </c>
      <c r="DD34" s="208" t="s">
        <v>1249</v>
      </c>
      <c r="DE34" s="176"/>
      <c r="DF34" s="268"/>
      <c r="DG34" s="247" t="s">
        <v>2258</v>
      </c>
      <c r="DH34" s="268"/>
      <c r="DI34" s="249" t="s">
        <v>2259</v>
      </c>
      <c r="DJ34" s="247" t="s">
        <v>2260</v>
      </c>
      <c r="DK34" s="268"/>
      <c r="DL34" s="172" t="str">
        <f>HYPERLINK("https://www.youtube.com/watch?v=wvfjcRVL5Tg","22.83")</f>
        <v>22.83</v>
      </c>
      <c r="DM34" s="295" t="s">
        <v>274</v>
      </c>
      <c r="DN34" s="268"/>
      <c r="DO34" s="296" t="s">
        <v>2261</v>
      </c>
      <c r="DP34" s="211"/>
      <c r="DQ34" s="295"/>
      <c r="DR34" s="295" t="s">
        <v>2262</v>
      </c>
      <c r="DS34" s="172" t="str">
        <f>HYPERLINK("https://youtu.be/mf09PJ8pEj4","49.81")</f>
        <v>49.81</v>
      </c>
      <c r="DT34" s="268"/>
      <c r="DU34" s="268"/>
      <c r="DV34" s="209" t="s">
        <v>2263</v>
      </c>
      <c r="DW34" s="295" t="s">
        <v>312</v>
      </c>
      <c r="DX34" s="209" t="s">
        <v>2264</v>
      </c>
      <c r="DY34" s="268"/>
      <c r="DZ34" s="295"/>
      <c r="EA34" s="269"/>
    </row>
    <row r="35" ht="15.75" customHeight="1">
      <c r="A35" s="373" t="s">
        <v>2265</v>
      </c>
      <c r="B35" s="78" t="s">
        <v>2266</v>
      </c>
      <c r="C35" s="79" t="s">
        <v>838</v>
      </c>
      <c r="D35" s="80" t="s">
        <v>613</v>
      </c>
      <c r="E35" s="81" t="s">
        <v>783</v>
      </c>
      <c r="F35" s="82" t="s">
        <v>1368</v>
      </c>
      <c r="G35" s="78" t="s">
        <v>2267</v>
      </c>
      <c r="H35" s="86" t="s">
        <v>2268</v>
      </c>
      <c r="I35" s="85" t="s">
        <v>2269</v>
      </c>
      <c r="J35" s="86" t="s">
        <v>2270</v>
      </c>
      <c r="K35" s="85" t="s">
        <v>1961</v>
      </c>
      <c r="L35" s="86" t="s">
        <v>537</v>
      </c>
      <c r="M35" s="85" t="s">
        <v>2271</v>
      </c>
      <c r="N35" s="86" t="s">
        <v>2272</v>
      </c>
      <c r="O35" s="178" t="s">
        <v>1070</v>
      </c>
      <c r="P35" s="86" t="s">
        <v>2273</v>
      </c>
      <c r="Q35" s="85" t="str">
        <f>HYPERLINK("https://twitter.com/Qbe_Root/status/1254604046691860480","1:09.56")</f>
        <v>1:09.56</v>
      </c>
      <c r="R35" s="270"/>
      <c r="S35" s="86" t="s">
        <v>2274</v>
      </c>
      <c r="T35" s="270"/>
      <c r="U35" s="86" t="s">
        <v>2275</v>
      </c>
      <c r="V35" s="213" t="s">
        <v>2276</v>
      </c>
      <c r="W35" s="175"/>
      <c r="X35" s="85" t="s">
        <v>2277</v>
      </c>
      <c r="Y35" s="85" t="s">
        <v>2278</v>
      </c>
      <c r="Z35" s="86" t="s">
        <v>2279</v>
      </c>
      <c r="AA35" s="86" t="s">
        <v>2280</v>
      </c>
      <c r="AB35" s="86" t="s">
        <v>1361</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0"/>
      <c r="AK35" s="175"/>
      <c r="AL35" s="251" t="s">
        <v>2285</v>
      </c>
      <c r="AM35" s="85" t="str">
        <f>HYPERLINK("https://twitter.com/Qbe_Root/status/1121081195205410816","19.98")</f>
        <v>19.98</v>
      </c>
      <c r="AN35" s="174" t="s">
        <v>2286</v>
      </c>
      <c r="AO35" s="174" t="s">
        <v>2287</v>
      </c>
      <c r="AP35" s="174" t="s">
        <v>2288</v>
      </c>
      <c r="AQ35" s="85" t="str">
        <f>HYPERLINK("https://twitter.com/Qbe_Root/status/1252284526044368897","8.94")</f>
        <v>8.94</v>
      </c>
      <c r="AR35" s="174" t="s">
        <v>2289</v>
      </c>
      <c r="AS35" s="174" t="s">
        <v>2290</v>
      </c>
      <c r="AT35" s="85" t="s">
        <v>2291</v>
      </c>
      <c r="AU35" s="86" t="s">
        <v>310</v>
      </c>
      <c r="AV35" s="270"/>
      <c r="AW35" s="174" t="s">
        <v>2292</v>
      </c>
      <c r="AX35" s="270"/>
      <c r="AY35" s="176"/>
      <c r="AZ35" s="90" t="s">
        <v>2293</v>
      </c>
      <c r="BA35" s="86" t="s">
        <v>2294</v>
      </c>
      <c r="BB35" s="86" t="s">
        <v>1723</v>
      </c>
      <c r="BC35" s="86" t="s">
        <v>2295</v>
      </c>
      <c r="BD35" s="86" t="s">
        <v>2296</v>
      </c>
      <c r="BE35" s="86" t="s">
        <v>2297</v>
      </c>
      <c r="BF35" s="174" t="s">
        <v>2298</v>
      </c>
      <c r="BG35" s="86" t="s">
        <v>1841</v>
      </c>
      <c r="BH35" s="88" t="s">
        <v>2299</v>
      </c>
      <c r="BI35" s="91"/>
      <c r="BJ35" s="86" t="s">
        <v>2300</v>
      </c>
      <c r="BK35" s="86" t="s">
        <v>2301</v>
      </c>
      <c r="BL35" s="174" t="s">
        <v>2302</v>
      </c>
      <c r="BM35" s="174" t="s">
        <v>2303</v>
      </c>
      <c r="BN35" s="213" t="s">
        <v>2304</v>
      </c>
      <c r="BO35" s="233"/>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0"/>
      <c r="BY35" s="85" t="str">
        <f>HYPERLINK("https://twitter.com/Qbe_Root/status/1242199278610788353","23.10")</f>
        <v>23.10</v>
      </c>
      <c r="BZ35" s="215" t="s">
        <v>2309</v>
      </c>
      <c r="CA35" s="174" t="s">
        <v>542</v>
      </c>
      <c r="CB35" s="174" t="s">
        <v>2310</v>
      </c>
      <c r="CC35" s="270"/>
      <c r="CD35" s="270"/>
      <c r="CE35" s="86" t="s">
        <v>2311</v>
      </c>
      <c r="CF35" s="86" t="s">
        <v>2312</v>
      </c>
      <c r="CG35" s="174" t="s">
        <v>2313</v>
      </c>
      <c r="CH35" s="86" t="s">
        <v>2314</v>
      </c>
      <c r="CI35" s="85" t="s">
        <v>2315</v>
      </c>
      <c r="CJ35" s="86" t="s">
        <v>2316</v>
      </c>
      <c r="CK35" s="86" t="s">
        <v>1901</v>
      </c>
      <c r="CL35" s="86" t="s">
        <v>2234</v>
      </c>
      <c r="CM35" s="213" t="s">
        <v>2317</v>
      </c>
      <c r="CN35" s="174" t="s">
        <v>2318</v>
      </c>
      <c r="CO35" s="174"/>
      <c r="CP35" s="174" t="s">
        <v>2319</v>
      </c>
      <c r="CQ35" s="270"/>
      <c r="CR35" s="176"/>
      <c r="CS35" s="86" t="s">
        <v>2320</v>
      </c>
      <c r="CT35" s="85" t="s">
        <v>2321</v>
      </c>
      <c r="CU35" s="85" t="s">
        <v>1223</v>
      </c>
      <c r="CV35" s="86" t="s">
        <v>313</v>
      </c>
      <c r="CW35" s="86" t="s">
        <v>2322</v>
      </c>
      <c r="CX35" s="86" t="s">
        <v>2323</v>
      </c>
      <c r="CY35" s="85" t="s">
        <v>2324</v>
      </c>
      <c r="CZ35" s="174" t="s">
        <v>2325</v>
      </c>
      <c r="DA35" s="330" t="str">
        <f>HYPERLINK("https://twitter.com/Qbe_Root/status/1400138849058275330", "1:53.21")</f>
        <v>1:53.21</v>
      </c>
      <c r="DB35" s="215" t="s">
        <v>2219</v>
      </c>
      <c r="DC35" s="86" t="s">
        <v>191</v>
      </c>
      <c r="DD35" s="213" t="s">
        <v>2326</v>
      </c>
      <c r="DE35" s="176"/>
      <c r="DF35" s="85" t="s">
        <v>907</v>
      </c>
      <c r="DG35" s="88" t="s">
        <v>2327</v>
      </c>
      <c r="DH35" s="270"/>
      <c r="DI35" s="90" t="s">
        <v>2328</v>
      </c>
      <c r="DJ35" s="85" t="s">
        <v>2260</v>
      </c>
      <c r="DK35" s="174" t="s">
        <v>2193</v>
      </c>
      <c r="DL35" s="270"/>
      <c r="DM35" s="270"/>
      <c r="DN35" s="270"/>
      <c r="DO35" s="86" t="s">
        <v>2329</v>
      </c>
      <c r="DP35" s="179" t="s">
        <v>2330</v>
      </c>
      <c r="DQ35" s="374" t="str">
        <f>HYPERLINK("https://twitter.com/Qbe_Root/status/1241798344797798402","11.27")</f>
        <v>11.27</v>
      </c>
      <c r="DR35" s="174" t="s">
        <v>2331</v>
      </c>
      <c r="DS35" s="174" t="s">
        <v>1977</v>
      </c>
      <c r="DT35" s="270"/>
      <c r="DU35" s="174" t="s">
        <v>2332</v>
      </c>
      <c r="DV35" s="174" t="s">
        <v>1630</v>
      </c>
      <c r="DW35" s="174" t="s">
        <v>2333</v>
      </c>
      <c r="DX35" s="174" t="s">
        <v>2334</v>
      </c>
      <c r="DY35" s="174" t="s">
        <v>262</v>
      </c>
      <c r="DZ35" s="174" t="s">
        <v>2335</v>
      </c>
      <c r="EA35" s="179" t="s">
        <v>2336</v>
      </c>
    </row>
    <row r="36" ht="15.75" customHeight="1">
      <c r="A36" s="180" t="s">
        <v>2337</v>
      </c>
      <c r="B36" s="98" t="s">
        <v>2338</v>
      </c>
      <c r="C36" s="99" t="s">
        <v>1209</v>
      </c>
      <c r="D36" s="100" t="s">
        <v>1209</v>
      </c>
      <c r="E36" s="101" t="s">
        <v>1209</v>
      </c>
      <c r="F36" s="102" t="s">
        <v>520</v>
      </c>
      <c r="G36" s="98" t="s">
        <v>2339</v>
      </c>
      <c r="H36" s="218" t="s">
        <v>231</v>
      </c>
      <c r="I36" s="218" t="s">
        <v>2340</v>
      </c>
      <c r="J36" s="218" t="s">
        <v>2341</v>
      </c>
      <c r="K36" s="218" t="s">
        <v>1889</v>
      </c>
      <c r="L36" s="218" t="s">
        <v>2342</v>
      </c>
      <c r="M36" s="218" t="s">
        <v>2343</v>
      </c>
      <c r="N36" s="218" t="s">
        <v>2344</v>
      </c>
      <c r="O36" s="218" t="s">
        <v>2345</v>
      </c>
      <c r="P36" s="218" t="s">
        <v>1707</v>
      </c>
      <c r="Q36" s="258"/>
      <c r="R36" s="258"/>
      <c r="S36" s="258"/>
      <c r="T36" s="258"/>
      <c r="U36" s="258"/>
      <c r="V36" s="258"/>
      <c r="W36" s="175"/>
      <c r="X36" s="224" t="s">
        <v>2346</v>
      </c>
      <c r="Y36" s="224" t="s">
        <v>2347</v>
      </c>
      <c r="Z36" s="224" t="s">
        <v>2348</v>
      </c>
      <c r="AA36" s="224" t="s">
        <v>2349</v>
      </c>
      <c r="AB36" s="224" t="s">
        <v>1226</v>
      </c>
      <c r="AC36" s="224" t="s">
        <v>2350</v>
      </c>
      <c r="AD36" s="224" t="s">
        <v>2351</v>
      </c>
      <c r="AE36" s="224" t="s">
        <v>762</v>
      </c>
      <c r="AF36" s="224" t="s">
        <v>1904</v>
      </c>
      <c r="AG36" s="277"/>
      <c r="AH36" s="277"/>
      <c r="AI36" s="277"/>
      <c r="AJ36" s="277"/>
      <c r="AK36" s="175"/>
      <c r="AL36" s="278"/>
      <c r="AM36" s="278"/>
      <c r="AN36" s="278"/>
      <c r="AO36" s="278"/>
      <c r="AP36" s="278"/>
      <c r="AQ36" s="278"/>
      <c r="AR36" s="278"/>
      <c r="AS36" s="226" t="s">
        <v>2352</v>
      </c>
      <c r="AT36" s="226" t="s">
        <v>1514</v>
      </c>
      <c r="AU36" s="278"/>
      <c r="AV36" s="278"/>
      <c r="AW36" s="278"/>
      <c r="AX36" s="278"/>
      <c r="AY36" s="176"/>
      <c r="AZ36" s="197" t="s">
        <v>2125</v>
      </c>
      <c r="BA36" s="230" t="s">
        <v>553</v>
      </c>
      <c r="BB36" s="230" t="s">
        <v>1795</v>
      </c>
      <c r="BC36" s="230" t="s">
        <v>2353</v>
      </c>
      <c r="BD36" s="230" t="s">
        <v>2354</v>
      </c>
      <c r="BE36" s="283"/>
      <c r="BF36" s="283"/>
      <c r="BG36" s="230" t="s">
        <v>1204</v>
      </c>
      <c r="BH36" s="197" t="s">
        <v>522</v>
      </c>
      <c r="BI36" s="230" t="s">
        <v>2355</v>
      </c>
      <c r="BJ36" s="230" t="s">
        <v>1838</v>
      </c>
      <c r="BK36" s="283"/>
      <c r="BL36" s="283"/>
      <c r="BM36" s="283"/>
      <c r="BN36" s="283"/>
      <c r="BO36" s="176"/>
      <c r="BP36" s="204"/>
      <c r="BQ36" s="234" t="s">
        <v>2356</v>
      </c>
      <c r="BR36" s="234" t="s">
        <v>2357</v>
      </c>
      <c r="BS36" s="234" t="s">
        <v>2358</v>
      </c>
      <c r="BT36" s="234" t="s">
        <v>341</v>
      </c>
      <c r="BU36" s="139" t="s">
        <v>2359</v>
      </c>
      <c r="BV36" s="234" t="s">
        <v>2360</v>
      </c>
      <c r="BW36" s="234" t="s">
        <v>1452</v>
      </c>
      <c r="BX36" s="204"/>
      <c r="BY36" s="234" t="s">
        <v>696</v>
      </c>
      <c r="BZ36" s="204"/>
      <c r="CA36" s="204"/>
      <c r="CB36" s="204"/>
      <c r="CC36" s="204"/>
      <c r="CD36" s="204"/>
      <c r="CE36" s="267" t="s">
        <v>2361</v>
      </c>
      <c r="CF36" s="267" t="s">
        <v>399</v>
      </c>
      <c r="CG36" s="267" t="s">
        <v>1711</v>
      </c>
      <c r="CH36" s="147" t="s">
        <v>2362</v>
      </c>
      <c r="CI36" s="267" t="s">
        <v>1685</v>
      </c>
      <c r="CJ36" s="267" t="s">
        <v>2363</v>
      </c>
      <c r="CK36" s="267" t="s">
        <v>2364</v>
      </c>
      <c r="CL36" s="267" t="s">
        <v>1819</v>
      </c>
      <c r="CM36" s="289"/>
      <c r="CN36" s="289"/>
      <c r="CO36" s="289"/>
      <c r="CP36" s="289"/>
      <c r="CQ36" s="289"/>
      <c r="CR36" s="176"/>
      <c r="CS36" s="158" t="s">
        <v>2365</v>
      </c>
      <c r="CT36" s="240" t="s">
        <v>1407</v>
      </c>
      <c r="CU36" s="240" t="s">
        <v>2366</v>
      </c>
      <c r="CV36" s="240" t="s">
        <v>1962</v>
      </c>
      <c r="CW36" s="240" t="s">
        <v>2367</v>
      </c>
      <c r="CX36" s="240" t="s">
        <v>2368</v>
      </c>
      <c r="CY36" s="240" t="s">
        <v>2369</v>
      </c>
      <c r="CZ36" s="240" t="s">
        <v>2370</v>
      </c>
      <c r="DA36" s="293"/>
      <c r="DB36" s="293"/>
      <c r="DC36" s="293"/>
      <c r="DD36" s="293"/>
      <c r="DE36" s="176"/>
      <c r="DF36" s="247" t="s">
        <v>2371</v>
      </c>
      <c r="DG36" s="334"/>
      <c r="DH36" s="334"/>
      <c r="DI36" s="334"/>
      <c r="DJ36" s="268"/>
      <c r="DK36" s="334"/>
      <c r="DL36" s="268"/>
      <c r="DM36" s="268"/>
      <c r="DN36" s="268"/>
      <c r="DO36" s="247" t="s">
        <v>2372</v>
      </c>
      <c r="DP36" s="247" t="s">
        <v>2373</v>
      </c>
      <c r="DQ36" s="268"/>
      <c r="DR36" s="268"/>
      <c r="DS36" s="268"/>
      <c r="DT36" s="268"/>
      <c r="DU36" s="268"/>
      <c r="DV36" s="268"/>
      <c r="DW36" s="268"/>
      <c r="DX36" s="247" t="s">
        <v>392</v>
      </c>
      <c r="DY36" s="268"/>
      <c r="DZ36" s="268"/>
      <c r="EA36" s="269"/>
    </row>
    <row r="37" ht="15.75" customHeight="1">
      <c r="A37" s="375" t="s">
        <v>2374</v>
      </c>
      <c r="B37" s="78" t="s">
        <v>2375</v>
      </c>
      <c r="C37" s="79" t="s">
        <v>1209</v>
      </c>
      <c r="D37" s="80" t="s">
        <v>1209</v>
      </c>
      <c r="E37" s="81" t="s">
        <v>1209</v>
      </c>
      <c r="F37" s="82" t="s">
        <v>2376</v>
      </c>
      <c r="G37" s="78" t="s">
        <v>1210</v>
      </c>
      <c r="H37" s="213" t="s">
        <v>2377</v>
      </c>
      <c r="I37" s="213" t="s">
        <v>2378</v>
      </c>
      <c r="J37" s="213" t="s">
        <v>2379</v>
      </c>
      <c r="K37" s="86" t="s">
        <v>1213</v>
      </c>
      <c r="L37" s="86" t="s">
        <v>2380</v>
      </c>
      <c r="M37" s="174" t="s">
        <v>2381</v>
      </c>
      <c r="N37" s="86" t="s">
        <v>2382</v>
      </c>
      <c r="O37" s="86" t="s">
        <v>2345</v>
      </c>
      <c r="P37" s="86" t="s">
        <v>1425</v>
      </c>
      <c r="Q37" s="376" t="s">
        <v>2383</v>
      </c>
      <c r="R37" s="377" t="s">
        <v>1731</v>
      </c>
      <c r="S37" s="213" t="s">
        <v>984</v>
      </c>
      <c r="T37" s="178" t="s">
        <v>2384</v>
      </c>
      <c r="U37" s="213" t="s">
        <v>1358</v>
      </c>
      <c r="V37" s="213" t="s">
        <v>2385</v>
      </c>
      <c r="W37" s="175"/>
      <c r="X37" s="213" t="s">
        <v>2386</v>
      </c>
      <c r="Y37" s="213" t="s">
        <v>592</v>
      </c>
      <c r="Z37" s="178" t="s">
        <v>2387</v>
      </c>
      <c r="AA37" s="178" t="s">
        <v>2388</v>
      </c>
      <c r="AB37" s="213" t="s">
        <v>2389</v>
      </c>
      <c r="AC37" s="86" t="s">
        <v>2390</v>
      </c>
      <c r="AD37" s="213" t="s">
        <v>2391</v>
      </c>
      <c r="AE37" s="213" t="s">
        <v>2392</v>
      </c>
      <c r="AF37" s="213" t="s">
        <v>2111</v>
      </c>
      <c r="AG37" s="174" t="s">
        <v>2393</v>
      </c>
      <c r="AH37" s="213"/>
      <c r="AI37" s="213" t="s">
        <v>2394</v>
      </c>
      <c r="AJ37" s="174" t="s">
        <v>1785</v>
      </c>
      <c r="AK37" s="175"/>
      <c r="AL37" s="213" t="s">
        <v>2395</v>
      </c>
      <c r="AM37" s="86" t="s">
        <v>1936</v>
      </c>
      <c r="AN37" s="213" t="s">
        <v>2396</v>
      </c>
      <c r="AO37" s="174" t="s">
        <v>2397</v>
      </c>
      <c r="AP37" s="213" t="s">
        <v>2398</v>
      </c>
      <c r="AQ37" s="213" t="s">
        <v>2399</v>
      </c>
      <c r="AR37" s="86" t="s">
        <v>930</v>
      </c>
      <c r="AS37" s="213" t="s">
        <v>2400</v>
      </c>
      <c r="AT37" s="213" t="s">
        <v>2029</v>
      </c>
      <c r="AU37" s="213" t="s">
        <v>2401</v>
      </c>
      <c r="AV37" s="174" t="s">
        <v>1004</v>
      </c>
      <c r="AW37" s="213" t="s">
        <v>1374</v>
      </c>
      <c r="AX37" s="376" t="s">
        <v>2402</v>
      </c>
      <c r="AY37" s="176"/>
      <c r="AZ37" s="86" t="s">
        <v>2403</v>
      </c>
      <c r="BA37" s="213" t="s">
        <v>1355</v>
      </c>
      <c r="BB37" s="86" t="s">
        <v>2404</v>
      </c>
      <c r="BC37" s="86" t="s">
        <v>2405</v>
      </c>
      <c r="BD37" s="213" t="s">
        <v>2406</v>
      </c>
      <c r="BE37" s="213" t="s">
        <v>2407</v>
      </c>
      <c r="BF37" s="270"/>
      <c r="BG37" s="86" t="s">
        <v>317</v>
      </c>
      <c r="BH37" s="213" t="s">
        <v>2408</v>
      </c>
      <c r="BI37" s="213" t="s">
        <v>2409</v>
      </c>
      <c r="BJ37" s="213" t="s">
        <v>2410</v>
      </c>
      <c r="BK37" s="213" t="s">
        <v>2411</v>
      </c>
      <c r="BL37" s="213" t="s">
        <v>2412</v>
      </c>
      <c r="BM37" s="174" t="s">
        <v>2413</v>
      </c>
      <c r="BN37" s="213" t="s">
        <v>2414</v>
      </c>
      <c r="BO37" s="176"/>
      <c r="BP37" s="178" t="s">
        <v>2415</v>
      </c>
      <c r="BQ37" s="86" t="s">
        <v>2416</v>
      </c>
      <c r="BR37" s="86" t="s">
        <v>156</v>
      </c>
      <c r="BS37" s="86" t="s">
        <v>2417</v>
      </c>
      <c r="BT37" s="86" t="s">
        <v>2418</v>
      </c>
      <c r="BU37" s="86" t="s">
        <v>2043</v>
      </c>
      <c r="BV37" s="270"/>
      <c r="BW37" s="174" t="s">
        <v>1257</v>
      </c>
      <c r="BX37" s="86" t="s">
        <v>2419</v>
      </c>
      <c r="BY37" s="213" t="s">
        <v>2420</v>
      </c>
      <c r="BZ37" s="86" t="s">
        <v>2421</v>
      </c>
      <c r="CA37" s="213" t="s">
        <v>2422</v>
      </c>
      <c r="CB37" s="174" t="s">
        <v>2423</v>
      </c>
      <c r="CC37" s="213" t="s">
        <v>2424</v>
      </c>
      <c r="CD37" s="213"/>
      <c r="CE37" s="86" t="s">
        <v>1244</v>
      </c>
      <c r="CF37" s="213" t="s">
        <v>2154</v>
      </c>
      <c r="CG37" s="213" t="s">
        <v>2425</v>
      </c>
      <c r="CH37" s="213" t="s">
        <v>2426</v>
      </c>
      <c r="CI37" s="213" t="s">
        <v>2427</v>
      </c>
      <c r="CJ37" s="213" t="s">
        <v>1224</v>
      </c>
      <c r="CK37" s="86" t="s">
        <v>1743</v>
      </c>
      <c r="CL37" s="213" t="s">
        <v>2428</v>
      </c>
      <c r="CM37" s="213" t="s">
        <v>2429</v>
      </c>
      <c r="CN37" s="86" t="s">
        <v>2430</v>
      </c>
      <c r="CO37" s="270"/>
      <c r="CP37" s="270"/>
      <c r="CQ37" s="213" t="s">
        <v>2431</v>
      </c>
      <c r="CR37" s="176"/>
      <c r="CS37" s="213" t="s">
        <v>2432</v>
      </c>
      <c r="CT37" s="213" t="s">
        <v>2028</v>
      </c>
      <c r="CU37" s="213" t="s">
        <v>2433</v>
      </c>
      <c r="CV37" s="213" t="s">
        <v>2434</v>
      </c>
      <c r="CW37" s="213" t="s">
        <v>2435</v>
      </c>
      <c r="CX37" s="213" t="s">
        <v>2253</v>
      </c>
      <c r="CY37" s="86" t="s">
        <v>2436</v>
      </c>
      <c r="CZ37" s="213" t="s">
        <v>2437</v>
      </c>
      <c r="DA37" s="213" t="s">
        <v>2438</v>
      </c>
      <c r="DB37" s="213" t="s">
        <v>1582</v>
      </c>
      <c r="DC37" s="213" t="s">
        <v>2439</v>
      </c>
      <c r="DD37" s="213" t="s">
        <v>2440</v>
      </c>
      <c r="DE37" s="176"/>
      <c r="DF37" s="213" t="s">
        <v>2441</v>
      </c>
      <c r="DG37" s="270"/>
      <c r="DH37" s="270"/>
      <c r="DI37" s="213"/>
      <c r="DJ37" s="86" t="s">
        <v>2085</v>
      </c>
      <c r="DK37" s="213" t="s">
        <v>2442</v>
      </c>
      <c r="DL37" s="213" t="s">
        <v>2443</v>
      </c>
      <c r="DM37" s="213" t="s">
        <v>2444</v>
      </c>
      <c r="DN37" s="213" t="s">
        <v>2445</v>
      </c>
      <c r="DO37" s="213" t="s">
        <v>2340</v>
      </c>
      <c r="DP37" s="86" t="s">
        <v>2446</v>
      </c>
      <c r="DQ37" s="174" t="s">
        <v>2447</v>
      </c>
      <c r="DR37" s="213" t="s">
        <v>2331</v>
      </c>
      <c r="DS37" s="213" t="s">
        <v>2448</v>
      </c>
      <c r="DT37" s="213" t="s">
        <v>2449</v>
      </c>
      <c r="DU37" s="213" t="s">
        <v>2450</v>
      </c>
      <c r="DV37" s="213" t="s">
        <v>1723</v>
      </c>
      <c r="DW37" s="86" t="s">
        <v>2451</v>
      </c>
      <c r="DX37" s="174" t="s">
        <v>1815</v>
      </c>
      <c r="DY37" s="213" t="s">
        <v>995</v>
      </c>
      <c r="DZ37" s="213" t="s">
        <v>731</v>
      </c>
      <c r="EA37" s="179" t="s">
        <v>2452</v>
      </c>
    </row>
    <row r="38" ht="15.75" customHeight="1">
      <c r="A38" s="180" t="s">
        <v>2453</v>
      </c>
      <c r="B38" s="98" t="s">
        <v>2454</v>
      </c>
      <c r="C38" s="99" t="s">
        <v>1209</v>
      </c>
      <c r="D38" s="100" t="s">
        <v>1209</v>
      </c>
      <c r="E38" s="101" t="s">
        <v>838</v>
      </c>
      <c r="F38" s="102" t="s">
        <v>2455</v>
      </c>
      <c r="G38" s="98" t="s">
        <v>2456</v>
      </c>
      <c r="H38" s="219"/>
      <c r="I38" s="187" t="s">
        <v>2457</v>
      </c>
      <c r="J38" s="352" t="s">
        <v>2458</v>
      </c>
      <c r="K38" s="218" t="s">
        <v>1649</v>
      </c>
      <c r="L38" s="187" t="s">
        <v>136</v>
      </c>
      <c r="M38" s="219" t="s">
        <v>2459</v>
      </c>
      <c r="N38" s="218" t="s">
        <v>431</v>
      </c>
      <c r="O38" s="187" t="s">
        <v>2460</v>
      </c>
      <c r="P38" s="218" t="s">
        <v>2461</v>
      </c>
      <c r="Q38" s="258"/>
      <c r="R38" s="258"/>
      <c r="S38" s="258"/>
      <c r="T38" s="258"/>
      <c r="U38" s="258"/>
      <c r="V38" s="258"/>
      <c r="W38" s="175"/>
      <c r="X38" s="378" t="s">
        <v>2462</v>
      </c>
      <c r="Y38" s="224" t="s">
        <v>2463</v>
      </c>
      <c r="Z38" s="378" t="s">
        <v>2464</v>
      </c>
      <c r="AA38" s="110" t="s">
        <v>2197</v>
      </c>
      <c r="AB38" s="379" t="s">
        <v>2107</v>
      </c>
      <c r="AC38" s="224" t="s">
        <v>2465</v>
      </c>
      <c r="AD38" s="224"/>
      <c r="AE38" s="224" t="s">
        <v>906</v>
      </c>
      <c r="AF38" s="224" t="s">
        <v>2466</v>
      </c>
      <c r="AG38" s="277"/>
      <c r="AH38" s="277"/>
      <c r="AI38" s="277"/>
      <c r="AJ38" s="277"/>
      <c r="AK38" s="175"/>
      <c r="AL38" s="278"/>
      <c r="AM38" s="278"/>
      <c r="AN38" s="278"/>
      <c r="AO38" s="278"/>
      <c r="AP38" s="278"/>
      <c r="AQ38" s="278"/>
      <c r="AR38" s="278"/>
      <c r="AS38" s="226" t="s">
        <v>1661</v>
      </c>
      <c r="AT38" s="194" t="s">
        <v>2467</v>
      </c>
      <c r="AU38" s="278"/>
      <c r="AV38" s="278"/>
      <c r="AW38" s="278"/>
      <c r="AX38" s="278"/>
      <c r="AY38" s="176"/>
      <c r="AZ38" s="282" t="s">
        <v>287</v>
      </c>
      <c r="BA38" s="230" t="s">
        <v>1387</v>
      </c>
      <c r="BB38" s="230" t="s">
        <v>1074</v>
      </c>
      <c r="BC38" s="230" t="s">
        <v>2468</v>
      </c>
      <c r="BD38" s="380" t="s">
        <v>649</v>
      </c>
      <c r="BE38" s="283"/>
      <c r="BF38" s="283"/>
      <c r="BG38" s="282" t="s">
        <v>146</v>
      </c>
      <c r="BH38" s="381" t="s">
        <v>1921</v>
      </c>
      <c r="BI38" s="197" t="s">
        <v>2469</v>
      </c>
      <c r="BJ38" s="230" t="s">
        <v>1838</v>
      </c>
      <c r="BK38" s="283"/>
      <c r="BL38" s="283"/>
      <c r="BM38" s="283"/>
      <c r="BN38" s="283"/>
      <c r="BO38" s="176"/>
      <c r="BP38" s="139" t="s">
        <v>2470</v>
      </c>
      <c r="BQ38" s="139" t="s">
        <v>2471</v>
      </c>
      <c r="BR38" s="234" t="s">
        <v>946</v>
      </c>
      <c r="BS38" s="234" t="s">
        <v>2472</v>
      </c>
      <c r="BT38" s="264" t="s">
        <v>2473</v>
      </c>
      <c r="BU38" s="139" t="s">
        <v>197</v>
      </c>
      <c r="BV38" s="235" t="s">
        <v>2474</v>
      </c>
      <c r="BW38" s="235" t="s">
        <v>2475</v>
      </c>
      <c r="BX38" s="139" t="s">
        <v>2476</v>
      </c>
      <c r="BY38" s="234" t="s">
        <v>2477</v>
      </c>
      <c r="BZ38" s="204"/>
      <c r="CA38" s="204"/>
      <c r="CB38" s="204"/>
      <c r="CC38" s="204"/>
      <c r="CD38" s="204"/>
      <c r="CE38" s="147" t="s">
        <v>2478</v>
      </c>
      <c r="CF38" s="266" t="s">
        <v>2048</v>
      </c>
      <c r="CG38" s="147" t="s">
        <v>1962</v>
      </c>
      <c r="CH38" s="147" t="s">
        <v>171</v>
      </c>
      <c r="CI38" s="289"/>
      <c r="CJ38" s="382" t="s">
        <v>2479</v>
      </c>
      <c r="CK38" s="147" t="s">
        <v>508</v>
      </c>
      <c r="CL38" s="147" t="s">
        <v>2480</v>
      </c>
      <c r="CM38" s="289"/>
      <c r="CN38" s="289"/>
      <c r="CO38" s="289"/>
      <c r="CP38" s="289"/>
      <c r="CQ38" s="289"/>
      <c r="CR38" s="176"/>
      <c r="CS38" s="240" t="s">
        <v>2481</v>
      </c>
      <c r="CT38" s="293"/>
      <c r="CU38" s="240" t="s">
        <v>2482</v>
      </c>
      <c r="CV38" s="240" t="s">
        <v>2063</v>
      </c>
      <c r="CW38" s="291" t="s">
        <v>185</v>
      </c>
      <c r="CX38" s="158" t="s">
        <v>889</v>
      </c>
      <c r="CY38" s="158" t="s">
        <v>2483</v>
      </c>
      <c r="CZ38" s="243" t="s">
        <v>2484</v>
      </c>
      <c r="DA38" s="293"/>
      <c r="DB38" s="293"/>
      <c r="DC38" s="293"/>
      <c r="DD38" s="293"/>
      <c r="DE38" s="176"/>
      <c r="DF38" s="209" t="s">
        <v>2485</v>
      </c>
      <c r="DG38" s="268"/>
      <c r="DH38" s="268"/>
      <c r="DI38" s="268"/>
      <c r="DJ38" s="268"/>
      <c r="DK38" s="268"/>
      <c r="DL38" s="268"/>
      <c r="DM38" s="268"/>
      <c r="DN38" s="268"/>
      <c r="DO38" s="247" t="s">
        <v>2486</v>
      </c>
      <c r="DP38" s="247" t="s">
        <v>2487</v>
      </c>
      <c r="DQ38" s="334"/>
      <c r="DR38" s="268"/>
      <c r="DS38" s="268"/>
      <c r="DT38" s="268"/>
      <c r="DU38" s="268"/>
      <c r="DV38" s="268"/>
      <c r="DW38" s="268"/>
      <c r="DX38" s="268"/>
      <c r="DY38" s="268"/>
      <c r="DZ38" s="268"/>
      <c r="EA38" s="269"/>
    </row>
    <row r="39" ht="15.75" customHeight="1">
      <c r="A39" s="173" t="s">
        <v>2488</v>
      </c>
      <c r="B39" s="78" t="s">
        <v>2489</v>
      </c>
      <c r="C39" s="79" t="s">
        <v>1209</v>
      </c>
      <c r="D39" s="80" t="s">
        <v>838</v>
      </c>
      <c r="E39" s="81" t="s">
        <v>838</v>
      </c>
      <c r="F39" s="82" t="s">
        <v>218</v>
      </c>
      <c r="G39" s="78" t="s">
        <v>2490</v>
      </c>
      <c r="H39" s="174" t="s">
        <v>2491</v>
      </c>
      <c r="I39" s="214" t="s">
        <v>2492</v>
      </c>
      <c r="J39" s="251" t="s">
        <v>2493</v>
      </c>
      <c r="K39" s="217" t="s">
        <v>2494</v>
      </c>
      <c r="L39" s="251" t="s">
        <v>2485</v>
      </c>
      <c r="M39" s="270"/>
      <c r="N39" s="254" t="s">
        <v>2495</v>
      </c>
      <c r="O39" s="251" t="s">
        <v>2496</v>
      </c>
      <c r="P39" s="174" t="s">
        <v>2101</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2497</v>
      </c>
      <c r="AD39" s="270"/>
      <c r="AE39" s="174" t="s">
        <v>2498</v>
      </c>
      <c r="AF39" s="174" t="s">
        <v>800</v>
      </c>
      <c r="AG39" s="270"/>
      <c r="AH39" s="270"/>
      <c r="AI39" s="270"/>
      <c r="AJ39" s="270"/>
      <c r="AK39" s="175"/>
      <c r="AL39" s="270"/>
      <c r="AM39" s="174" t="s">
        <v>1936</v>
      </c>
      <c r="AN39" s="270"/>
      <c r="AO39" s="270"/>
      <c r="AP39" s="270"/>
      <c r="AQ39" s="270"/>
      <c r="AR39" s="270"/>
      <c r="AS39" s="270"/>
      <c r="AT39" s="174" t="s">
        <v>2499</v>
      </c>
      <c r="AU39" s="270"/>
      <c r="AV39" s="85" t="str">
        <f>HYPERLINK("https://youtu.be/6Ivs7QCASPU","42.96")</f>
        <v>42.96</v>
      </c>
      <c r="AW39" s="270"/>
      <c r="AX39" s="270"/>
      <c r="AY39" s="176"/>
      <c r="AZ39" s="174" t="s">
        <v>615</v>
      </c>
      <c r="BA39" s="174" t="s">
        <v>1631</v>
      </c>
      <c r="BB39" s="174" t="s">
        <v>582</v>
      </c>
      <c r="BC39" s="217" t="s">
        <v>2500</v>
      </c>
      <c r="BD39" s="174" t="s">
        <v>1796</v>
      </c>
      <c r="BE39" s="270"/>
      <c r="BF39" s="270"/>
      <c r="BG39" s="174" t="s">
        <v>146</v>
      </c>
      <c r="BH39" s="177"/>
      <c r="BI39" s="256" t="s">
        <v>2069</v>
      </c>
      <c r="BJ39" s="85" t="str">
        <f>HYPERLINK("https://www.twitch.tv/kaffelon/clip/WittyHonestRaccoonSmoocherZ?filter=clips&amp;range=all&amp;sort=time","12.53")</f>
        <v>12.53</v>
      </c>
      <c r="BK39" s="270"/>
      <c r="BL39" s="270"/>
      <c r="BM39" s="270"/>
      <c r="BN39" s="270"/>
      <c r="BO39" s="176"/>
      <c r="BP39" s="213"/>
      <c r="BQ39" s="217" t="s">
        <v>2501</v>
      </c>
      <c r="BR39" s="174" t="s">
        <v>2005</v>
      </c>
      <c r="BS39" s="174" t="s">
        <v>2502</v>
      </c>
      <c r="BT39" s="174" t="s">
        <v>2503</v>
      </c>
      <c r="BU39" s="174" t="s">
        <v>2504</v>
      </c>
      <c r="BV39" s="270"/>
      <c r="BW39" s="270"/>
      <c r="BX39" s="174" t="s">
        <v>2505</v>
      </c>
      <c r="BY39" s="174" t="s">
        <v>163</v>
      </c>
      <c r="BZ39" s="87" t="str">
        <f>HYPERLINK("https://www.youtube.com/watch?v=PyA-SZuIcJQ","4:26.17")</f>
        <v>4:26.17</v>
      </c>
      <c r="CA39" s="270"/>
      <c r="CB39" s="270"/>
      <c r="CC39" s="270"/>
      <c r="CD39" s="270"/>
      <c r="CE39" s="251" t="s">
        <v>2068</v>
      </c>
      <c r="CF39" s="174" t="s">
        <v>1723</v>
      </c>
      <c r="CG39" s="251" t="s">
        <v>588</v>
      </c>
      <c r="CH39" s="174" t="s">
        <v>2506</v>
      </c>
      <c r="CI39" s="270"/>
      <c r="CJ39" s="174" t="s">
        <v>2507</v>
      </c>
      <c r="CK39" s="174" t="s">
        <v>2107</v>
      </c>
      <c r="CL39" s="174" t="s">
        <v>2508</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2509</v>
      </c>
      <c r="DP39" s="174"/>
      <c r="DQ39" s="270"/>
      <c r="DR39" s="270"/>
      <c r="DS39" s="270"/>
      <c r="DT39" s="270"/>
      <c r="DU39" s="270"/>
      <c r="DV39" s="270"/>
      <c r="DW39" s="174"/>
      <c r="DX39" s="270"/>
      <c r="DY39" s="270"/>
      <c r="DZ39" s="270"/>
      <c r="EA39" s="179"/>
    </row>
    <row r="40" ht="15.75" customHeight="1">
      <c r="A40" s="383" t="s">
        <v>2510</v>
      </c>
      <c r="B40" s="98" t="s">
        <v>2511</v>
      </c>
      <c r="C40" s="99" t="s">
        <v>783</v>
      </c>
      <c r="D40" s="100" t="s">
        <v>1209</v>
      </c>
      <c r="E40" s="101" t="s">
        <v>1209</v>
      </c>
      <c r="F40" s="102" t="s">
        <v>520</v>
      </c>
      <c r="G40" s="98" t="s">
        <v>2512</v>
      </c>
      <c r="H40" s="218" t="s">
        <v>1987</v>
      </c>
      <c r="I40" s="218" t="s">
        <v>2513</v>
      </c>
      <c r="J40" s="218" t="s">
        <v>2514</v>
      </c>
      <c r="K40" s="218" t="s">
        <v>2515</v>
      </c>
      <c r="L40" s="218" t="s">
        <v>1077</v>
      </c>
      <c r="M40" s="258"/>
      <c r="N40" s="218" t="s">
        <v>2516</v>
      </c>
      <c r="O40" s="187" t="s">
        <v>2517</v>
      </c>
      <c r="P40" s="218" t="s">
        <v>106</v>
      </c>
      <c r="Q40" s="258"/>
      <c r="R40" s="258"/>
      <c r="S40" s="258"/>
      <c r="T40" s="258"/>
      <c r="U40" s="258"/>
      <c r="V40" s="258"/>
      <c r="W40" s="175"/>
      <c r="X40" s="110" t="s">
        <v>2518</v>
      </c>
      <c r="Y40" s="224" t="s">
        <v>2105</v>
      </c>
      <c r="Z40" s="224" t="s">
        <v>1313</v>
      </c>
      <c r="AA40" s="224" t="s">
        <v>2059</v>
      </c>
      <c r="AB40" s="298" t="s">
        <v>2519</v>
      </c>
      <c r="AC40" s="224" t="s">
        <v>1153</v>
      </c>
      <c r="AD40" s="277"/>
      <c r="AE40" s="224" t="s">
        <v>2520</v>
      </c>
      <c r="AF40" s="224" t="s">
        <v>240</v>
      </c>
      <c r="AG40" s="277"/>
      <c r="AH40" s="277"/>
      <c r="AI40" s="224" t="s">
        <v>2521</v>
      </c>
      <c r="AJ40" s="277"/>
      <c r="AK40" s="175"/>
      <c r="AL40" s="226" t="s">
        <v>2522</v>
      </c>
      <c r="AM40" s="226" t="s">
        <v>1588</v>
      </c>
      <c r="AN40" s="278"/>
      <c r="AO40" s="278"/>
      <c r="AP40" s="278"/>
      <c r="AQ40" s="278"/>
      <c r="AR40" s="278"/>
      <c r="AS40" s="226" t="s">
        <v>2290</v>
      </c>
      <c r="AT40" s="226" t="s">
        <v>2123</v>
      </c>
      <c r="AU40" s="278"/>
      <c r="AV40" s="278"/>
      <c r="AW40" s="226" t="s">
        <v>622</v>
      </c>
      <c r="AX40" s="278"/>
      <c r="AY40" s="176"/>
      <c r="AZ40" s="230" t="s">
        <v>2523</v>
      </c>
      <c r="BA40" s="230" t="s">
        <v>2524</v>
      </c>
      <c r="BB40" s="230" t="s">
        <v>2123</v>
      </c>
      <c r="BC40" s="230" t="s">
        <v>2525</v>
      </c>
      <c r="BD40" s="230" t="s">
        <v>2526</v>
      </c>
      <c r="BE40" s="198" t="s">
        <v>2194</v>
      </c>
      <c r="BF40" s="283"/>
      <c r="BG40" s="230" t="s">
        <v>2527</v>
      </c>
      <c r="BH40" s="230"/>
      <c r="BI40" s="230" t="s">
        <v>1083</v>
      </c>
      <c r="BJ40" s="230" t="s">
        <v>1670</v>
      </c>
      <c r="BK40" s="283"/>
      <c r="BL40" s="230" t="s">
        <v>224</v>
      </c>
      <c r="BM40" s="230" t="s">
        <v>2528</v>
      </c>
      <c r="BN40" s="283"/>
      <c r="BO40" s="176"/>
      <c r="BP40" s="204"/>
      <c r="BQ40" s="234" t="s">
        <v>2529</v>
      </c>
      <c r="BR40" s="234" t="s">
        <v>2001</v>
      </c>
      <c r="BS40" s="139" t="s">
        <v>2530</v>
      </c>
      <c r="BT40" s="234" t="s">
        <v>2531</v>
      </c>
      <c r="BU40" s="234" t="s">
        <v>2007</v>
      </c>
      <c r="BV40" s="204"/>
      <c r="BW40" s="204"/>
      <c r="BX40" s="234" t="s">
        <v>1628</v>
      </c>
      <c r="BY40" s="204"/>
      <c r="BZ40" s="204"/>
      <c r="CA40" s="204"/>
      <c r="CB40" s="204"/>
      <c r="CC40" s="204"/>
      <c r="CD40" s="204"/>
      <c r="CE40" s="267" t="s">
        <v>1303</v>
      </c>
      <c r="CF40" s="267" t="s">
        <v>1277</v>
      </c>
      <c r="CG40" s="267" t="s">
        <v>2078</v>
      </c>
      <c r="CH40" s="267" t="s">
        <v>2532</v>
      </c>
      <c r="CI40" s="289"/>
      <c r="CJ40" s="267" t="s">
        <v>2183</v>
      </c>
      <c r="CK40" s="267" t="s">
        <v>2533</v>
      </c>
      <c r="CL40" s="267" t="s">
        <v>2148</v>
      </c>
      <c r="CM40" s="289"/>
      <c r="CN40" s="289"/>
      <c r="CO40" s="289"/>
      <c r="CP40" s="289"/>
      <c r="CQ40" s="289"/>
      <c r="CR40" s="176"/>
      <c r="CS40" s="240" t="s">
        <v>2534</v>
      </c>
      <c r="CT40" s="293"/>
      <c r="CU40" s="240" t="s">
        <v>2535</v>
      </c>
      <c r="CV40" s="240" t="s">
        <v>2536</v>
      </c>
      <c r="CW40" s="293"/>
      <c r="CX40" s="293"/>
      <c r="CY40" s="240" t="s">
        <v>2537</v>
      </c>
      <c r="CZ40" s="240" t="s">
        <v>353</v>
      </c>
      <c r="DA40" s="293"/>
      <c r="DB40" s="293"/>
      <c r="DC40" s="293"/>
      <c r="DD40" s="293"/>
      <c r="DE40" s="176"/>
      <c r="DF40" s="268"/>
      <c r="DG40" s="268"/>
      <c r="DH40" s="268"/>
      <c r="DI40" s="268"/>
      <c r="DJ40" s="248" t="s">
        <v>196</v>
      </c>
      <c r="DK40" s="268"/>
      <c r="DL40" s="268"/>
      <c r="DM40" s="268"/>
      <c r="DN40" s="268"/>
      <c r="DO40" s="247" t="s">
        <v>2538</v>
      </c>
      <c r="DP40" s="247" t="s">
        <v>2539</v>
      </c>
      <c r="DQ40" s="268"/>
      <c r="DR40" s="268"/>
      <c r="DS40" s="268"/>
      <c r="DT40" s="268"/>
      <c r="DU40" s="268"/>
      <c r="DV40" s="268"/>
      <c r="DW40" s="268"/>
      <c r="DX40" s="247" t="s">
        <v>2540</v>
      </c>
      <c r="DY40" s="268"/>
      <c r="DZ40" s="268"/>
      <c r="EA40" s="269"/>
    </row>
    <row r="41" ht="15.75" customHeight="1">
      <c r="A41" s="173" t="s">
        <v>2541</v>
      </c>
      <c r="B41" s="78" t="s">
        <v>2542</v>
      </c>
      <c r="C41" s="79" t="s">
        <v>1209</v>
      </c>
      <c r="D41" s="80" t="s">
        <v>1209</v>
      </c>
      <c r="E41" s="81" t="s">
        <v>1209</v>
      </c>
      <c r="F41" s="82" t="s">
        <v>217</v>
      </c>
      <c r="G41" s="78" t="s">
        <v>2339</v>
      </c>
      <c r="H41" s="86" t="s">
        <v>1646</v>
      </c>
      <c r="I41" s="86" t="s">
        <v>2543</v>
      </c>
      <c r="J41" s="213" t="s">
        <v>2544</v>
      </c>
      <c r="K41" s="213" t="s">
        <v>1961</v>
      </c>
      <c r="L41" s="86" t="s">
        <v>2545</v>
      </c>
      <c r="M41" s="213" t="s">
        <v>2546</v>
      </c>
      <c r="N41" s="86" t="s">
        <v>2547</v>
      </c>
      <c r="O41" s="213" t="s">
        <v>985</v>
      </c>
      <c r="P41" s="86" t="s">
        <v>1707</v>
      </c>
      <c r="Q41" s="270"/>
      <c r="R41" s="270"/>
      <c r="S41" s="270"/>
      <c r="T41" s="270"/>
      <c r="U41" s="270"/>
      <c r="V41" s="213"/>
      <c r="W41" s="175"/>
      <c r="X41" s="86" t="s">
        <v>1220</v>
      </c>
      <c r="Y41" s="213" t="s">
        <v>2548</v>
      </c>
      <c r="Z41" s="215" t="s">
        <v>2549</v>
      </c>
      <c r="AA41" s="213" t="s">
        <v>1746</v>
      </c>
      <c r="AB41" s="213" t="s">
        <v>1576</v>
      </c>
      <c r="AC41" s="86" t="s">
        <v>1996</v>
      </c>
      <c r="AD41" s="213"/>
      <c r="AE41" s="213" t="s">
        <v>2550</v>
      </c>
      <c r="AF41" s="213" t="s">
        <v>2551</v>
      </c>
      <c r="AG41" s="270"/>
      <c r="AH41" s="270"/>
      <c r="AI41" s="270"/>
      <c r="AJ41" s="213"/>
      <c r="AK41" s="175"/>
      <c r="AL41" s="270"/>
      <c r="AM41" s="86" t="s">
        <v>2151</v>
      </c>
      <c r="AN41" s="270"/>
      <c r="AO41" s="270"/>
      <c r="AP41" s="270"/>
      <c r="AQ41" s="270"/>
      <c r="AR41" s="270"/>
      <c r="AS41" s="213" t="s">
        <v>2552</v>
      </c>
      <c r="AT41" s="86" t="s">
        <v>2553</v>
      </c>
      <c r="AU41" s="270"/>
      <c r="AV41" s="270"/>
      <c r="AW41" s="270"/>
      <c r="AX41" s="270"/>
      <c r="AY41" s="176"/>
      <c r="AZ41" s="213" t="s">
        <v>2554</v>
      </c>
      <c r="BA41" s="213" t="s">
        <v>2555</v>
      </c>
      <c r="BB41" s="86" t="s">
        <v>2182</v>
      </c>
      <c r="BC41" s="86" t="s">
        <v>706</v>
      </c>
      <c r="BD41" s="213" t="s">
        <v>2556</v>
      </c>
      <c r="BE41" s="213" t="s">
        <v>798</v>
      </c>
      <c r="BF41" s="270"/>
      <c r="BG41" s="213" t="s">
        <v>1236</v>
      </c>
      <c r="BH41" s="86" t="s">
        <v>2557</v>
      </c>
      <c r="BI41" s="270"/>
      <c r="BJ41" s="86" t="s">
        <v>2558</v>
      </c>
      <c r="BK41" s="270"/>
      <c r="BL41" s="270"/>
      <c r="BM41" s="213"/>
      <c r="BN41" s="270"/>
      <c r="BO41" s="176"/>
      <c r="BP41" s="213" t="s">
        <v>484</v>
      </c>
      <c r="BQ41" s="86" t="s">
        <v>1402</v>
      </c>
      <c r="BR41" s="178" t="s">
        <v>2001</v>
      </c>
      <c r="BS41" s="86" t="s">
        <v>2559</v>
      </c>
      <c r="BT41" s="86" t="s">
        <v>2560</v>
      </c>
      <c r="BU41" s="86" t="s">
        <v>2561</v>
      </c>
      <c r="BV41" s="213" t="s">
        <v>2562</v>
      </c>
      <c r="BW41" s="213" t="s">
        <v>2563</v>
      </c>
      <c r="BX41" s="270"/>
      <c r="BY41" s="86" t="s">
        <v>2564</v>
      </c>
      <c r="BZ41" s="270"/>
      <c r="CA41" s="270"/>
      <c r="CB41" s="270"/>
      <c r="CC41" s="270"/>
      <c r="CD41" s="270"/>
      <c r="CE41" s="213" t="s">
        <v>1657</v>
      </c>
      <c r="CF41" s="213" t="s">
        <v>1740</v>
      </c>
      <c r="CG41" s="213" t="s">
        <v>2565</v>
      </c>
      <c r="CH41" s="213" t="s">
        <v>2566</v>
      </c>
      <c r="CI41" s="213" t="s">
        <v>2567</v>
      </c>
      <c r="CJ41" s="213" t="s">
        <v>2568</v>
      </c>
      <c r="CK41" s="178" t="s">
        <v>2569</v>
      </c>
      <c r="CL41" s="86" t="s">
        <v>2148</v>
      </c>
      <c r="CM41" s="270"/>
      <c r="CN41" s="270"/>
      <c r="CO41" s="270"/>
      <c r="CP41" s="270"/>
      <c r="CQ41" s="270"/>
      <c r="CR41" s="176"/>
      <c r="CS41" s="86" t="s">
        <v>2570</v>
      </c>
      <c r="CT41" s="213" t="s">
        <v>1939</v>
      </c>
      <c r="CU41" s="86" t="s">
        <v>2569</v>
      </c>
      <c r="CV41" s="178" t="s">
        <v>2571</v>
      </c>
      <c r="CW41" s="213" t="s">
        <v>2572</v>
      </c>
      <c r="CX41" s="213" t="s">
        <v>2573</v>
      </c>
      <c r="CY41" s="213" t="s">
        <v>2574</v>
      </c>
      <c r="CZ41" s="86" t="s">
        <v>2575</v>
      </c>
      <c r="DA41" s="270"/>
      <c r="DB41" s="270"/>
      <c r="DC41" s="270"/>
      <c r="DD41" s="213" t="s">
        <v>2576</v>
      </c>
      <c r="DE41" s="176"/>
      <c r="DF41" s="270"/>
      <c r="DG41" s="270"/>
      <c r="DH41" s="270"/>
      <c r="DI41" s="270"/>
      <c r="DJ41" s="270"/>
      <c r="DK41" s="270"/>
      <c r="DL41" s="270"/>
      <c r="DM41" s="270"/>
      <c r="DN41" s="270"/>
      <c r="DO41" s="86" t="s">
        <v>2577</v>
      </c>
      <c r="DP41" s="213" t="s">
        <v>1075</v>
      </c>
      <c r="DQ41" s="270"/>
      <c r="DR41" s="270"/>
      <c r="DS41" s="270"/>
      <c r="DT41" s="270"/>
      <c r="DU41" s="270"/>
      <c r="DV41" s="270"/>
      <c r="DW41" s="270"/>
      <c r="DX41" s="270"/>
      <c r="DY41" s="270"/>
      <c r="DZ41" s="270"/>
      <c r="EA41" s="179"/>
    </row>
    <row r="42" ht="15.75" customHeight="1">
      <c r="A42" s="180" t="s">
        <v>2578</v>
      </c>
      <c r="B42" s="98" t="s">
        <v>2579</v>
      </c>
      <c r="C42" s="99" t="s">
        <v>1209</v>
      </c>
      <c r="D42" s="100" t="s">
        <v>1209</v>
      </c>
      <c r="E42" s="101" t="s">
        <v>1209</v>
      </c>
      <c r="F42" s="102" t="s">
        <v>423</v>
      </c>
      <c r="G42" s="98" t="s">
        <v>2580</v>
      </c>
      <c r="H42" s="219" t="s">
        <v>259</v>
      </c>
      <c r="I42" s="219" t="s">
        <v>2581</v>
      </c>
      <c r="J42" s="187" t="s">
        <v>2582</v>
      </c>
      <c r="K42" s="187" t="s">
        <v>2583</v>
      </c>
      <c r="L42" s="218" t="s">
        <v>337</v>
      </c>
      <c r="M42" s="219" t="s">
        <v>2584</v>
      </c>
      <c r="N42" s="187" t="s">
        <v>2585</v>
      </c>
      <c r="O42" s="259" t="s">
        <v>2586</v>
      </c>
      <c r="P42" s="219" t="s">
        <v>1045</v>
      </c>
      <c r="Q42" s="258"/>
      <c r="R42" s="258"/>
      <c r="S42" s="258"/>
      <c r="T42" s="258"/>
      <c r="U42" s="258"/>
      <c r="V42" s="258"/>
      <c r="W42" s="175"/>
      <c r="X42" s="276" t="s">
        <v>2587</v>
      </c>
      <c r="Y42" s="224" t="s">
        <v>2588</v>
      </c>
      <c r="Z42" s="276" t="s">
        <v>1974</v>
      </c>
      <c r="AA42" s="224" t="s">
        <v>2589</v>
      </c>
      <c r="AB42" s="224" t="s">
        <v>209</v>
      </c>
      <c r="AC42" s="276" t="s">
        <v>2590</v>
      </c>
      <c r="AD42" s="224"/>
      <c r="AE42" s="276" t="s">
        <v>1979</v>
      </c>
      <c r="AF42" s="224" t="s">
        <v>2591</v>
      </c>
      <c r="AG42" s="277"/>
      <c r="AH42" s="277"/>
      <c r="AI42" s="277"/>
      <c r="AJ42" s="277"/>
      <c r="AK42" s="175"/>
      <c r="AL42" s="278"/>
      <c r="AM42" s="227" t="s">
        <v>2592</v>
      </c>
      <c r="AN42" s="278"/>
      <c r="AO42" s="278"/>
      <c r="AP42" s="278"/>
      <c r="AQ42" s="278"/>
      <c r="AR42" s="278"/>
      <c r="AS42" s="227" t="s">
        <v>133</v>
      </c>
      <c r="AT42" s="227" t="s">
        <v>2593</v>
      </c>
      <c r="AU42" s="278"/>
      <c r="AV42" s="278"/>
      <c r="AW42" s="278"/>
      <c r="AX42" s="278"/>
      <c r="AY42" s="176"/>
      <c r="AZ42" s="282" t="s">
        <v>2594</v>
      </c>
      <c r="BA42" s="230" t="s">
        <v>2122</v>
      </c>
      <c r="BB42" s="230" t="s">
        <v>582</v>
      </c>
      <c r="BC42" s="282" t="s">
        <v>2595</v>
      </c>
      <c r="BD42" s="230" t="s">
        <v>1242</v>
      </c>
      <c r="BE42" s="283"/>
      <c r="BF42" s="283"/>
      <c r="BG42" s="230" t="s">
        <v>1879</v>
      </c>
      <c r="BH42" s="230" t="s">
        <v>2596</v>
      </c>
      <c r="BI42" s="282"/>
      <c r="BJ42" s="282" t="s">
        <v>2597</v>
      </c>
      <c r="BK42" s="283"/>
      <c r="BL42" s="283"/>
      <c r="BM42" s="283"/>
      <c r="BN42" s="283"/>
      <c r="BO42" s="176"/>
      <c r="BP42" s="234" t="s">
        <v>2598</v>
      </c>
      <c r="BQ42" s="139" t="s">
        <v>2599</v>
      </c>
      <c r="BR42" s="235" t="s">
        <v>1085</v>
      </c>
      <c r="BS42" s="235" t="s">
        <v>2600</v>
      </c>
      <c r="BT42" s="235" t="s">
        <v>2594</v>
      </c>
      <c r="BU42" s="139" t="s">
        <v>2601</v>
      </c>
      <c r="BV42" s="204"/>
      <c r="BW42" s="234" t="s">
        <v>1565</v>
      </c>
      <c r="BX42" s="204"/>
      <c r="BY42" s="234" t="s">
        <v>2602</v>
      </c>
      <c r="BZ42" s="204"/>
      <c r="CA42" s="204"/>
      <c r="CB42" s="204"/>
      <c r="CC42" s="204"/>
      <c r="CD42" s="204"/>
      <c r="CE42" s="236" t="s">
        <v>2603</v>
      </c>
      <c r="CF42" s="236" t="s">
        <v>1552</v>
      </c>
      <c r="CG42" s="267" t="s">
        <v>2604</v>
      </c>
      <c r="CH42" s="236" t="s">
        <v>2605</v>
      </c>
      <c r="CI42" s="236" t="s">
        <v>1329</v>
      </c>
      <c r="CJ42" s="236" t="s">
        <v>388</v>
      </c>
      <c r="CK42" s="147" t="s">
        <v>628</v>
      </c>
      <c r="CL42" s="384" t="s">
        <v>393</v>
      </c>
      <c r="CM42" s="289"/>
      <c r="CN42" s="289"/>
      <c r="CO42" s="289"/>
      <c r="CP42" s="289"/>
      <c r="CQ42" s="289"/>
      <c r="CR42" s="176"/>
      <c r="CS42" s="243" t="s">
        <v>2606</v>
      </c>
      <c r="CT42" s="243" t="s">
        <v>1939</v>
      </c>
      <c r="CU42" s="158" t="s">
        <v>2607</v>
      </c>
      <c r="CV42" s="243" t="s">
        <v>2608</v>
      </c>
      <c r="CW42" s="243" t="s">
        <v>2609</v>
      </c>
      <c r="CX42" s="243" t="s">
        <v>2610</v>
      </c>
      <c r="CY42" s="158" t="s">
        <v>2611</v>
      </c>
      <c r="CZ42" s="243" t="s">
        <v>2325</v>
      </c>
      <c r="DA42" s="293"/>
      <c r="DB42" s="293"/>
      <c r="DC42" s="293"/>
      <c r="DD42" s="293"/>
      <c r="DE42" s="176"/>
      <c r="DF42" s="295" t="s">
        <v>2612</v>
      </c>
      <c r="DG42" s="268"/>
      <c r="DH42" s="268"/>
      <c r="DI42" s="295"/>
      <c r="DJ42" s="295" t="s">
        <v>1198</v>
      </c>
      <c r="DK42" s="295" t="s">
        <v>2613</v>
      </c>
      <c r="DL42" s="268"/>
      <c r="DM42" s="268"/>
      <c r="DN42" s="268"/>
      <c r="DO42" s="295" t="s">
        <v>2614</v>
      </c>
      <c r="DP42" s="295"/>
      <c r="DQ42" s="268"/>
      <c r="DR42" s="268"/>
      <c r="DS42" s="268"/>
      <c r="DT42" s="268"/>
      <c r="DU42" s="268"/>
      <c r="DV42" s="268"/>
      <c r="DW42" s="268"/>
      <c r="DX42" s="268"/>
      <c r="DY42" s="268"/>
      <c r="DZ42" s="268"/>
      <c r="EA42" s="269"/>
    </row>
    <row r="43" ht="15.75" customHeight="1">
      <c r="A43" s="173" t="s">
        <v>2615</v>
      </c>
      <c r="B43" s="78" t="s">
        <v>2616</v>
      </c>
      <c r="C43" s="79" t="s">
        <v>1209</v>
      </c>
      <c r="D43" s="80" t="s">
        <v>1209</v>
      </c>
      <c r="E43" s="81" t="s">
        <v>1209</v>
      </c>
      <c r="F43" s="82" t="s">
        <v>2617</v>
      </c>
      <c r="G43" s="78" t="s">
        <v>2618</v>
      </c>
      <c r="H43" s="174" t="s">
        <v>2619</v>
      </c>
      <c r="I43" s="174" t="s">
        <v>1279</v>
      </c>
      <c r="J43" s="213" t="s">
        <v>2620</v>
      </c>
      <c r="K43" s="86" t="s">
        <v>1889</v>
      </c>
      <c r="L43" s="86" t="s">
        <v>2621</v>
      </c>
      <c r="M43" s="174" t="s">
        <v>2622</v>
      </c>
      <c r="N43" s="213" t="s">
        <v>2623</v>
      </c>
      <c r="O43" s="174" t="s">
        <v>2624</v>
      </c>
      <c r="P43" s="174" t="s">
        <v>2625</v>
      </c>
      <c r="Q43" s="86" t="s">
        <v>1651</v>
      </c>
      <c r="R43" s="213" t="s">
        <v>2626</v>
      </c>
      <c r="S43" s="213" t="s">
        <v>2627</v>
      </c>
      <c r="T43" s="174" t="s">
        <v>2628</v>
      </c>
      <c r="U43" s="174" t="s">
        <v>2629</v>
      </c>
      <c r="V43" s="215" t="s">
        <v>2630</v>
      </c>
      <c r="W43" s="253"/>
      <c r="X43" s="213" t="s">
        <v>2631</v>
      </c>
      <c r="Y43" s="213" t="s">
        <v>2632</v>
      </c>
      <c r="Z43" s="213" t="s">
        <v>1591</v>
      </c>
      <c r="AA43" s="213" t="s">
        <v>2030</v>
      </c>
      <c r="AB43" s="174" t="s">
        <v>2633</v>
      </c>
      <c r="AC43" s="213" t="s">
        <v>2634</v>
      </c>
      <c r="AD43" s="213" t="s">
        <v>2635</v>
      </c>
      <c r="AE43" s="213" t="s">
        <v>2636</v>
      </c>
      <c r="AF43" s="174" t="s">
        <v>2637</v>
      </c>
      <c r="AG43" s="213" t="s">
        <v>2638</v>
      </c>
      <c r="AH43" s="213" t="s">
        <v>2639</v>
      </c>
      <c r="AI43" s="213" t="s">
        <v>2435</v>
      </c>
      <c r="AJ43" s="213" t="s">
        <v>2640</v>
      </c>
      <c r="AK43" s="175"/>
      <c r="AL43" s="213" t="s">
        <v>2641</v>
      </c>
      <c r="AM43" s="213" t="s">
        <v>2642</v>
      </c>
      <c r="AN43" s="213" t="s">
        <v>2643</v>
      </c>
      <c r="AO43" s="174" t="s">
        <v>2644</v>
      </c>
      <c r="AP43" s="174" t="s">
        <v>2645</v>
      </c>
      <c r="AQ43" s="174" t="s">
        <v>1461</v>
      </c>
      <c r="AR43" s="174"/>
      <c r="AS43" s="174" t="s">
        <v>2646</v>
      </c>
      <c r="AT43" s="86" t="s">
        <v>2647</v>
      </c>
      <c r="AU43" s="174" t="s">
        <v>2648</v>
      </c>
      <c r="AV43" s="174"/>
      <c r="AW43" s="174" t="s">
        <v>923</v>
      </c>
      <c r="AX43" s="213" t="s">
        <v>2649</v>
      </c>
      <c r="AY43" s="176"/>
      <c r="AZ43" s="213" t="s">
        <v>2650</v>
      </c>
      <c r="BA43" s="86" t="s">
        <v>2365</v>
      </c>
      <c r="BB43" s="86" t="s">
        <v>1994</v>
      </c>
      <c r="BC43" s="213" t="s">
        <v>2651</v>
      </c>
      <c r="BD43" s="213" t="s">
        <v>2652</v>
      </c>
      <c r="BE43" s="213" t="s">
        <v>1970</v>
      </c>
      <c r="BF43" s="174" t="s">
        <v>2653</v>
      </c>
      <c r="BG43" s="86" t="s">
        <v>1551</v>
      </c>
      <c r="BH43" s="213" t="s">
        <v>2654</v>
      </c>
      <c r="BI43" s="213" t="s">
        <v>2655</v>
      </c>
      <c r="BJ43" s="174" t="s">
        <v>2656</v>
      </c>
      <c r="BK43" s="174"/>
      <c r="BL43" s="213" t="s">
        <v>2657</v>
      </c>
      <c r="BM43" s="213" t="s">
        <v>2658</v>
      </c>
      <c r="BN43" s="213" t="s">
        <v>2659</v>
      </c>
      <c r="BO43" s="233"/>
      <c r="BP43" s="86" t="s">
        <v>2660</v>
      </c>
      <c r="BQ43" s="213" t="s">
        <v>2661</v>
      </c>
      <c r="BR43" s="213" t="s">
        <v>2662</v>
      </c>
      <c r="BS43" s="213" t="s">
        <v>2663</v>
      </c>
      <c r="BT43" s="213" t="s">
        <v>2664</v>
      </c>
      <c r="BU43" s="213" t="s">
        <v>2665</v>
      </c>
      <c r="BV43" s="213" t="s">
        <v>2666</v>
      </c>
      <c r="BW43" s="174" t="s">
        <v>2667</v>
      </c>
      <c r="BX43" s="213" t="s">
        <v>2668</v>
      </c>
      <c r="BY43" s="174" t="s">
        <v>2669</v>
      </c>
      <c r="BZ43" s="213" t="s">
        <v>2670</v>
      </c>
      <c r="CA43" s="213" t="s">
        <v>2671</v>
      </c>
      <c r="CB43" s="174" t="s">
        <v>2672</v>
      </c>
      <c r="CC43" s="213" t="s">
        <v>2673</v>
      </c>
      <c r="CD43" s="213"/>
      <c r="CE43" s="213" t="s">
        <v>2674</v>
      </c>
      <c r="CF43" s="215" t="s">
        <v>489</v>
      </c>
      <c r="CG43" s="213" t="s">
        <v>166</v>
      </c>
      <c r="CH43" s="213" t="s">
        <v>2675</v>
      </c>
      <c r="CI43" s="213" t="s">
        <v>2676</v>
      </c>
      <c r="CJ43" s="213" t="s">
        <v>2677</v>
      </c>
      <c r="CK43" s="213" t="s">
        <v>2389</v>
      </c>
      <c r="CL43" s="213" t="s">
        <v>1546</v>
      </c>
      <c r="CM43" s="174" t="s">
        <v>2678</v>
      </c>
      <c r="CN43" s="213" t="s">
        <v>2679</v>
      </c>
      <c r="CO43" s="174"/>
      <c r="CP43" s="174" t="s">
        <v>2680</v>
      </c>
      <c r="CQ43" s="213" t="s">
        <v>2681</v>
      </c>
      <c r="CR43" s="176"/>
      <c r="CS43" s="213" t="s">
        <v>2682</v>
      </c>
      <c r="CT43" s="174" t="s">
        <v>2683</v>
      </c>
      <c r="CU43" s="86" t="s">
        <v>1361</v>
      </c>
      <c r="CV43" s="174" t="s">
        <v>2684</v>
      </c>
      <c r="CW43" s="215" t="s">
        <v>2685</v>
      </c>
      <c r="CX43" s="174" t="s">
        <v>2686</v>
      </c>
      <c r="CY43" s="178" t="s">
        <v>2687</v>
      </c>
      <c r="CZ43" s="86" t="s">
        <v>2325</v>
      </c>
      <c r="DA43" s="174" t="s">
        <v>2688</v>
      </c>
      <c r="DB43" s="174" t="s">
        <v>2689</v>
      </c>
      <c r="DC43" s="213" t="s">
        <v>941</v>
      </c>
      <c r="DD43" s="213" t="s">
        <v>2690</v>
      </c>
      <c r="DE43" s="176"/>
      <c r="DF43" s="213" t="s">
        <v>2691</v>
      </c>
      <c r="DG43" s="213"/>
      <c r="DH43" s="213" t="s">
        <v>2692</v>
      </c>
      <c r="DI43" s="174"/>
      <c r="DJ43" s="174" t="s">
        <v>2693</v>
      </c>
      <c r="DK43" s="174" t="s">
        <v>2694</v>
      </c>
      <c r="DL43" s="174" t="s">
        <v>1309</v>
      </c>
      <c r="DM43" s="174" t="s">
        <v>2695</v>
      </c>
      <c r="DN43" s="174" t="s">
        <v>2696</v>
      </c>
      <c r="DO43" s="213" t="s">
        <v>2697</v>
      </c>
      <c r="DP43" s="213" t="s">
        <v>2698</v>
      </c>
      <c r="DQ43" s="174" t="s">
        <v>2699</v>
      </c>
      <c r="DR43" s="213" t="s">
        <v>2353</v>
      </c>
      <c r="DS43" s="213" t="s">
        <v>1712</v>
      </c>
      <c r="DT43" s="213" t="s">
        <v>2700</v>
      </c>
      <c r="DU43" s="174" t="s">
        <v>2701</v>
      </c>
      <c r="DV43" s="174" t="s">
        <v>2201</v>
      </c>
      <c r="DW43" s="174" t="s">
        <v>2702</v>
      </c>
      <c r="DX43" s="174" t="s">
        <v>312</v>
      </c>
      <c r="DY43" s="213" t="s">
        <v>2703</v>
      </c>
      <c r="DZ43" s="174" t="s">
        <v>2704</v>
      </c>
      <c r="EA43" s="179" t="s">
        <v>2705</v>
      </c>
    </row>
    <row r="44" ht="15.75" customHeight="1">
      <c r="A44" s="180" t="s">
        <v>2706</v>
      </c>
      <c r="B44" s="98" t="s">
        <v>2707</v>
      </c>
      <c r="C44" s="99" t="s">
        <v>1209</v>
      </c>
      <c r="D44" s="100" t="s">
        <v>1209</v>
      </c>
      <c r="E44" s="101" t="s">
        <v>1209</v>
      </c>
      <c r="F44" s="102" t="s">
        <v>782</v>
      </c>
      <c r="G44" s="98" t="s">
        <v>2708</v>
      </c>
      <c r="H44" s="219" t="s">
        <v>2221</v>
      </c>
      <c r="I44" s="219" t="s">
        <v>2709</v>
      </c>
      <c r="J44" s="219" t="s">
        <v>2710</v>
      </c>
      <c r="K44" s="219" t="s">
        <v>1213</v>
      </c>
      <c r="L44" s="219" t="s">
        <v>2711</v>
      </c>
      <c r="M44" s="219" t="s">
        <v>2712</v>
      </c>
      <c r="N44" s="219" t="s">
        <v>2713</v>
      </c>
      <c r="O44" s="219" t="s">
        <v>794</v>
      </c>
      <c r="P44" s="219" t="s">
        <v>1831</v>
      </c>
      <c r="Q44" s="219" t="s">
        <v>2714</v>
      </c>
      <c r="R44" s="258"/>
      <c r="S44" s="219" t="s">
        <v>2715</v>
      </c>
      <c r="T44" s="258"/>
      <c r="U44" s="219" t="s">
        <v>2716</v>
      </c>
      <c r="V44" s="219" t="s">
        <v>2717</v>
      </c>
      <c r="W44" s="253"/>
      <c r="X44" s="276" t="s">
        <v>2718</v>
      </c>
      <c r="Y44" s="276" t="s">
        <v>2719</v>
      </c>
      <c r="Z44" s="276" t="s">
        <v>2720</v>
      </c>
      <c r="AA44" s="276" t="s">
        <v>2721</v>
      </c>
      <c r="AB44" s="276" t="s">
        <v>209</v>
      </c>
      <c r="AC44" s="276" t="s">
        <v>2722</v>
      </c>
      <c r="AD44" s="188" t="str">
        <f>HYPERLINK("https://www.youtube.com/watch?v=_BHTBFqqzd4","1:37.82")</f>
        <v>1:37.82</v>
      </c>
      <c r="AE44" s="276" t="s">
        <v>685</v>
      </c>
      <c r="AF44" s="276" t="s">
        <v>2723</v>
      </c>
      <c r="AG44" s="276" t="s">
        <v>2724</v>
      </c>
      <c r="AH44" s="276"/>
      <c r="AI44" s="276" t="s">
        <v>711</v>
      </c>
      <c r="AJ44" s="276" t="s">
        <v>2725</v>
      </c>
      <c r="AK44" s="175"/>
      <c r="AL44" s="227" t="s">
        <v>1722</v>
      </c>
      <c r="AM44" s="227" t="s">
        <v>699</v>
      </c>
      <c r="AN44" s="227" t="s">
        <v>2726</v>
      </c>
      <c r="AO44" s="227" t="s">
        <v>2727</v>
      </c>
      <c r="AP44" s="227" t="s">
        <v>1312</v>
      </c>
      <c r="AQ44" s="227" t="s">
        <v>2728</v>
      </c>
      <c r="AR44" s="227" t="s">
        <v>2729</v>
      </c>
      <c r="AS44" s="227" t="s">
        <v>2480</v>
      </c>
      <c r="AT44" s="227" t="s">
        <v>2730</v>
      </c>
      <c r="AU44" s="227" t="s">
        <v>2627</v>
      </c>
      <c r="AV44" s="278"/>
      <c r="AW44" s="227" t="s">
        <v>2731</v>
      </c>
      <c r="AX44" s="227" t="s">
        <v>2732</v>
      </c>
      <c r="AY44" s="176"/>
      <c r="AZ44" s="282" t="s">
        <v>2733</v>
      </c>
      <c r="BA44" s="282" t="s">
        <v>2734</v>
      </c>
      <c r="BB44" s="282" t="s">
        <v>1795</v>
      </c>
      <c r="BC44" s="282" t="s">
        <v>2735</v>
      </c>
      <c r="BD44" s="282" t="s">
        <v>2664</v>
      </c>
      <c r="BE44" s="282" t="s">
        <v>2736</v>
      </c>
      <c r="BF44" s="282" t="s">
        <v>2737</v>
      </c>
      <c r="BG44" s="282" t="s">
        <v>2738</v>
      </c>
      <c r="BH44" s="231"/>
      <c r="BI44" s="282" t="s">
        <v>2739</v>
      </c>
      <c r="BJ44" s="282" t="s">
        <v>1018</v>
      </c>
      <c r="BK44" s="282" t="s">
        <v>2576</v>
      </c>
      <c r="BL44" s="282" t="s">
        <v>2740</v>
      </c>
      <c r="BM44" s="282" t="s">
        <v>2258</v>
      </c>
      <c r="BN44" s="282" t="s">
        <v>2741</v>
      </c>
      <c r="BO44" s="233"/>
      <c r="BP44" s="234"/>
      <c r="BQ44" s="235" t="s">
        <v>2742</v>
      </c>
      <c r="BR44" s="235" t="s">
        <v>2743</v>
      </c>
      <c r="BS44" s="235" t="s">
        <v>2744</v>
      </c>
      <c r="BT44" s="235" t="s">
        <v>2745</v>
      </c>
      <c r="BU44" s="235" t="s">
        <v>688</v>
      </c>
      <c r="BV44" s="235" t="s">
        <v>2746</v>
      </c>
      <c r="BW44" s="235" t="s">
        <v>2747</v>
      </c>
      <c r="BX44" s="235" t="s">
        <v>2747</v>
      </c>
      <c r="BY44" s="235"/>
      <c r="BZ44" s="235" t="s">
        <v>2748</v>
      </c>
      <c r="CA44" s="235" t="s">
        <v>2749</v>
      </c>
      <c r="CB44" s="235" t="s">
        <v>2750</v>
      </c>
      <c r="CC44" s="235" t="s">
        <v>2751</v>
      </c>
      <c r="CD44" s="235"/>
      <c r="CE44" s="236" t="s">
        <v>168</v>
      </c>
      <c r="CF44" s="236" t="s">
        <v>1159</v>
      </c>
      <c r="CG44" s="236" t="s">
        <v>2752</v>
      </c>
      <c r="CH44" s="236" t="s">
        <v>2753</v>
      </c>
      <c r="CI44" s="236" t="s">
        <v>2754</v>
      </c>
      <c r="CJ44" s="236" t="s">
        <v>2755</v>
      </c>
      <c r="CK44" s="236" t="s">
        <v>1268</v>
      </c>
      <c r="CL44" s="236" t="s">
        <v>2251</v>
      </c>
      <c r="CM44" s="236" t="s">
        <v>980</v>
      </c>
      <c r="CN44" s="236" t="s">
        <v>999</v>
      </c>
      <c r="CO44" s="236"/>
      <c r="CP44" s="236" t="s">
        <v>2756</v>
      </c>
      <c r="CQ44" s="236" t="s">
        <v>2757</v>
      </c>
      <c r="CR44" s="176"/>
      <c r="CS44" s="207" t="str">
        <f>HYPERLINK("https://www.youtube.com/watch?v=parV2KwURTw","43.36")</f>
        <v>43.36</v>
      </c>
      <c r="CT44" s="243" t="s">
        <v>2758</v>
      </c>
      <c r="CU44" s="207" t="str">
        <f>HYPERLINK("https://www.youtube.com/watch?v=BQJxGC6nKKs","30.18")</f>
        <v>30.18</v>
      </c>
      <c r="CV44" s="243" t="s">
        <v>2759</v>
      </c>
      <c r="CW44" s="240"/>
      <c r="CX44" s="240"/>
      <c r="CY44" s="243" t="s">
        <v>1278</v>
      </c>
      <c r="CZ44" s="243" t="s">
        <v>2064</v>
      </c>
      <c r="DA44" s="243" t="s">
        <v>1662</v>
      </c>
      <c r="DB44" s="243" t="s">
        <v>1336</v>
      </c>
      <c r="DC44" s="243" t="s">
        <v>2760</v>
      </c>
      <c r="DD44" s="243" t="s">
        <v>2761</v>
      </c>
      <c r="DE44" s="176"/>
      <c r="DF44" s="295"/>
      <c r="DG44" s="172" t="str">
        <f>HYPERLINK("https://www.youtube.com/watch?v=tvfpeUyMNms","1:33.18")</f>
        <v>1:33.18</v>
      </c>
      <c r="DH44" s="295" t="s">
        <v>2762</v>
      </c>
      <c r="DI44" s="295"/>
      <c r="DJ44" s="295" t="s">
        <v>2763</v>
      </c>
      <c r="DK44" s="295" t="s">
        <v>2764</v>
      </c>
      <c r="DL44" s="295" t="s">
        <v>2765</v>
      </c>
      <c r="DM44" s="295" t="s">
        <v>393</v>
      </c>
      <c r="DN44" s="295" t="s">
        <v>2766</v>
      </c>
      <c r="DO44" s="295" t="s">
        <v>1193</v>
      </c>
      <c r="DP44" s="295"/>
      <c r="DQ44" s="295" t="s">
        <v>146</v>
      </c>
      <c r="DR44" s="295" t="s">
        <v>2767</v>
      </c>
      <c r="DS44" s="295" t="s">
        <v>2768</v>
      </c>
      <c r="DT44" s="295" t="s">
        <v>2769</v>
      </c>
      <c r="DU44" s="295" t="s">
        <v>2770</v>
      </c>
      <c r="DV44" s="295" t="s">
        <v>2626</v>
      </c>
      <c r="DW44" s="295" t="s">
        <v>2771</v>
      </c>
      <c r="DX44" s="295" t="s">
        <v>2772</v>
      </c>
      <c r="DY44" s="295" t="s">
        <v>237</v>
      </c>
      <c r="DZ44" s="295" t="s">
        <v>1068</v>
      </c>
      <c r="EA44" s="269" t="s">
        <v>2773</v>
      </c>
    </row>
    <row r="45" ht="15.75" customHeight="1">
      <c r="A45" s="173" t="s">
        <v>2774</v>
      </c>
      <c r="B45" s="78" t="s">
        <v>2775</v>
      </c>
      <c r="C45" s="79" t="s">
        <v>1209</v>
      </c>
      <c r="D45" s="80" t="s">
        <v>1209</v>
      </c>
      <c r="E45" s="81" t="s">
        <v>1209</v>
      </c>
      <c r="F45" s="82" t="s">
        <v>520</v>
      </c>
      <c r="G45" s="78" t="s">
        <v>2776</v>
      </c>
      <c r="H45" s="270"/>
      <c r="I45" s="174" t="s">
        <v>2777</v>
      </c>
      <c r="J45" s="174" t="s">
        <v>2514</v>
      </c>
      <c r="K45" s="254" t="s">
        <v>1889</v>
      </c>
      <c r="L45" s="174" t="s">
        <v>2778</v>
      </c>
      <c r="M45" s="217" t="s">
        <v>1372</v>
      </c>
      <c r="N45" s="174" t="s">
        <v>2779</v>
      </c>
      <c r="O45" s="174" t="s">
        <v>2780</v>
      </c>
      <c r="P45" s="174" t="s">
        <v>1831</v>
      </c>
      <c r="Q45" s="270"/>
      <c r="R45" s="270"/>
      <c r="S45" s="270"/>
      <c r="T45" s="270"/>
      <c r="U45" s="270"/>
      <c r="V45" s="270"/>
      <c r="W45" s="175"/>
      <c r="X45" s="213" t="s">
        <v>1897</v>
      </c>
      <c r="Y45" s="174" t="s">
        <v>2781</v>
      </c>
      <c r="Z45" s="174" t="s">
        <v>2223</v>
      </c>
      <c r="AA45" s="174" t="s">
        <v>2782</v>
      </c>
      <c r="AB45" s="174" t="s">
        <v>1778</v>
      </c>
      <c r="AC45" s="174" t="s">
        <v>2783</v>
      </c>
      <c r="AD45" s="174"/>
      <c r="AE45" s="216"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725</v>
      </c>
      <c r="BB45" s="174" t="s">
        <v>1994</v>
      </c>
      <c r="BC45" s="174" t="s">
        <v>2788</v>
      </c>
      <c r="BD45" s="385" t="s">
        <v>2789</v>
      </c>
      <c r="BE45" s="270"/>
      <c r="BF45" s="270"/>
      <c r="BG45" s="174" t="s">
        <v>2790</v>
      </c>
      <c r="BH45" s="254" t="s">
        <v>2791</v>
      </c>
      <c r="BI45" s="254"/>
      <c r="BJ45" s="174" t="s">
        <v>1838</v>
      </c>
      <c r="BK45" s="270"/>
      <c r="BL45" s="270"/>
      <c r="BM45" s="270"/>
      <c r="BN45" s="270"/>
      <c r="BO45" s="176"/>
      <c r="BP45" s="256"/>
      <c r="BQ45" s="174" t="s">
        <v>2792</v>
      </c>
      <c r="BR45" s="174" t="s">
        <v>2793</v>
      </c>
      <c r="BS45" s="174" t="s">
        <v>2794</v>
      </c>
      <c r="BT45" s="174" t="s">
        <v>2104</v>
      </c>
      <c r="BU45" s="174" t="s">
        <v>2665</v>
      </c>
      <c r="BV45" s="174" t="s">
        <v>2795</v>
      </c>
      <c r="BW45" s="85" t="str">
        <f>HYPERLINK("https://clips.twitch.tv/EnergeticWrongManateeKlappa","2:32.84")</f>
        <v>2:32.84</v>
      </c>
      <c r="BX45" s="174" t="s">
        <v>2796</v>
      </c>
      <c r="BY45" s="174" t="s">
        <v>737</v>
      </c>
      <c r="BZ45" s="270"/>
      <c r="CA45" s="270"/>
      <c r="CB45" s="270"/>
      <c r="CC45" s="270"/>
      <c r="CD45" s="270"/>
      <c r="CE45" s="85" t="s">
        <v>118</v>
      </c>
      <c r="CF45" s="174" t="s">
        <v>2797</v>
      </c>
      <c r="CG45" s="174" t="s">
        <v>2798</v>
      </c>
      <c r="CH45" s="174" t="s">
        <v>2799</v>
      </c>
      <c r="CI45" s="174" t="s">
        <v>1670</v>
      </c>
      <c r="CJ45" s="174" t="s">
        <v>1935</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4" t="s">
        <v>2805</v>
      </c>
      <c r="CX45" s="254" t="s">
        <v>2806</v>
      </c>
      <c r="CY45" s="174" t="s">
        <v>2807</v>
      </c>
      <c r="CZ45" s="174" t="s">
        <v>2808</v>
      </c>
      <c r="DA45" s="270"/>
      <c r="DB45" s="270"/>
      <c r="DC45" s="270"/>
      <c r="DD45" s="270"/>
      <c r="DE45" s="176"/>
      <c r="DF45" s="174" t="s">
        <v>2809</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2810</v>
      </c>
      <c r="B46" s="98" t="s">
        <v>2811</v>
      </c>
      <c r="C46" s="99" t="s">
        <v>1209</v>
      </c>
      <c r="D46" s="100" t="s">
        <v>1209</v>
      </c>
      <c r="E46" s="101" t="s">
        <v>1209</v>
      </c>
      <c r="F46" s="102" t="s">
        <v>2812</v>
      </c>
      <c r="G46" s="98" t="s">
        <v>1128</v>
      </c>
      <c r="H46" s="258"/>
      <c r="I46" s="259" t="s">
        <v>2813</v>
      </c>
      <c r="J46" s="187" t="s">
        <v>2595</v>
      </c>
      <c r="K46" s="187" t="s">
        <v>920</v>
      </c>
      <c r="L46" s="259" t="s">
        <v>2814</v>
      </c>
      <c r="M46" s="258"/>
      <c r="N46" s="187" t="s">
        <v>2815</v>
      </c>
      <c r="O46" s="187" t="s">
        <v>1531</v>
      </c>
      <c r="P46" s="187" t="s">
        <v>1045</v>
      </c>
      <c r="Q46" s="258"/>
      <c r="R46" s="258"/>
      <c r="S46" s="258"/>
      <c r="T46" s="258"/>
      <c r="U46" s="258"/>
      <c r="V46" s="258"/>
      <c r="W46" s="175"/>
      <c r="X46" s="110" t="s">
        <v>569</v>
      </c>
      <c r="Y46" s="110" t="s">
        <v>2816</v>
      </c>
      <c r="Z46" s="110" t="s">
        <v>1538</v>
      </c>
      <c r="AA46" s="110" t="s">
        <v>2817</v>
      </c>
      <c r="AB46" s="110" t="s">
        <v>415</v>
      </c>
      <c r="AC46" s="110" t="s">
        <v>2818</v>
      </c>
      <c r="AD46" s="277"/>
      <c r="AE46" s="277"/>
      <c r="AF46" s="110" t="s">
        <v>2819</v>
      </c>
      <c r="AG46" s="277"/>
      <c r="AH46" s="261"/>
      <c r="AI46" s="110" t="s">
        <v>1826</v>
      </c>
      <c r="AJ46" s="277"/>
      <c r="AK46" s="175"/>
      <c r="AL46" s="278"/>
      <c r="AM46" s="194" t="s">
        <v>2820</v>
      </c>
      <c r="AN46" s="278"/>
      <c r="AO46" s="278"/>
      <c r="AP46" s="278"/>
      <c r="AQ46" s="278"/>
      <c r="AR46" s="278"/>
      <c r="AS46" s="194" t="s">
        <v>2786</v>
      </c>
      <c r="AT46" s="194" t="s">
        <v>2821</v>
      </c>
      <c r="AU46" s="278"/>
      <c r="AV46" s="278"/>
      <c r="AW46" s="278"/>
      <c r="AX46" s="278"/>
      <c r="AY46" s="176"/>
      <c r="AZ46" s="197" t="s">
        <v>486</v>
      </c>
      <c r="BA46" s="381" t="s">
        <v>1133</v>
      </c>
      <c r="BB46" s="197" t="s">
        <v>726</v>
      </c>
      <c r="BC46" s="197" t="s">
        <v>2822</v>
      </c>
      <c r="BD46" s="197" t="s">
        <v>2823</v>
      </c>
      <c r="BE46" s="197" t="s">
        <v>2824</v>
      </c>
      <c r="BF46" s="283"/>
      <c r="BG46" s="197" t="s">
        <v>1572</v>
      </c>
      <c r="BH46" s="197" t="s">
        <v>2825</v>
      </c>
      <c r="BI46" s="329"/>
      <c r="BJ46" s="197" t="s">
        <v>2826</v>
      </c>
      <c r="BK46" s="283"/>
      <c r="BL46" s="283"/>
      <c r="BM46" s="283"/>
      <c r="BN46" s="283"/>
      <c r="BO46" s="176"/>
      <c r="BP46" s="204"/>
      <c r="BQ46" s="139" t="s">
        <v>2827</v>
      </c>
      <c r="BR46" s="139" t="s">
        <v>2828</v>
      </c>
      <c r="BS46" s="139" t="s">
        <v>2829</v>
      </c>
      <c r="BT46" s="137" t="s">
        <v>878</v>
      </c>
      <c r="BU46" s="139" t="s">
        <v>1734</v>
      </c>
      <c r="BV46" s="204"/>
      <c r="BW46" s="204"/>
      <c r="BX46" s="204"/>
      <c r="BY46" s="139" t="s">
        <v>1676</v>
      </c>
      <c r="BZ46" s="204"/>
      <c r="CA46" s="204"/>
      <c r="CB46" s="204"/>
      <c r="CC46" s="204"/>
      <c r="CD46" s="204"/>
      <c r="CE46" s="266" t="s">
        <v>2830</v>
      </c>
      <c r="CF46" s="266" t="s">
        <v>1467</v>
      </c>
      <c r="CG46" s="289"/>
      <c r="CH46" s="289"/>
      <c r="CI46" s="289"/>
      <c r="CJ46" s="289"/>
      <c r="CK46" s="147" t="s">
        <v>1876</v>
      </c>
      <c r="CL46" s="147" t="s">
        <v>1181</v>
      </c>
      <c r="CM46" s="289"/>
      <c r="CN46" s="289"/>
      <c r="CO46" s="289"/>
      <c r="CP46" s="289"/>
      <c r="CQ46" s="289"/>
      <c r="CR46" s="176"/>
      <c r="CS46" s="293"/>
      <c r="CT46" s="158" t="s">
        <v>182</v>
      </c>
      <c r="CU46" s="158" t="s">
        <v>2831</v>
      </c>
      <c r="CV46" s="158" t="s">
        <v>2146</v>
      </c>
      <c r="CW46" s="293"/>
      <c r="CX46" s="293"/>
      <c r="CY46" s="291" t="s">
        <v>2832</v>
      </c>
      <c r="CZ46" s="158" t="s">
        <v>1618</v>
      </c>
      <c r="DA46" s="293"/>
      <c r="DB46" s="293"/>
      <c r="DC46" s="293"/>
      <c r="DD46" s="158" t="s">
        <v>2833</v>
      </c>
      <c r="DE46" s="176"/>
      <c r="DF46" s="268"/>
      <c r="DG46" s="268"/>
      <c r="DH46" s="268"/>
      <c r="DI46" s="211"/>
      <c r="DJ46" s="268"/>
      <c r="DK46" s="209" t="s">
        <v>2834</v>
      </c>
      <c r="DL46" s="268"/>
      <c r="DM46" s="268"/>
      <c r="DN46" s="268"/>
      <c r="DO46" s="209" t="s">
        <v>1212</v>
      </c>
      <c r="DP46" s="386"/>
      <c r="DQ46" s="268"/>
      <c r="DR46" s="209" t="s">
        <v>2835</v>
      </c>
      <c r="DS46" s="268"/>
      <c r="DT46" s="209" t="s">
        <v>2530</v>
      </c>
      <c r="DU46" s="268"/>
      <c r="DV46" s="268"/>
      <c r="DW46" s="268"/>
      <c r="DX46" s="268"/>
      <c r="DY46" s="268"/>
      <c r="DZ46" s="268"/>
      <c r="EA46" s="269"/>
    </row>
    <row r="47" ht="15.75" customHeight="1">
      <c r="A47" s="173" t="s">
        <v>2836</v>
      </c>
      <c r="B47" s="78" t="s">
        <v>2837</v>
      </c>
      <c r="C47" s="79" t="s">
        <v>1209</v>
      </c>
      <c r="D47" s="80" t="s">
        <v>1209</v>
      </c>
      <c r="E47" s="81" t="s">
        <v>1209</v>
      </c>
      <c r="F47" s="82" t="s">
        <v>2212</v>
      </c>
      <c r="G47" s="78" t="s">
        <v>2838</v>
      </c>
      <c r="H47" s="213" t="s">
        <v>2839</v>
      </c>
      <c r="I47" s="213" t="s">
        <v>1079</v>
      </c>
      <c r="J47" s="86" t="s">
        <v>2493</v>
      </c>
      <c r="K47" s="86" t="s">
        <v>1961</v>
      </c>
      <c r="L47" s="213" t="s">
        <v>2840</v>
      </c>
      <c r="M47" s="213" t="s">
        <v>2841</v>
      </c>
      <c r="N47" s="213" t="s">
        <v>2842</v>
      </c>
      <c r="O47" s="213" t="s">
        <v>2439</v>
      </c>
      <c r="P47" s="86" t="s">
        <v>2021</v>
      </c>
      <c r="Q47" s="270"/>
      <c r="R47" s="270"/>
      <c r="S47" s="174" t="s">
        <v>2793</v>
      </c>
      <c r="T47" s="270"/>
      <c r="U47" s="174" t="s">
        <v>2843</v>
      </c>
      <c r="V47" s="270"/>
      <c r="W47" s="175"/>
      <c r="X47" s="361" t="s">
        <v>1506</v>
      </c>
      <c r="Y47" s="213" t="s">
        <v>2169</v>
      </c>
      <c r="Z47" s="213" t="s">
        <v>1776</v>
      </c>
      <c r="AA47" s="86" t="s">
        <v>2844</v>
      </c>
      <c r="AB47" s="86" t="s">
        <v>2172</v>
      </c>
      <c r="AC47" s="86" t="s">
        <v>2845</v>
      </c>
      <c r="AD47" s="270"/>
      <c r="AE47" s="213" t="s">
        <v>2846</v>
      </c>
      <c r="AF47" s="213" t="s">
        <v>2847</v>
      </c>
      <c r="AG47" s="270"/>
      <c r="AH47" s="270"/>
      <c r="AI47" s="270"/>
      <c r="AJ47" s="270"/>
      <c r="AK47" s="175"/>
      <c r="AL47" s="213" t="s">
        <v>2848</v>
      </c>
      <c r="AM47" s="86" t="s">
        <v>2849</v>
      </c>
      <c r="AN47" s="270"/>
      <c r="AO47" s="270"/>
      <c r="AP47" s="270"/>
      <c r="AQ47" s="270"/>
      <c r="AR47" s="270"/>
      <c r="AS47" s="213" t="s">
        <v>1984</v>
      </c>
      <c r="AT47" s="86" t="s">
        <v>1099</v>
      </c>
      <c r="AU47" s="270"/>
      <c r="AV47" s="270"/>
      <c r="AW47" s="270"/>
      <c r="AX47" s="270"/>
      <c r="AY47" s="176"/>
      <c r="AZ47" s="86" t="s">
        <v>2850</v>
      </c>
      <c r="BA47" s="86" t="s">
        <v>2851</v>
      </c>
      <c r="BB47" s="86" t="s">
        <v>2852</v>
      </c>
      <c r="BC47" s="86" t="s">
        <v>2853</v>
      </c>
      <c r="BD47" s="213" t="s">
        <v>2854</v>
      </c>
      <c r="BE47" s="270"/>
      <c r="BF47" s="270"/>
      <c r="BG47" s="86" t="s">
        <v>2855</v>
      </c>
      <c r="BH47" s="177"/>
      <c r="BI47" s="213" t="s">
        <v>2856</v>
      </c>
      <c r="BJ47" s="213" t="s">
        <v>2857</v>
      </c>
      <c r="BK47" s="270"/>
      <c r="BL47" s="270"/>
      <c r="BM47" s="270"/>
      <c r="BN47" s="270"/>
      <c r="BO47" s="176"/>
      <c r="BP47" s="213" t="s">
        <v>2858</v>
      </c>
      <c r="BQ47" s="86" t="s">
        <v>462</v>
      </c>
      <c r="BR47" s="86" t="s">
        <v>2859</v>
      </c>
      <c r="BS47" s="213" t="s">
        <v>2860</v>
      </c>
      <c r="BT47" s="86" t="s">
        <v>2861</v>
      </c>
      <c r="BU47" s="86" t="s">
        <v>2862</v>
      </c>
      <c r="BV47" s="270"/>
      <c r="BW47" s="174" t="s">
        <v>2863</v>
      </c>
      <c r="BX47" s="270"/>
      <c r="BY47" s="86" t="s">
        <v>2864</v>
      </c>
      <c r="BZ47" s="270"/>
      <c r="CA47" s="270"/>
      <c r="CB47" s="270"/>
      <c r="CC47" s="270"/>
      <c r="CD47" s="270"/>
      <c r="CE47" s="213" t="s">
        <v>2865</v>
      </c>
      <c r="CF47" s="213" t="s">
        <v>2866</v>
      </c>
      <c r="CG47" s="86" t="s">
        <v>2545</v>
      </c>
      <c r="CH47" s="213" t="s">
        <v>2867</v>
      </c>
      <c r="CI47" s="270"/>
      <c r="CJ47" s="213" t="s">
        <v>2868</v>
      </c>
      <c r="CK47" s="86" t="s">
        <v>2869</v>
      </c>
      <c r="CL47" s="213" t="s">
        <v>2870</v>
      </c>
      <c r="CM47" s="270"/>
      <c r="CN47" s="270"/>
      <c r="CO47" s="270"/>
      <c r="CP47" s="270"/>
      <c r="CQ47" s="270"/>
      <c r="CR47" s="176"/>
      <c r="CS47" s="213" t="s">
        <v>2871</v>
      </c>
      <c r="CT47" s="213" t="s">
        <v>2427</v>
      </c>
      <c r="CU47" s="213" t="s">
        <v>1160</v>
      </c>
      <c r="CV47" s="213" t="s">
        <v>2872</v>
      </c>
      <c r="CW47" s="86" t="s">
        <v>2873</v>
      </c>
      <c r="CX47" s="86" t="s">
        <v>1941</v>
      </c>
      <c r="CY47" s="86" t="s">
        <v>2874</v>
      </c>
      <c r="CZ47" s="213" t="s">
        <v>2875</v>
      </c>
      <c r="DA47" s="270"/>
      <c r="DB47" s="270"/>
      <c r="DC47" s="270"/>
      <c r="DD47" s="270"/>
      <c r="DE47" s="176"/>
      <c r="DF47" s="213" t="s">
        <v>2876</v>
      </c>
      <c r="DG47" s="270"/>
      <c r="DH47" s="270"/>
      <c r="DI47" s="270"/>
      <c r="DJ47" s="270"/>
      <c r="DK47" s="270"/>
      <c r="DL47" s="213" t="s">
        <v>383</v>
      </c>
      <c r="DM47" s="213" t="s">
        <v>2877</v>
      </c>
      <c r="DN47" s="213" t="s">
        <v>2878</v>
      </c>
      <c r="DO47" s="213" t="s">
        <v>2879</v>
      </c>
      <c r="DP47" s="213" t="s">
        <v>2880</v>
      </c>
      <c r="DQ47" s="270"/>
      <c r="DR47" s="270"/>
      <c r="DS47" s="270"/>
      <c r="DT47" s="270"/>
      <c r="DU47" s="270"/>
      <c r="DV47" s="270"/>
      <c r="DW47" s="270"/>
      <c r="DX47" s="270"/>
      <c r="DY47" s="270"/>
      <c r="DZ47" s="270"/>
      <c r="EA47" s="179"/>
    </row>
    <row r="48">
      <c r="A48" s="97" t="s">
        <v>2881</v>
      </c>
      <c r="B48" s="387" t="s">
        <v>2882</v>
      </c>
      <c r="C48" s="388" t="s">
        <v>838</v>
      </c>
      <c r="D48" s="389" t="s">
        <v>613</v>
      </c>
      <c r="E48" s="390" t="s">
        <v>838</v>
      </c>
      <c r="F48" s="391" t="s">
        <v>2883</v>
      </c>
      <c r="G48" s="387" t="s">
        <v>977</v>
      </c>
      <c r="H48" s="392" t="s">
        <v>1859</v>
      </c>
      <c r="I48" s="392" t="s">
        <v>2055</v>
      </c>
      <c r="J48" s="392" t="s">
        <v>2884</v>
      </c>
      <c r="K48" s="392" t="s">
        <v>101</v>
      </c>
      <c r="L48" s="392" t="s">
        <v>789</v>
      </c>
      <c r="M48" s="392" t="s">
        <v>2885</v>
      </c>
      <c r="N48" s="393" t="s">
        <v>2886</v>
      </c>
      <c r="O48" s="393" t="s">
        <v>2887</v>
      </c>
      <c r="P48" s="394" t="s">
        <v>529</v>
      </c>
      <c r="Q48" s="393"/>
      <c r="R48" s="395"/>
      <c r="S48" s="395"/>
      <c r="T48" s="395"/>
      <c r="U48" s="395"/>
      <c r="V48" s="395"/>
      <c r="W48" s="396"/>
      <c r="X48" s="397" t="s">
        <v>2888</v>
      </c>
      <c r="Y48" s="397" t="s">
        <v>2889</v>
      </c>
      <c r="Z48" s="306" t="s">
        <v>2890</v>
      </c>
      <c r="AA48" s="398" t="s">
        <v>1573</v>
      </c>
      <c r="AB48" s="397" t="s">
        <v>628</v>
      </c>
      <c r="AC48" s="399" t="s">
        <v>2891</v>
      </c>
      <c r="AD48" s="397" t="s">
        <v>1854</v>
      </c>
      <c r="AE48" s="399" t="s">
        <v>2892</v>
      </c>
      <c r="AF48" s="397" t="s">
        <v>800</v>
      </c>
      <c r="AG48" s="400"/>
      <c r="AH48" s="400"/>
      <c r="AI48" s="400"/>
      <c r="AJ48" s="400"/>
      <c r="AK48" s="396"/>
      <c r="AL48" s="401" t="s">
        <v>2893</v>
      </c>
      <c r="AM48" s="402" t="s">
        <v>2234</v>
      </c>
      <c r="AN48" s="403"/>
      <c r="AO48" s="403"/>
      <c r="AP48" s="403"/>
      <c r="AQ48" s="404" t="s">
        <v>2894</v>
      </c>
      <c r="AR48" s="403"/>
      <c r="AS48" s="402" t="s">
        <v>2895</v>
      </c>
      <c r="AT48" s="402" t="s">
        <v>2896</v>
      </c>
      <c r="AU48" s="403"/>
      <c r="AV48" s="403"/>
      <c r="AW48" s="403"/>
      <c r="AX48" s="403"/>
      <c r="AY48" s="396"/>
      <c r="AZ48" s="405" t="s">
        <v>2897</v>
      </c>
      <c r="BA48" s="405" t="s">
        <v>1073</v>
      </c>
      <c r="BB48" s="406" t="s">
        <v>1074</v>
      </c>
      <c r="BC48" s="406" t="s">
        <v>872</v>
      </c>
      <c r="BD48" s="405" t="s">
        <v>2898</v>
      </c>
      <c r="BE48" s="407"/>
      <c r="BF48" s="407"/>
      <c r="BG48" s="406" t="s">
        <v>2899</v>
      </c>
      <c r="BH48" s="407"/>
      <c r="BI48" s="406" t="s">
        <v>2900</v>
      </c>
      <c r="BJ48" s="406" t="s">
        <v>797</v>
      </c>
      <c r="BK48" s="407"/>
      <c r="BL48" s="407"/>
      <c r="BM48" s="407"/>
      <c r="BN48" s="407"/>
      <c r="BO48" s="396"/>
      <c r="BP48" s="408"/>
      <c r="BQ48" s="409" t="s">
        <v>2901</v>
      </c>
      <c r="BR48" s="410" t="s">
        <v>946</v>
      </c>
      <c r="BS48" s="408"/>
      <c r="BT48" s="409"/>
      <c r="BU48" s="409" t="s">
        <v>1481</v>
      </c>
      <c r="BV48" s="408"/>
      <c r="BW48" s="408"/>
      <c r="BX48" s="408"/>
      <c r="BY48" s="409"/>
      <c r="BZ48" s="408"/>
      <c r="CA48" s="408"/>
      <c r="CB48" s="408"/>
      <c r="CC48" s="408"/>
      <c r="CD48" s="411"/>
      <c r="CE48" s="412" t="s">
        <v>2902</v>
      </c>
      <c r="CF48" s="313" t="s">
        <v>1000</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586</v>
      </c>
      <c r="DG48" s="421"/>
      <c r="DH48" s="422"/>
      <c r="DI48" s="423"/>
      <c r="DJ48" s="424" t="s">
        <v>175</v>
      </c>
      <c r="DK48" s="425" t="s">
        <v>197</v>
      </c>
      <c r="DL48" s="422"/>
      <c r="DM48" s="211"/>
      <c r="DN48" s="421"/>
      <c r="DO48" s="425" t="s">
        <v>2905</v>
      </c>
      <c r="DP48" s="422"/>
      <c r="DQ48" s="426"/>
      <c r="DR48" s="422"/>
      <c r="DS48" s="422"/>
      <c r="DT48" s="425" t="s">
        <v>772</v>
      </c>
      <c r="DU48" s="422"/>
      <c r="DV48" s="422"/>
      <c r="DW48" s="422"/>
      <c r="DX48" s="268"/>
      <c r="DY48" s="268"/>
      <c r="DZ48" s="268"/>
      <c r="EA48" s="422"/>
    </row>
    <row r="49" ht="15.75" customHeight="1">
      <c r="A49" s="173" t="s">
        <v>2906</v>
      </c>
      <c r="B49" s="78" t="s">
        <v>2907</v>
      </c>
      <c r="C49" s="79" t="s">
        <v>1209</v>
      </c>
      <c r="D49" s="80" t="s">
        <v>1209</v>
      </c>
      <c r="E49" s="81" t="s">
        <v>1209</v>
      </c>
      <c r="F49" s="82" t="s">
        <v>782</v>
      </c>
      <c r="G49" s="78" t="s">
        <v>2776</v>
      </c>
      <c r="H49" s="174" t="s">
        <v>472</v>
      </c>
      <c r="I49" s="174" t="s">
        <v>2908</v>
      </c>
      <c r="J49" s="174" t="s">
        <v>1960</v>
      </c>
      <c r="K49" s="85" t="s">
        <v>331</v>
      </c>
      <c r="L49" s="86" t="s">
        <v>102</v>
      </c>
      <c r="M49" s="174" t="s">
        <v>2909</v>
      </c>
      <c r="N49" s="174" t="s">
        <v>2910</v>
      </c>
      <c r="O49" s="174" t="s">
        <v>2672</v>
      </c>
      <c r="P49" s="174" t="s">
        <v>2911</v>
      </c>
      <c r="Q49" s="174" t="s">
        <v>2912</v>
      </c>
      <c r="R49" s="270"/>
      <c r="S49" s="270"/>
      <c r="T49" s="270"/>
      <c r="U49" s="270"/>
      <c r="V49" s="174" t="s">
        <v>2913</v>
      </c>
      <c r="W49" s="175"/>
      <c r="X49" s="174" t="s">
        <v>2789</v>
      </c>
      <c r="Y49" s="213" t="s">
        <v>439</v>
      </c>
      <c r="Z49" s="174" t="s">
        <v>2914</v>
      </c>
      <c r="AA49" s="174" t="s">
        <v>2915</v>
      </c>
      <c r="AB49" s="174" t="s">
        <v>1576</v>
      </c>
      <c r="AC49" s="251" t="s">
        <v>2916</v>
      </c>
      <c r="AD49" s="270"/>
      <c r="AE49" s="270"/>
      <c r="AF49" s="174" t="s">
        <v>927</v>
      </c>
      <c r="AG49" s="270"/>
      <c r="AH49" s="270"/>
      <c r="AI49" s="270"/>
      <c r="AJ49" s="270"/>
      <c r="AK49" s="175"/>
      <c r="AL49" s="270"/>
      <c r="AM49" s="174" t="s">
        <v>2917</v>
      </c>
      <c r="AN49" s="174" t="s">
        <v>2918</v>
      </c>
      <c r="AO49" s="270"/>
      <c r="AP49" s="174" t="s">
        <v>712</v>
      </c>
      <c r="AQ49" s="270"/>
      <c r="AR49" s="270"/>
      <c r="AS49" s="270"/>
      <c r="AT49" s="174" t="s">
        <v>258</v>
      </c>
      <c r="AU49" s="270"/>
      <c r="AV49" s="270"/>
      <c r="AW49" s="270"/>
      <c r="AX49" s="270"/>
      <c r="AY49" s="176"/>
      <c r="AZ49" s="270"/>
      <c r="BA49" s="174" t="s">
        <v>1188</v>
      </c>
      <c r="BB49" s="174" t="s">
        <v>2919</v>
      </c>
      <c r="BC49" s="213" t="s">
        <v>2152</v>
      </c>
      <c r="BD49" s="174" t="s">
        <v>1262</v>
      </c>
      <c r="BE49" s="270"/>
      <c r="BF49" s="270"/>
      <c r="BG49" s="174" t="s">
        <v>2920</v>
      </c>
      <c r="BH49" s="177"/>
      <c r="BI49" s="174" t="s">
        <v>2921</v>
      </c>
      <c r="BJ49" s="174" t="s">
        <v>1633</v>
      </c>
      <c r="BK49" s="270"/>
      <c r="BL49" s="270"/>
      <c r="BM49" s="270"/>
      <c r="BN49" s="270"/>
      <c r="BO49" s="176"/>
      <c r="BP49" s="213"/>
      <c r="BQ49" s="213" t="s">
        <v>533</v>
      </c>
      <c r="BR49" s="174" t="s">
        <v>2005</v>
      </c>
      <c r="BS49" s="213" t="s">
        <v>1625</v>
      </c>
      <c r="BT49" s="174" t="s">
        <v>2922</v>
      </c>
      <c r="BU49" s="174" t="s">
        <v>2923</v>
      </c>
      <c r="BV49" s="270"/>
      <c r="BW49" s="270"/>
      <c r="BX49" s="270"/>
      <c r="BY49" s="213" t="s">
        <v>2924</v>
      </c>
      <c r="BZ49" s="174" t="s">
        <v>2925</v>
      </c>
      <c r="CA49" s="270"/>
      <c r="CB49" s="270"/>
      <c r="CC49" s="270"/>
      <c r="CD49" s="270"/>
      <c r="CE49" s="174" t="s">
        <v>2926</v>
      </c>
      <c r="CF49" s="86" t="s">
        <v>2927</v>
      </c>
      <c r="CG49" s="85" t="str">
        <f>HYPERLINK("https://youtu.be/weD44uJQ8hg","45.93")</f>
        <v>45.93</v>
      </c>
      <c r="CH49" s="270"/>
      <c r="CI49" s="270"/>
      <c r="CJ49" s="174" t="s">
        <v>2609</v>
      </c>
      <c r="CK49" s="174" t="s">
        <v>2389</v>
      </c>
      <c r="CL49" s="174" t="s">
        <v>2928</v>
      </c>
      <c r="CM49" s="270"/>
      <c r="CN49" s="174" t="s">
        <v>2929</v>
      </c>
      <c r="CO49" s="174"/>
      <c r="CP49" s="174" t="s">
        <v>2930</v>
      </c>
      <c r="CQ49" s="270"/>
      <c r="CR49" s="176"/>
      <c r="CS49" s="174" t="s">
        <v>1711</v>
      </c>
      <c r="CT49" s="270"/>
      <c r="CU49" s="174" t="s">
        <v>2225</v>
      </c>
      <c r="CV49" s="174" t="s">
        <v>2931</v>
      </c>
      <c r="CW49" s="213"/>
      <c r="CX49" s="270"/>
      <c r="CY49" s="174" t="s">
        <v>2932</v>
      </c>
      <c r="CZ49" s="174" t="s">
        <v>1911</v>
      </c>
      <c r="DA49" s="270"/>
      <c r="DB49" s="270"/>
      <c r="DC49" s="270"/>
      <c r="DD49" s="270"/>
      <c r="DE49" s="176"/>
      <c r="DF49" s="270"/>
      <c r="DG49" s="270"/>
      <c r="DH49" s="270"/>
      <c r="DI49" s="270"/>
      <c r="DJ49" s="270"/>
      <c r="DK49" s="270"/>
      <c r="DL49" s="270"/>
      <c r="DM49" s="270"/>
      <c r="DN49" s="270"/>
      <c r="DO49" s="174" t="s">
        <v>2933</v>
      </c>
      <c r="DP49" s="174"/>
      <c r="DQ49" s="270"/>
      <c r="DR49" s="270"/>
      <c r="DS49" s="270"/>
      <c r="DT49" s="270"/>
      <c r="DU49" s="270"/>
      <c r="DV49" s="270"/>
      <c r="DW49" s="174" t="s">
        <v>2934</v>
      </c>
      <c r="DX49" s="174" t="s">
        <v>2769</v>
      </c>
      <c r="DY49" s="174" t="s">
        <v>2935</v>
      </c>
      <c r="DZ49" s="270"/>
      <c r="EA49" s="179"/>
    </row>
    <row r="50" ht="15.75" customHeight="1">
      <c r="A50" s="427" t="s">
        <v>2936</v>
      </c>
      <c r="B50" s="98" t="s">
        <v>2937</v>
      </c>
      <c r="C50" s="99" t="s">
        <v>1209</v>
      </c>
      <c r="D50" s="100" t="s">
        <v>1209</v>
      </c>
      <c r="E50" s="101" t="s">
        <v>1209</v>
      </c>
      <c r="F50" s="102" t="s">
        <v>2339</v>
      </c>
      <c r="G50" s="98" t="s">
        <v>2708</v>
      </c>
      <c r="H50" s="187" t="s">
        <v>1288</v>
      </c>
      <c r="I50" s="218" t="s">
        <v>2938</v>
      </c>
      <c r="J50" s="187" t="s">
        <v>2939</v>
      </c>
      <c r="K50" s="219" t="s">
        <v>2940</v>
      </c>
      <c r="L50" s="187" t="s">
        <v>650</v>
      </c>
      <c r="M50" s="187" t="s">
        <v>2904</v>
      </c>
      <c r="N50" s="271" t="s">
        <v>2941</v>
      </c>
      <c r="O50" s="187" t="s">
        <v>105</v>
      </c>
      <c r="P50" s="187" t="s">
        <v>2167</v>
      </c>
      <c r="Q50" s="258"/>
      <c r="R50" s="187" t="s">
        <v>2942</v>
      </c>
      <c r="S50" s="187" t="s">
        <v>2943</v>
      </c>
      <c r="T50" s="258"/>
      <c r="U50" s="219" t="s">
        <v>2944</v>
      </c>
      <c r="V50" s="218"/>
      <c r="W50" s="175"/>
      <c r="X50" s="224" t="s">
        <v>173</v>
      </c>
      <c r="Y50" s="110" t="s">
        <v>1411</v>
      </c>
      <c r="Z50" s="110" t="s">
        <v>672</v>
      </c>
      <c r="AA50" s="298" t="s">
        <v>2945</v>
      </c>
      <c r="AB50" s="275" t="s">
        <v>2946</v>
      </c>
      <c r="AC50" s="224" t="s">
        <v>2947</v>
      </c>
      <c r="AD50" s="224" t="s">
        <v>2948</v>
      </c>
      <c r="AE50" s="224" t="s">
        <v>2949</v>
      </c>
      <c r="AF50" s="110" t="s">
        <v>2348</v>
      </c>
      <c r="AG50" s="110" t="s">
        <v>2898</v>
      </c>
      <c r="AH50" s="277"/>
      <c r="AI50" s="277"/>
      <c r="AJ50" s="110" t="s">
        <v>2950</v>
      </c>
      <c r="AK50" s="175"/>
      <c r="AL50" s="194" t="s">
        <v>1503</v>
      </c>
      <c r="AM50" s="194" t="s">
        <v>1546</v>
      </c>
      <c r="AN50" s="194" t="s">
        <v>2951</v>
      </c>
      <c r="AO50" s="226" t="s">
        <v>2952</v>
      </c>
      <c r="AP50" s="227" t="s">
        <v>2953</v>
      </c>
      <c r="AQ50" s="226" t="s">
        <v>2857</v>
      </c>
      <c r="AR50" s="278"/>
      <c r="AS50" s="194" t="s">
        <v>2954</v>
      </c>
      <c r="AT50" s="194" t="s">
        <v>2955</v>
      </c>
      <c r="AU50" s="226" t="s">
        <v>1004</v>
      </c>
      <c r="AV50" s="278"/>
      <c r="AW50" s="226" t="s">
        <v>2956</v>
      </c>
      <c r="AX50" s="263" t="s">
        <v>2957</v>
      </c>
      <c r="AY50" s="176"/>
      <c r="AZ50" s="197" t="s">
        <v>840</v>
      </c>
      <c r="BA50" s="230" t="s">
        <v>2958</v>
      </c>
      <c r="BB50" s="282" t="s">
        <v>2959</v>
      </c>
      <c r="BC50" s="197" t="s">
        <v>2960</v>
      </c>
      <c r="BD50" s="230" t="s">
        <v>2961</v>
      </c>
      <c r="BE50" s="282" t="s">
        <v>2962</v>
      </c>
      <c r="BF50" s="197" t="s">
        <v>2963</v>
      </c>
      <c r="BG50" s="230" t="s">
        <v>2927</v>
      </c>
      <c r="BH50" s="230" t="s">
        <v>2964</v>
      </c>
      <c r="BI50" s="381" t="s">
        <v>2965</v>
      </c>
      <c r="BJ50" s="381" t="s">
        <v>2966</v>
      </c>
      <c r="BK50" s="283"/>
      <c r="BL50" s="230" t="s">
        <v>1731</v>
      </c>
      <c r="BM50" s="230" t="s">
        <v>1108</v>
      </c>
      <c r="BN50" s="230" t="s">
        <v>2967</v>
      </c>
      <c r="BO50" s="176"/>
      <c r="BP50" s="234" t="s">
        <v>2968</v>
      </c>
      <c r="BQ50" s="234" t="s">
        <v>1916</v>
      </c>
      <c r="BR50" s="139" t="s">
        <v>1968</v>
      </c>
      <c r="BS50" s="234" t="s">
        <v>2969</v>
      </c>
      <c r="BT50" s="234" t="s">
        <v>1571</v>
      </c>
      <c r="BU50" s="234" t="s">
        <v>2970</v>
      </c>
      <c r="BV50" s="235" t="s">
        <v>2971</v>
      </c>
      <c r="BW50" s="235" t="s">
        <v>112</v>
      </c>
      <c r="BX50" s="139" t="s">
        <v>2972</v>
      </c>
      <c r="BY50" s="139" t="s">
        <v>1567</v>
      </c>
      <c r="BZ50" s="139" t="s">
        <v>2973</v>
      </c>
      <c r="CA50" s="234" t="s">
        <v>499</v>
      </c>
      <c r="CB50" s="139" t="s">
        <v>2974</v>
      </c>
      <c r="CC50" s="234" t="s">
        <v>2975</v>
      </c>
      <c r="CD50" s="234"/>
      <c r="CE50" s="266" t="s">
        <v>1905</v>
      </c>
      <c r="CF50" s="267" t="s">
        <v>2976</v>
      </c>
      <c r="CG50" s="267" t="s">
        <v>2977</v>
      </c>
      <c r="CH50" s="267" t="s">
        <v>2978</v>
      </c>
      <c r="CI50" s="267" t="s">
        <v>1144</v>
      </c>
      <c r="CJ50" s="147" t="s">
        <v>2979</v>
      </c>
      <c r="CK50" s="147" t="s">
        <v>202</v>
      </c>
      <c r="CL50" s="147" t="s">
        <v>2980</v>
      </c>
      <c r="CM50" s="289"/>
      <c r="CN50" s="289"/>
      <c r="CO50" s="289"/>
      <c r="CP50" s="267" t="s">
        <v>2981</v>
      </c>
      <c r="CQ50" s="267" t="s">
        <v>449</v>
      </c>
      <c r="CR50" s="176"/>
      <c r="CS50" s="240" t="s">
        <v>2982</v>
      </c>
      <c r="CT50" s="240" t="s">
        <v>2494</v>
      </c>
      <c r="CU50" s="158" t="s">
        <v>202</v>
      </c>
      <c r="CV50" s="243" t="s">
        <v>2983</v>
      </c>
      <c r="CW50" s="158" t="s">
        <v>2984</v>
      </c>
      <c r="CX50" s="158" t="s">
        <v>2985</v>
      </c>
      <c r="CY50" s="158" t="s">
        <v>2986</v>
      </c>
      <c r="CZ50" s="158" t="s">
        <v>2352</v>
      </c>
      <c r="DA50" s="158" t="s">
        <v>2987</v>
      </c>
      <c r="DB50" s="158" t="s">
        <v>2988</v>
      </c>
      <c r="DC50" s="158" t="s">
        <v>1424</v>
      </c>
      <c r="DD50" s="158" t="s">
        <v>2989</v>
      </c>
      <c r="DE50" s="176"/>
      <c r="DF50" s="209" t="s">
        <v>2990</v>
      </c>
      <c r="DG50" s="247"/>
      <c r="DH50" s="295" t="s">
        <v>2991</v>
      </c>
      <c r="DI50" s="211"/>
      <c r="DJ50" s="209" t="s">
        <v>175</v>
      </c>
      <c r="DK50" s="209" t="s">
        <v>2992</v>
      </c>
      <c r="DL50" s="209" t="s">
        <v>2993</v>
      </c>
      <c r="DM50" s="209" t="s">
        <v>2994</v>
      </c>
      <c r="DN50" s="209" t="s">
        <v>2637</v>
      </c>
      <c r="DO50" s="209" t="s">
        <v>2995</v>
      </c>
      <c r="DP50" s="209" t="s">
        <v>2996</v>
      </c>
      <c r="DQ50" s="209" t="s">
        <v>2494</v>
      </c>
      <c r="DR50" s="209" t="s">
        <v>2168</v>
      </c>
      <c r="DS50" s="209" t="s">
        <v>2997</v>
      </c>
      <c r="DT50" s="209" t="s">
        <v>2998</v>
      </c>
      <c r="DU50" s="209" t="s">
        <v>2999</v>
      </c>
      <c r="DV50" s="209" t="s">
        <v>2201</v>
      </c>
      <c r="DW50" s="209" t="s">
        <v>3000</v>
      </c>
      <c r="DX50" s="209" t="s">
        <v>3001</v>
      </c>
      <c r="DY50" s="209" t="s">
        <v>1096</v>
      </c>
      <c r="DZ50" s="209" t="s">
        <v>3002</v>
      </c>
      <c r="EA50" s="172" t="s">
        <v>3003</v>
      </c>
    </row>
    <row r="51" ht="15.75" customHeight="1">
      <c r="A51" s="173" t="s">
        <v>3004</v>
      </c>
      <c r="B51" s="78" t="s">
        <v>3005</v>
      </c>
      <c r="C51" s="79" t="s">
        <v>1209</v>
      </c>
      <c r="D51" s="80" t="s">
        <v>1209</v>
      </c>
      <c r="E51" s="81" t="s">
        <v>1209</v>
      </c>
      <c r="F51" s="82" t="s">
        <v>1209</v>
      </c>
      <c r="G51" s="78" t="s">
        <v>1526</v>
      </c>
      <c r="H51" s="174" t="s">
        <v>1386</v>
      </c>
      <c r="I51" s="174" t="s">
        <v>3006</v>
      </c>
      <c r="J51" s="213" t="s">
        <v>3007</v>
      </c>
      <c r="K51" s="174" t="s">
        <v>2144</v>
      </c>
      <c r="L51" s="213" t="s">
        <v>3008</v>
      </c>
      <c r="M51" s="213" t="s">
        <v>403</v>
      </c>
      <c r="N51" s="174" t="s">
        <v>3009</v>
      </c>
      <c r="O51" s="213" t="s">
        <v>1044</v>
      </c>
      <c r="P51" s="213" t="s">
        <v>3010</v>
      </c>
      <c r="Q51" s="213" t="s">
        <v>3011</v>
      </c>
      <c r="R51" s="270"/>
      <c r="S51" s="174" t="s">
        <v>3012</v>
      </c>
      <c r="T51" s="270"/>
      <c r="U51" s="270"/>
      <c r="V51" s="213" t="s">
        <v>3013</v>
      </c>
      <c r="W51" s="175"/>
      <c r="X51" s="174" t="s">
        <v>1386</v>
      </c>
      <c r="Y51" s="213" t="s">
        <v>592</v>
      </c>
      <c r="Z51" s="213" t="s">
        <v>1181</v>
      </c>
      <c r="AA51" s="213" t="s">
        <v>3014</v>
      </c>
      <c r="AB51" s="213" t="s">
        <v>3015</v>
      </c>
      <c r="AC51" s="174" t="s">
        <v>3016</v>
      </c>
      <c r="AD51" s="213"/>
      <c r="AE51" s="174" t="s">
        <v>669</v>
      </c>
      <c r="AF51" s="174" t="s">
        <v>3017</v>
      </c>
      <c r="AG51" s="174" t="s">
        <v>2737</v>
      </c>
      <c r="AH51" s="174"/>
      <c r="AI51" s="174" t="s">
        <v>3018</v>
      </c>
      <c r="AJ51" s="174" t="s">
        <v>2308</v>
      </c>
      <c r="AK51" s="175"/>
      <c r="AL51" s="174" t="s">
        <v>2782</v>
      </c>
      <c r="AM51" s="174" t="s">
        <v>3019</v>
      </c>
      <c r="AN51" s="174" t="s">
        <v>3020</v>
      </c>
      <c r="AO51" s="174" t="s">
        <v>3021</v>
      </c>
      <c r="AP51" s="174" t="s">
        <v>247</v>
      </c>
      <c r="AQ51" s="174" t="s">
        <v>223</v>
      </c>
      <c r="AR51" s="174" t="s">
        <v>3022</v>
      </c>
      <c r="AS51" s="174" t="s">
        <v>690</v>
      </c>
      <c r="AT51" s="174" t="s">
        <v>714</v>
      </c>
      <c r="AU51" s="213" t="s">
        <v>2626</v>
      </c>
      <c r="AV51" s="270"/>
      <c r="AW51" s="270"/>
      <c r="AX51" s="174" t="s">
        <v>3023</v>
      </c>
      <c r="AY51" s="176"/>
      <c r="AZ51" s="213" t="s">
        <v>2901</v>
      </c>
      <c r="BA51" s="213" t="s">
        <v>1197</v>
      </c>
      <c r="BB51" s="174" t="s">
        <v>1552</v>
      </c>
      <c r="BC51" s="174" t="s">
        <v>3024</v>
      </c>
      <c r="BD51" s="174" t="s">
        <v>3025</v>
      </c>
      <c r="BE51" s="213" t="s">
        <v>297</v>
      </c>
      <c r="BF51" s="213" t="s">
        <v>3026</v>
      </c>
      <c r="BG51" s="213" t="s">
        <v>3027</v>
      </c>
      <c r="BH51" s="213" t="s">
        <v>3028</v>
      </c>
      <c r="BI51" s="213" t="s">
        <v>3029</v>
      </c>
      <c r="BJ51" s="174" t="s">
        <v>2676</v>
      </c>
      <c r="BK51" s="213" t="s">
        <v>3030</v>
      </c>
      <c r="BL51" s="270"/>
      <c r="BM51" s="270"/>
      <c r="BN51" s="270"/>
      <c r="BO51" s="176"/>
      <c r="BP51" s="213" t="s">
        <v>3031</v>
      </c>
      <c r="BQ51" s="174" t="s">
        <v>3032</v>
      </c>
      <c r="BR51" s="174" t="s">
        <v>3033</v>
      </c>
      <c r="BS51" s="174" t="s">
        <v>3034</v>
      </c>
      <c r="BT51" s="174" t="s">
        <v>3035</v>
      </c>
      <c r="BU51" s="174" t="s">
        <v>2180</v>
      </c>
      <c r="BV51" s="174" t="s">
        <v>3036</v>
      </c>
      <c r="BW51" s="174" t="s">
        <v>3037</v>
      </c>
      <c r="BX51" s="174" t="s">
        <v>3038</v>
      </c>
      <c r="BY51" s="174" t="s">
        <v>2923</v>
      </c>
      <c r="BZ51" s="174" t="s">
        <v>3039</v>
      </c>
      <c r="CA51" s="270"/>
      <c r="CB51" s="270"/>
      <c r="CC51" s="270"/>
      <c r="CD51" s="270"/>
      <c r="CE51" s="174" t="s">
        <v>3040</v>
      </c>
      <c r="CF51" s="174" t="s">
        <v>3041</v>
      </c>
      <c r="CG51" s="174" t="s">
        <v>3042</v>
      </c>
      <c r="CH51" s="174" t="s">
        <v>3043</v>
      </c>
      <c r="CI51" s="174" t="s">
        <v>1041</v>
      </c>
      <c r="CJ51" s="174" t="s">
        <v>803</v>
      </c>
      <c r="CK51" s="213" t="s">
        <v>1576</v>
      </c>
      <c r="CL51" s="174" t="s">
        <v>1546</v>
      </c>
      <c r="CM51" s="213" t="s">
        <v>3044</v>
      </c>
      <c r="CN51" s="213" t="s">
        <v>3045</v>
      </c>
      <c r="CO51" s="270"/>
      <c r="CP51" s="270"/>
      <c r="CQ51" s="270"/>
      <c r="CR51" s="176"/>
      <c r="CS51" s="174" t="s">
        <v>3046</v>
      </c>
      <c r="CT51" s="174" t="s">
        <v>3047</v>
      </c>
      <c r="CU51" s="174" t="s">
        <v>3048</v>
      </c>
      <c r="CV51" s="174" t="s">
        <v>1773</v>
      </c>
      <c r="CW51" s="174" t="s">
        <v>3049</v>
      </c>
      <c r="CX51" s="174" t="s">
        <v>3050</v>
      </c>
      <c r="CY51" s="174" t="s">
        <v>3051</v>
      </c>
      <c r="CZ51" s="213" t="s">
        <v>3052</v>
      </c>
      <c r="DA51" s="213"/>
      <c r="DB51" s="270"/>
      <c r="DC51" s="270"/>
      <c r="DD51" s="270"/>
      <c r="DE51" s="176"/>
      <c r="DF51" s="174" t="s">
        <v>3053</v>
      </c>
      <c r="DG51" s="270"/>
      <c r="DH51" s="174" t="s">
        <v>3054</v>
      </c>
      <c r="DI51" s="174"/>
      <c r="DJ51" s="174" t="s">
        <v>3055</v>
      </c>
      <c r="DK51" s="174" t="s">
        <v>3056</v>
      </c>
      <c r="DL51" s="174" t="s">
        <v>3057</v>
      </c>
      <c r="DM51" s="174" t="s">
        <v>454</v>
      </c>
      <c r="DN51" s="174" t="s">
        <v>3058</v>
      </c>
      <c r="DO51" s="174" t="s">
        <v>2038</v>
      </c>
      <c r="DP51" s="213" t="s">
        <v>3059</v>
      </c>
      <c r="DQ51" s="174" t="s">
        <v>1974</v>
      </c>
      <c r="DR51" s="174" t="s">
        <v>3060</v>
      </c>
      <c r="DS51" s="174" t="s">
        <v>3061</v>
      </c>
      <c r="DT51" s="174" t="s">
        <v>765</v>
      </c>
      <c r="DU51" s="174" t="s">
        <v>559</v>
      </c>
      <c r="DV51" s="174" t="s">
        <v>2048</v>
      </c>
      <c r="DW51" s="174" t="s">
        <v>2887</v>
      </c>
      <c r="DX51" s="213" t="s">
        <v>3062</v>
      </c>
      <c r="DY51" s="174" t="s">
        <v>3063</v>
      </c>
      <c r="DZ51" s="174" t="s">
        <v>3064</v>
      </c>
      <c r="EA51" s="179" t="s">
        <v>3065</v>
      </c>
    </row>
    <row r="52" ht="15.75" customHeight="1">
      <c r="A52" s="428" t="s">
        <v>3066</v>
      </c>
      <c r="B52" s="429" t="s">
        <v>3067</v>
      </c>
      <c r="C52" s="430" t="s">
        <v>1209</v>
      </c>
      <c r="D52" s="431" t="s">
        <v>1209</v>
      </c>
      <c r="E52" s="432" t="s">
        <v>1209</v>
      </c>
      <c r="F52" s="433" t="s">
        <v>324</v>
      </c>
      <c r="G52" s="429" t="s">
        <v>219</v>
      </c>
      <c r="H52" s="434" t="s">
        <v>1593</v>
      </c>
      <c r="I52" s="434" t="s">
        <v>3068</v>
      </c>
      <c r="J52" s="434" t="s">
        <v>405</v>
      </c>
      <c r="K52" s="435" t="s">
        <v>2567</v>
      </c>
      <c r="L52" s="434" t="s">
        <v>2684</v>
      </c>
      <c r="M52" s="435" t="s">
        <v>3069</v>
      </c>
      <c r="N52" s="435" t="s">
        <v>3070</v>
      </c>
      <c r="O52" s="434" t="s">
        <v>1070</v>
      </c>
      <c r="P52" s="434" t="s">
        <v>1947</v>
      </c>
      <c r="Q52" s="434" t="s">
        <v>3071</v>
      </c>
      <c r="R52" s="435" t="s">
        <v>3072</v>
      </c>
      <c r="S52" s="434" t="s">
        <v>3073</v>
      </c>
      <c r="T52" s="434" t="s">
        <v>2342</v>
      </c>
      <c r="U52" s="434" t="s">
        <v>2380</v>
      </c>
      <c r="V52" s="434" t="s">
        <v>3074</v>
      </c>
      <c r="W52" s="109"/>
      <c r="X52" s="436" t="s">
        <v>1095</v>
      </c>
      <c r="Y52" s="436" t="s">
        <v>3075</v>
      </c>
      <c r="Z52" s="437" t="s">
        <v>1877</v>
      </c>
      <c r="AA52" s="436" t="s">
        <v>3076</v>
      </c>
      <c r="AB52" s="438" t="s">
        <v>117</v>
      </c>
      <c r="AC52" s="436" t="s">
        <v>2603</v>
      </c>
      <c r="AD52" s="436" t="s">
        <v>3077</v>
      </c>
      <c r="AE52" s="436" t="s">
        <v>825</v>
      </c>
      <c r="AF52" s="437" t="s">
        <v>2914</v>
      </c>
      <c r="AG52" s="436" t="s">
        <v>2311</v>
      </c>
      <c r="AH52" s="439" t="s">
        <v>3078</v>
      </c>
      <c r="AI52" s="436" t="s">
        <v>3079</v>
      </c>
      <c r="AJ52" s="436" t="s">
        <v>3080</v>
      </c>
      <c r="AK52" s="109"/>
      <c r="AL52" s="440" t="s">
        <v>3081</v>
      </c>
      <c r="AM52" s="441" t="s">
        <v>3082</v>
      </c>
      <c r="AN52" s="440" t="s">
        <v>3083</v>
      </c>
      <c r="AO52" s="441" t="s">
        <v>3084</v>
      </c>
      <c r="AP52" s="440" t="s">
        <v>3085</v>
      </c>
      <c r="AQ52" s="440" t="s">
        <v>3086</v>
      </c>
      <c r="AR52" s="440" t="s">
        <v>3087</v>
      </c>
      <c r="AS52" s="442" t="s">
        <v>2325</v>
      </c>
      <c r="AT52" s="443" t="s">
        <v>2704</v>
      </c>
      <c r="AU52" s="440" t="s">
        <v>3088</v>
      </c>
      <c r="AV52" s="440" t="s">
        <v>2152</v>
      </c>
      <c r="AW52" s="440" t="s">
        <v>3089</v>
      </c>
      <c r="AX52" s="440" t="s">
        <v>3090</v>
      </c>
      <c r="AY52" s="126"/>
      <c r="AZ52" s="444" t="s">
        <v>3091</v>
      </c>
      <c r="BA52" s="444" t="s">
        <v>3092</v>
      </c>
      <c r="BB52" s="445" t="s">
        <v>1795</v>
      </c>
      <c r="BC52" s="445" t="s">
        <v>108</v>
      </c>
      <c r="BD52" s="444" t="s">
        <v>3093</v>
      </c>
      <c r="BE52" s="446" t="s">
        <v>3094</v>
      </c>
      <c r="BF52" s="447" t="s">
        <v>3095</v>
      </c>
      <c r="BG52" s="446" t="s">
        <v>1459</v>
      </c>
      <c r="BH52" s="447" t="s">
        <v>3096</v>
      </c>
      <c r="BI52" s="447" t="s">
        <v>3097</v>
      </c>
      <c r="BJ52" s="445" t="s">
        <v>3086</v>
      </c>
      <c r="BK52" s="445" t="s">
        <v>3098</v>
      </c>
      <c r="BL52" s="445" t="s">
        <v>3099</v>
      </c>
      <c r="BM52" s="445" t="s">
        <v>1166</v>
      </c>
      <c r="BN52" s="445" t="s">
        <v>3100</v>
      </c>
      <c r="BO52" s="126"/>
      <c r="BP52" s="448" t="s">
        <v>3101</v>
      </c>
      <c r="BQ52" s="449" t="s">
        <v>888</v>
      </c>
      <c r="BR52" s="449" t="s">
        <v>2942</v>
      </c>
      <c r="BS52" s="450" t="s">
        <v>3102</v>
      </c>
      <c r="BT52" s="449" t="s">
        <v>3103</v>
      </c>
      <c r="BU52" s="449" t="s">
        <v>3104</v>
      </c>
      <c r="BV52" s="451" t="s">
        <v>3105</v>
      </c>
      <c r="BW52" s="448" t="s">
        <v>2009</v>
      </c>
      <c r="BX52" s="449" t="s">
        <v>3106</v>
      </c>
      <c r="BY52" s="451" t="s">
        <v>3034</v>
      </c>
      <c r="BZ52" s="449" t="s">
        <v>3107</v>
      </c>
      <c r="CA52" s="449" t="s">
        <v>301</v>
      </c>
      <c r="CB52" s="449" t="s">
        <v>3108</v>
      </c>
      <c r="CC52" s="448" t="s">
        <v>3109</v>
      </c>
      <c r="CD52" s="452"/>
      <c r="CE52" s="453" t="s">
        <v>3110</v>
      </c>
      <c r="CF52" s="453" t="s">
        <v>3111</v>
      </c>
      <c r="CG52" s="453" t="s">
        <v>3112</v>
      </c>
      <c r="CH52" s="453" t="s">
        <v>3113</v>
      </c>
      <c r="CI52" s="453" t="s">
        <v>3114</v>
      </c>
      <c r="CJ52" s="453" t="s">
        <v>3115</v>
      </c>
      <c r="CK52" s="454" t="s">
        <v>3116</v>
      </c>
      <c r="CL52" s="454" t="s">
        <v>3117</v>
      </c>
      <c r="CM52" s="367" t="s">
        <v>3118</v>
      </c>
      <c r="CN52" s="453" t="s">
        <v>3119</v>
      </c>
      <c r="CO52" s="453"/>
      <c r="CP52" s="453" t="s">
        <v>1194</v>
      </c>
      <c r="CQ52" s="453" t="s">
        <v>2505</v>
      </c>
      <c r="CR52" s="126"/>
      <c r="CS52" s="455" t="s">
        <v>3120</v>
      </c>
      <c r="CT52" s="455" t="s">
        <v>3121</v>
      </c>
      <c r="CU52" s="456" t="s">
        <v>3122</v>
      </c>
      <c r="CV52" s="456" t="s">
        <v>3123</v>
      </c>
      <c r="CW52" s="456" t="s">
        <v>3124</v>
      </c>
      <c r="CX52" s="455" t="s">
        <v>3125</v>
      </c>
      <c r="CY52" s="457" t="s">
        <v>3126</v>
      </c>
      <c r="CZ52" s="456" t="s">
        <v>3127</v>
      </c>
      <c r="DA52" s="456" t="s">
        <v>3128</v>
      </c>
      <c r="DB52" s="456" t="s">
        <v>3129</v>
      </c>
      <c r="DC52" s="456" t="s">
        <v>1680</v>
      </c>
      <c r="DD52" s="456" t="s">
        <v>3130</v>
      </c>
      <c r="DE52" s="126"/>
      <c r="DF52" s="458" t="s">
        <v>1667</v>
      </c>
      <c r="DG52" s="458"/>
      <c r="DH52" s="459" t="s">
        <v>3131</v>
      </c>
      <c r="DI52" s="458"/>
      <c r="DJ52" s="459" t="s">
        <v>2260</v>
      </c>
      <c r="DK52" s="458" t="s">
        <v>3132</v>
      </c>
      <c r="DL52" s="458" t="s">
        <v>200</v>
      </c>
      <c r="DM52" s="458" t="s">
        <v>3133</v>
      </c>
      <c r="DN52" s="459" t="s">
        <v>3134</v>
      </c>
      <c r="DO52" s="458" t="s">
        <v>2933</v>
      </c>
      <c r="DP52" s="458" t="s">
        <v>1502</v>
      </c>
      <c r="DQ52" s="458" t="s">
        <v>3135</v>
      </c>
      <c r="DR52" s="458" t="s">
        <v>3136</v>
      </c>
      <c r="DS52" s="460" t="s">
        <v>3137</v>
      </c>
      <c r="DT52" s="461" t="s">
        <v>1757</v>
      </c>
      <c r="DU52" s="458" t="s">
        <v>3138</v>
      </c>
      <c r="DV52" s="458" t="s">
        <v>2797</v>
      </c>
      <c r="DW52" s="458" t="s">
        <v>3139</v>
      </c>
      <c r="DX52" s="458" t="s">
        <v>2514</v>
      </c>
      <c r="DY52" s="458" t="s">
        <v>3140</v>
      </c>
      <c r="DZ52" s="458" t="s">
        <v>1099</v>
      </c>
      <c r="EA52" s="269" t="s">
        <v>3141</v>
      </c>
    </row>
    <row r="53" ht="15.75" customHeight="1">
      <c r="A53" s="462" t="s">
        <v>3142</v>
      </c>
      <c r="B53" s="78" t="s">
        <v>3143</v>
      </c>
      <c r="C53" s="79" t="s">
        <v>1209</v>
      </c>
      <c r="D53" s="80" t="s">
        <v>1209</v>
      </c>
      <c r="E53" s="81" t="s">
        <v>1209</v>
      </c>
      <c r="F53" s="82" t="s">
        <v>2212</v>
      </c>
      <c r="G53" s="78" t="s">
        <v>1603</v>
      </c>
      <c r="H53" s="86" t="s">
        <v>945</v>
      </c>
      <c r="I53" s="86" t="s">
        <v>3144</v>
      </c>
      <c r="J53" s="213" t="s">
        <v>3145</v>
      </c>
      <c r="K53" s="213" t="s">
        <v>2890</v>
      </c>
      <c r="L53" s="320" t="str">
        <f>hyperlink("https://www.twitch.tv/videos/642998947","44.64")</f>
        <v>44.64</v>
      </c>
      <c r="M53" s="86" t="s">
        <v>3146</v>
      </c>
      <c r="N53" s="320" t="str">
        <f>hyperlink("https://www.twitch.tv/videos/642995088","1:11.81")</f>
        <v>1:11.81</v>
      </c>
      <c r="O53" s="174" t="s">
        <v>2853</v>
      </c>
      <c r="P53" s="213" t="s">
        <v>1425</v>
      </c>
      <c r="Q53" s="270"/>
      <c r="R53" s="270"/>
      <c r="S53" s="270"/>
      <c r="T53" s="270"/>
      <c r="U53" s="270"/>
      <c r="V53" s="213" t="s">
        <v>3147</v>
      </c>
      <c r="W53" s="175"/>
      <c r="X53" s="174" t="s">
        <v>1623</v>
      </c>
      <c r="Y53" s="174" t="s">
        <v>3148</v>
      </c>
      <c r="Z53" s="174" t="s">
        <v>1776</v>
      </c>
      <c r="AA53" s="85" t="str">
        <f>hyperlink("https://www.twitch.tv/videos/777078691","45.31")</f>
        <v>45.31</v>
      </c>
      <c r="AB53" s="174" t="s">
        <v>2430</v>
      </c>
      <c r="AC53" s="174" t="s">
        <v>3149</v>
      </c>
      <c r="AD53" s="86" t="s">
        <v>3150</v>
      </c>
      <c r="AE53" s="86" t="s">
        <v>685</v>
      </c>
      <c r="AF53" s="213" t="s">
        <v>1714</v>
      </c>
      <c r="AG53" s="270"/>
      <c r="AH53" s="270"/>
      <c r="AI53" s="270"/>
      <c r="AJ53" s="213" t="s">
        <v>3151</v>
      </c>
      <c r="AK53" s="175"/>
      <c r="AL53" s="86" t="s">
        <v>3152</v>
      </c>
      <c r="AM53" s="86" t="s">
        <v>1753</v>
      </c>
      <c r="AN53" s="270"/>
      <c r="AO53" s="270"/>
      <c r="AP53" s="86" t="s">
        <v>3153</v>
      </c>
      <c r="AQ53" s="270"/>
      <c r="AR53" s="213" t="s">
        <v>3154</v>
      </c>
      <c r="AS53" s="213" t="s">
        <v>2290</v>
      </c>
      <c r="AT53" s="86" t="s">
        <v>937</v>
      </c>
      <c r="AU53" s="270"/>
      <c r="AV53" s="270"/>
      <c r="AW53" s="215" t="s">
        <v>2137</v>
      </c>
      <c r="AX53" s="270"/>
      <c r="AY53" s="176"/>
      <c r="AZ53" s="270"/>
      <c r="BA53" s="213" t="s">
        <v>3155</v>
      </c>
      <c r="BB53" s="270"/>
      <c r="BC53" s="86" t="s">
        <v>1731</v>
      </c>
      <c r="BD53" s="270"/>
      <c r="BE53" s="270"/>
      <c r="BF53" s="270"/>
      <c r="BG53" s="174" t="s">
        <v>461</v>
      </c>
      <c r="BH53" s="270"/>
      <c r="BI53" s="270"/>
      <c r="BJ53" s="86" t="s">
        <v>2300</v>
      </c>
      <c r="BK53" s="270"/>
      <c r="BL53" s="270"/>
      <c r="BM53" s="270"/>
      <c r="BN53" s="270"/>
      <c r="BO53" s="176"/>
      <c r="BP53" s="270"/>
      <c r="BQ53" s="270"/>
      <c r="BR53" s="174" t="s">
        <v>3156</v>
      </c>
      <c r="BS53" s="215" t="s">
        <v>773</v>
      </c>
      <c r="BT53" s="270"/>
      <c r="BU53" s="86" t="s">
        <v>2043</v>
      </c>
      <c r="BV53" s="270"/>
      <c r="BW53" s="270"/>
      <c r="BX53" s="270"/>
      <c r="BY53" s="174" t="s">
        <v>3157</v>
      </c>
      <c r="BZ53" s="270"/>
      <c r="CA53" s="270"/>
      <c r="CB53" s="270"/>
      <c r="CC53" s="213" t="s">
        <v>3158</v>
      </c>
      <c r="CD53" s="213"/>
      <c r="CE53" s="86" t="s">
        <v>989</v>
      </c>
      <c r="CF53" s="330" t="str">
        <f>hyperlink("https://twitter.com/Reborn_Frog/status/1364932529577357313","28.55")</f>
        <v>28.55</v>
      </c>
      <c r="CG53" s="174" t="s">
        <v>3159</v>
      </c>
      <c r="CH53" s="270"/>
      <c r="CI53" s="270"/>
      <c r="CJ53" s="174" t="s">
        <v>3160</v>
      </c>
      <c r="CK53" s="174" t="s">
        <v>3161</v>
      </c>
      <c r="CL53" s="213" t="s">
        <v>3162</v>
      </c>
      <c r="CM53" s="270"/>
      <c r="CN53" s="270"/>
      <c r="CO53" s="270"/>
      <c r="CP53" s="270"/>
      <c r="CQ53" s="270"/>
      <c r="CR53" s="176"/>
      <c r="CS53" s="86" t="s">
        <v>2388</v>
      </c>
      <c r="CT53" s="174" t="s">
        <v>1939</v>
      </c>
      <c r="CU53" s="86" t="s">
        <v>3163</v>
      </c>
      <c r="CV53" s="86" t="s">
        <v>3164</v>
      </c>
      <c r="CW53" s="270"/>
      <c r="CX53" s="270"/>
      <c r="CY53" s="86" t="s">
        <v>3165</v>
      </c>
      <c r="CZ53" s="174" t="s">
        <v>3166</v>
      </c>
      <c r="DA53" s="270"/>
      <c r="DB53" s="270"/>
      <c r="DC53" s="270"/>
      <c r="DD53" s="215" t="s">
        <v>2391</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3167</v>
      </c>
      <c r="B54" s="98" t="s">
        <v>3168</v>
      </c>
      <c r="C54" s="99" t="s">
        <v>1209</v>
      </c>
      <c r="D54" s="100" t="s">
        <v>1209</v>
      </c>
      <c r="E54" s="101" t="s">
        <v>1209</v>
      </c>
      <c r="F54" s="102" t="s">
        <v>218</v>
      </c>
      <c r="G54" s="98" t="s">
        <v>3169</v>
      </c>
      <c r="H54" s="182" t="str">
        <f>HYPERLINK("https://clips.twitch.tv/LachrymoseCourteousDelicataSeemsGood","51.28")</f>
        <v>51.28</v>
      </c>
      <c r="I54" s="220" t="s">
        <v>3170</v>
      </c>
      <c r="J54" s="220" t="s">
        <v>100</v>
      </c>
      <c r="K54" s="219" t="s">
        <v>788</v>
      </c>
      <c r="L54" s="220" t="s">
        <v>2097</v>
      </c>
      <c r="M54" s="219" t="s">
        <v>3171</v>
      </c>
      <c r="N54" s="219" t="s">
        <v>3172</v>
      </c>
      <c r="O54" s="220" t="s">
        <v>260</v>
      </c>
      <c r="P54" s="182" t="str">
        <f>HYPERLINK("https://clips.twitch.tv/OpenFastVelociraptorPastaThat","16.00")</f>
        <v>16.00</v>
      </c>
      <c r="Q54" s="258"/>
      <c r="R54" s="258"/>
      <c r="S54" s="258"/>
      <c r="T54" s="258"/>
      <c r="U54" s="258"/>
      <c r="V54" s="258"/>
      <c r="W54" s="175"/>
      <c r="X54" s="276" t="s">
        <v>893</v>
      </c>
      <c r="Y54" s="274" t="s">
        <v>3173</v>
      </c>
      <c r="Z54" s="188" t="str">
        <f>HYPERLINK("https://youtu.be/DcWVHDR229E","14.90")</f>
        <v>14.90</v>
      </c>
      <c r="AA54" s="276" t="s">
        <v>3174</v>
      </c>
      <c r="AB54" s="188" t="str">
        <f>HYPERLINK("https://clips.twitch.tv/DifferentUninterestedGerbilHassaanChop","30.28")</f>
        <v>30.28</v>
      </c>
      <c r="AC54" s="188" t="str">
        <f>HYPERLINK("https://clips.twitch.tv/RenownedTiredGnatBigBrother","57.66")</f>
        <v>57.66</v>
      </c>
      <c r="AD54" s="277"/>
      <c r="AE54" s="276" t="s">
        <v>3175</v>
      </c>
      <c r="AF54" s="274" t="s">
        <v>2175</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3176</v>
      </c>
      <c r="AT54" s="365" t="s">
        <v>3177</v>
      </c>
      <c r="AU54" s="278"/>
      <c r="AV54" s="278"/>
      <c r="AW54" s="278"/>
      <c r="AX54" s="278"/>
      <c r="AY54" s="176"/>
      <c r="AZ54" s="463" t="str">
        <f>HYPERLINK("https://clips.twitch.tv/BovineSecretiveTireItsBoshyTime","49.95")</f>
        <v>49.95</v>
      </c>
      <c r="BA54" s="282" t="s">
        <v>725</v>
      </c>
      <c r="BB54" s="195" t="str">
        <f>HYPERLINK("https://youtu.be/TzgOslc32vU","28.68")</f>
        <v>28.68</v>
      </c>
      <c r="BC54" s="282" t="s">
        <v>3178</v>
      </c>
      <c r="BD54" s="282" t="s">
        <v>3179</v>
      </c>
      <c r="BE54" s="283"/>
      <c r="BF54" s="283"/>
      <c r="BG54" s="282"/>
      <c r="BH54" s="231"/>
      <c r="BI54" s="230" t="s">
        <v>965</v>
      </c>
      <c r="BJ54" s="282" t="s">
        <v>3180</v>
      </c>
      <c r="BK54" s="283"/>
      <c r="BL54" s="283"/>
      <c r="BM54" s="283"/>
      <c r="BN54" s="283"/>
      <c r="BO54" s="176"/>
      <c r="BP54" s="234"/>
      <c r="BQ54" s="300" t="s">
        <v>577</v>
      </c>
      <c r="BR54" s="235" t="s">
        <v>3181</v>
      </c>
      <c r="BS54" s="235" t="s">
        <v>3182</v>
      </c>
      <c r="BT54" s="235" t="s">
        <v>3183</v>
      </c>
      <c r="BU54" s="300" t="s">
        <v>3184</v>
      </c>
      <c r="BV54" s="204"/>
      <c r="BW54" s="204"/>
      <c r="BX54" s="300"/>
      <c r="BY54" s="300" t="s">
        <v>3185</v>
      </c>
      <c r="BZ54" s="235" t="s">
        <v>3186</v>
      </c>
      <c r="CA54" s="204"/>
      <c r="CB54" s="204"/>
      <c r="CC54" s="204"/>
      <c r="CD54" s="204"/>
      <c r="CE54" s="236" t="s">
        <v>3187</v>
      </c>
      <c r="CF54" s="205" t="str">
        <f>HYPERLINK("https://youtu.be/AR9q0_E3gEQ","28.75")</f>
        <v>28.75</v>
      </c>
      <c r="CG54" s="236" t="s">
        <v>3188</v>
      </c>
      <c r="CH54" s="236"/>
      <c r="CI54" s="289"/>
      <c r="CJ54" s="236" t="s">
        <v>1798</v>
      </c>
      <c r="CK54" s="286" t="s">
        <v>3189</v>
      </c>
      <c r="CL54" s="236" t="s">
        <v>3190</v>
      </c>
      <c r="CM54" s="289"/>
      <c r="CN54" s="289"/>
      <c r="CO54" s="289"/>
      <c r="CP54" s="289"/>
      <c r="CQ54" s="289"/>
      <c r="CR54" s="176"/>
      <c r="CS54" s="243" t="s">
        <v>3191</v>
      </c>
      <c r="CT54" s="293"/>
      <c r="CU54" s="243" t="s">
        <v>3192</v>
      </c>
      <c r="CV54" s="243" t="s">
        <v>3193</v>
      </c>
      <c r="CW54" s="243"/>
      <c r="CX54" s="240"/>
      <c r="CY54" s="207" t="str">
        <f>HYPERLINK("https://youtu.be/XTRC8xLEK0E","2:15.69")</f>
        <v>2:15.69</v>
      </c>
      <c r="CZ54" s="243" t="s">
        <v>3194</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3195</v>
      </c>
      <c r="DP54" s="295"/>
      <c r="DQ54" s="268"/>
      <c r="DR54" s="268"/>
      <c r="DS54" s="268"/>
      <c r="DT54" s="268"/>
      <c r="DU54" s="268"/>
      <c r="DV54" s="268"/>
      <c r="DW54" s="268"/>
      <c r="DX54" s="268"/>
      <c r="DY54" s="268"/>
      <c r="DZ54" s="268"/>
      <c r="EA54" s="269"/>
    </row>
    <row r="55" ht="15.75" customHeight="1">
      <c r="A55" s="173" t="s">
        <v>3196</v>
      </c>
      <c r="B55" s="78" t="s">
        <v>3197</v>
      </c>
      <c r="C55" s="79" t="s">
        <v>1209</v>
      </c>
      <c r="D55" s="80" t="s">
        <v>838</v>
      </c>
      <c r="E55" s="81" t="s">
        <v>1209</v>
      </c>
      <c r="F55" s="82" t="s">
        <v>783</v>
      </c>
      <c r="G55" s="78" t="s">
        <v>2838</v>
      </c>
      <c r="H55" s="174" t="s">
        <v>1386</v>
      </c>
      <c r="I55" s="174" t="s">
        <v>1820</v>
      </c>
      <c r="J55" s="174" t="s">
        <v>3198</v>
      </c>
      <c r="K55" s="174" t="s">
        <v>1132</v>
      </c>
      <c r="L55" s="174" t="s">
        <v>361</v>
      </c>
      <c r="M55" s="174" t="s">
        <v>3199</v>
      </c>
      <c r="N55" s="174" t="s">
        <v>2623</v>
      </c>
      <c r="O55" s="174" t="s">
        <v>3200</v>
      </c>
      <c r="P55" s="174" t="s">
        <v>1045</v>
      </c>
      <c r="Q55" s="270"/>
      <c r="R55" s="270"/>
      <c r="S55" s="270"/>
      <c r="T55" s="270"/>
      <c r="U55" s="270"/>
      <c r="V55" s="270"/>
      <c r="W55" s="175"/>
      <c r="X55" s="174" t="s">
        <v>2129</v>
      </c>
      <c r="Y55" s="174" t="s">
        <v>3201</v>
      </c>
      <c r="Z55" s="217" t="s">
        <v>852</v>
      </c>
      <c r="AA55" s="174" t="s">
        <v>3202</v>
      </c>
      <c r="AB55" s="174" t="s">
        <v>3203</v>
      </c>
      <c r="AC55" s="174" t="s">
        <v>3204</v>
      </c>
      <c r="AD55" s="174" t="s">
        <v>3205</v>
      </c>
      <c r="AE55" s="174" t="s">
        <v>3077</v>
      </c>
      <c r="AF55" s="174" t="s">
        <v>2551</v>
      </c>
      <c r="AG55" s="270"/>
      <c r="AH55" s="174"/>
      <c r="AI55" s="174" t="s">
        <v>3206</v>
      </c>
      <c r="AJ55" s="270"/>
      <c r="AK55" s="175"/>
      <c r="AL55" s="174" t="s">
        <v>3207</v>
      </c>
      <c r="AM55" s="174" t="s">
        <v>211</v>
      </c>
      <c r="AN55" s="270"/>
      <c r="AO55" s="174" t="s">
        <v>3208</v>
      </c>
      <c r="AP55" s="270"/>
      <c r="AQ55" s="174" t="s">
        <v>3209</v>
      </c>
      <c r="AR55" s="270"/>
      <c r="AS55" s="174" t="s">
        <v>546</v>
      </c>
      <c r="AT55" s="174" t="s">
        <v>1723</v>
      </c>
      <c r="AU55" s="174" t="s">
        <v>3210</v>
      </c>
      <c r="AV55" s="270"/>
      <c r="AW55" s="270"/>
      <c r="AX55" s="270"/>
      <c r="AY55" s="176"/>
      <c r="AZ55" s="174" t="s">
        <v>1708</v>
      </c>
      <c r="BA55" s="174" t="s">
        <v>1614</v>
      </c>
      <c r="BB55" s="174" t="s">
        <v>1069</v>
      </c>
      <c r="BC55" s="174" t="s">
        <v>554</v>
      </c>
      <c r="BD55" s="174" t="s">
        <v>3211</v>
      </c>
      <c r="BE55" s="174" t="s">
        <v>1766</v>
      </c>
      <c r="BF55" s="270"/>
      <c r="BG55" s="174" t="s">
        <v>3027</v>
      </c>
      <c r="BH55" s="177"/>
      <c r="BI55" s="174" t="s">
        <v>3212</v>
      </c>
      <c r="BJ55" s="174" t="s">
        <v>2249</v>
      </c>
      <c r="BK55" s="270"/>
      <c r="BL55" s="270"/>
      <c r="BM55" s="270"/>
      <c r="BN55" s="270"/>
      <c r="BO55" s="176"/>
      <c r="BP55" s="213"/>
      <c r="BQ55" s="213" t="s">
        <v>3213</v>
      </c>
      <c r="BR55" s="174" t="s">
        <v>1596</v>
      </c>
      <c r="BS55" s="174" t="s">
        <v>1399</v>
      </c>
      <c r="BT55" s="174" t="s">
        <v>3214</v>
      </c>
      <c r="BU55" s="174" t="s">
        <v>3215</v>
      </c>
      <c r="BV55" s="270"/>
      <c r="BW55" s="270"/>
      <c r="BX55" s="174" t="s">
        <v>3216</v>
      </c>
      <c r="BY55" s="174" t="s">
        <v>3217</v>
      </c>
      <c r="BZ55" s="174" t="s">
        <v>3218</v>
      </c>
      <c r="CA55" s="270"/>
      <c r="CB55" s="270"/>
      <c r="CC55" s="270"/>
      <c r="CD55" s="270"/>
      <c r="CE55" s="174" t="s">
        <v>3026</v>
      </c>
      <c r="CF55" s="174" t="s">
        <v>1840</v>
      </c>
      <c r="CG55" s="174" t="s">
        <v>1097</v>
      </c>
      <c r="CH55" s="174" t="s">
        <v>3219</v>
      </c>
      <c r="CI55" s="174" t="s">
        <v>2754</v>
      </c>
      <c r="CJ55" s="174" t="s">
        <v>2961</v>
      </c>
      <c r="CK55" s="174" t="s">
        <v>3220</v>
      </c>
      <c r="CL55" s="85" t="str">
        <f>HYPERLINK("https://youtu.be/eT1ltwCFNY0","15.59")</f>
        <v>15.59</v>
      </c>
      <c r="CM55" s="270"/>
      <c r="CN55" s="270"/>
      <c r="CO55" s="84" t="s">
        <v>3221</v>
      </c>
      <c r="CP55" s="96"/>
      <c r="CQ55" s="270"/>
      <c r="CR55" s="176"/>
      <c r="CS55" s="174" t="s">
        <v>3222</v>
      </c>
      <c r="CT55" s="174" t="s">
        <v>2144</v>
      </c>
      <c r="CU55" s="174" t="s">
        <v>2020</v>
      </c>
      <c r="CV55" s="174" t="s">
        <v>3120</v>
      </c>
      <c r="CW55" s="174" t="s">
        <v>3223</v>
      </c>
      <c r="CX55" s="213"/>
      <c r="CY55" s="174" t="s">
        <v>3224</v>
      </c>
      <c r="CZ55" s="174" t="s">
        <v>3225</v>
      </c>
      <c r="DA55" s="270"/>
      <c r="DB55" s="270"/>
      <c r="DC55" s="270"/>
      <c r="DD55" s="270"/>
      <c r="DE55" s="176"/>
      <c r="DF55" s="270"/>
      <c r="DG55" s="270"/>
      <c r="DH55" s="270"/>
      <c r="DI55" s="270"/>
      <c r="DJ55" s="270"/>
      <c r="DK55" s="270"/>
      <c r="DL55" s="270"/>
      <c r="DM55" s="270"/>
      <c r="DN55" s="270"/>
      <c r="DO55" s="213" t="s">
        <v>3226</v>
      </c>
      <c r="DP55" s="213"/>
      <c r="DQ55" s="270"/>
      <c r="DR55" s="270"/>
      <c r="DS55" s="270"/>
      <c r="DT55" s="270"/>
      <c r="DU55" s="270"/>
      <c r="DV55" s="270"/>
      <c r="DW55" s="270"/>
      <c r="DX55" s="270"/>
      <c r="DY55" s="270"/>
      <c r="DZ55" s="270"/>
      <c r="EA55" s="179"/>
    </row>
    <row r="56" ht="15.75" customHeight="1">
      <c r="A56" s="180" t="s">
        <v>3227</v>
      </c>
      <c r="B56" s="98" t="s">
        <v>3228</v>
      </c>
      <c r="C56" s="99" t="s">
        <v>838</v>
      </c>
      <c r="D56" s="100" t="s">
        <v>1209</v>
      </c>
      <c r="E56" s="101" t="s">
        <v>838</v>
      </c>
      <c r="F56" s="102" t="s">
        <v>613</v>
      </c>
      <c r="G56" s="98" t="s">
        <v>1487</v>
      </c>
      <c r="H56" s="219" t="s">
        <v>560</v>
      </c>
      <c r="I56" s="220" t="s">
        <v>3229</v>
      </c>
      <c r="J56" s="220" t="s">
        <v>3230</v>
      </c>
      <c r="K56" s="219" t="s">
        <v>1889</v>
      </c>
      <c r="L56" s="220" t="s">
        <v>3231</v>
      </c>
      <c r="M56" s="258"/>
      <c r="N56" s="220" t="s">
        <v>3232</v>
      </c>
      <c r="O56" s="220" t="s">
        <v>3233</v>
      </c>
      <c r="P56" s="219" t="s">
        <v>106</v>
      </c>
      <c r="Q56" s="258"/>
      <c r="R56" s="258"/>
      <c r="S56" s="219" t="s">
        <v>3234</v>
      </c>
      <c r="T56" s="219" t="s">
        <v>1109</v>
      </c>
      <c r="U56" s="258"/>
      <c r="V56" s="258"/>
      <c r="W56" s="175"/>
      <c r="X56" s="276" t="s">
        <v>3235</v>
      </c>
      <c r="Y56" s="276" t="s">
        <v>3236</v>
      </c>
      <c r="Z56" s="276" t="s">
        <v>3114</v>
      </c>
      <c r="AA56" s="276" t="s">
        <v>3237</v>
      </c>
      <c r="AB56" s="276" t="s">
        <v>2569</v>
      </c>
      <c r="AC56" s="276" t="s">
        <v>3238</v>
      </c>
      <c r="AD56" s="277"/>
      <c r="AE56" s="276"/>
      <c r="AF56" s="276" t="s">
        <v>2699</v>
      </c>
      <c r="AG56" s="277"/>
      <c r="AH56" s="276"/>
      <c r="AI56" s="276" t="s">
        <v>3239</v>
      </c>
      <c r="AJ56" s="277"/>
      <c r="AK56" s="175"/>
      <c r="AL56" s="227" t="s">
        <v>3240</v>
      </c>
      <c r="AM56" s="227" t="s">
        <v>3241</v>
      </c>
      <c r="AN56" s="278"/>
      <c r="AO56" s="227" t="s">
        <v>3242</v>
      </c>
      <c r="AP56" s="278"/>
      <c r="AQ56" s="278"/>
      <c r="AR56" s="278"/>
      <c r="AS56" s="227" t="s">
        <v>3243</v>
      </c>
      <c r="AT56" s="227" t="s">
        <v>3244</v>
      </c>
      <c r="AU56" s="227"/>
      <c r="AV56" s="278"/>
      <c r="AW56" s="227" t="s">
        <v>450</v>
      </c>
      <c r="AX56" s="278"/>
      <c r="AY56" s="176"/>
      <c r="AZ56" s="282" t="s">
        <v>3245</v>
      </c>
      <c r="BA56" s="282" t="s">
        <v>337</v>
      </c>
      <c r="BB56" s="282" t="s">
        <v>2123</v>
      </c>
      <c r="BC56" s="366" t="s">
        <v>3246</v>
      </c>
      <c r="BD56" s="282" t="s">
        <v>1262</v>
      </c>
      <c r="BE56" s="283"/>
      <c r="BF56" s="283"/>
      <c r="BG56" s="282" t="s">
        <v>3247</v>
      </c>
      <c r="BH56" s="282"/>
      <c r="BI56" s="282"/>
      <c r="BJ56" s="282" t="s">
        <v>1448</v>
      </c>
      <c r="BK56" s="283"/>
      <c r="BL56" s="282" t="s">
        <v>2639</v>
      </c>
      <c r="BM56" s="282" t="s">
        <v>3248</v>
      </c>
      <c r="BN56" s="283"/>
      <c r="BO56" s="176"/>
      <c r="BP56" s="234"/>
      <c r="BQ56" s="300" t="s">
        <v>3249</v>
      </c>
      <c r="BR56" s="235" t="s">
        <v>2828</v>
      </c>
      <c r="BS56" s="235" t="s">
        <v>3250</v>
      </c>
      <c r="BT56" s="235" t="s">
        <v>3223</v>
      </c>
      <c r="BU56" s="235" t="s">
        <v>1035</v>
      </c>
      <c r="BV56" s="135" t="s">
        <v>3251</v>
      </c>
      <c r="BW56" s="204"/>
      <c r="BX56" s="235" t="s">
        <v>3252</v>
      </c>
      <c r="BY56" s="235" t="s">
        <v>3253</v>
      </c>
      <c r="BZ56" s="300" t="s">
        <v>3254</v>
      </c>
      <c r="CA56" s="235" t="s">
        <v>3255</v>
      </c>
      <c r="CB56" s="235" t="s">
        <v>144</v>
      </c>
      <c r="CC56" s="204"/>
      <c r="CD56" s="204"/>
      <c r="CE56" s="286" t="s">
        <v>3256</v>
      </c>
      <c r="CF56" s="236" t="s">
        <v>3257</v>
      </c>
      <c r="CG56" s="286"/>
      <c r="CH56" s="318" t="s">
        <v>3258</v>
      </c>
      <c r="CI56" s="289"/>
      <c r="CJ56" s="236" t="s">
        <v>1923</v>
      </c>
      <c r="CK56" s="236" t="s">
        <v>1033</v>
      </c>
      <c r="CL56" s="236" t="s">
        <v>1707</v>
      </c>
      <c r="CM56" s="289"/>
      <c r="CN56" s="289"/>
      <c r="CO56" s="289"/>
      <c r="CP56" s="289"/>
      <c r="CQ56" s="289"/>
      <c r="CR56" s="176"/>
      <c r="CS56" s="243" t="s">
        <v>3259</v>
      </c>
      <c r="CT56" s="293"/>
      <c r="CU56" s="243" t="s">
        <v>1743</v>
      </c>
      <c r="CV56" s="243" t="s">
        <v>3260</v>
      </c>
      <c r="CW56" s="293"/>
      <c r="CX56" s="293"/>
      <c r="CY56" s="243" t="s">
        <v>2832</v>
      </c>
      <c r="CZ56" s="207" t="str">
        <f>HYPERLINK("https://www.youtube.com/watch?v=lJ0vz6bQQE0","18.10")</f>
        <v>18.10</v>
      </c>
      <c r="DA56" s="293"/>
      <c r="DB56" s="243" t="s">
        <v>3261</v>
      </c>
      <c r="DC56" s="293"/>
      <c r="DD56" s="293"/>
      <c r="DE56" s="176"/>
      <c r="DF56" s="268"/>
      <c r="DG56" s="268"/>
      <c r="DH56" s="268"/>
      <c r="DI56" s="268"/>
      <c r="DJ56" s="268"/>
      <c r="DK56" s="268"/>
      <c r="DL56" s="268"/>
      <c r="DM56" s="268"/>
      <c r="DN56" s="268"/>
      <c r="DO56" s="295" t="s">
        <v>3262</v>
      </c>
      <c r="DP56" s="295"/>
      <c r="DQ56" s="268"/>
      <c r="DR56" s="268"/>
      <c r="DS56" s="295" t="s">
        <v>3263</v>
      </c>
      <c r="DT56" s="268"/>
      <c r="DU56" s="268"/>
      <c r="DV56" s="268"/>
      <c r="DW56" s="268"/>
      <c r="DX56" s="295" t="s">
        <v>756</v>
      </c>
      <c r="DY56" s="268"/>
      <c r="DZ56" s="268"/>
      <c r="EA56" s="269"/>
    </row>
    <row r="57">
      <c r="A57" s="173" t="s">
        <v>3264</v>
      </c>
      <c r="B57" s="78" t="s">
        <v>3265</v>
      </c>
      <c r="C57" s="79" t="s">
        <v>1209</v>
      </c>
      <c r="D57" s="80" t="s">
        <v>838</v>
      </c>
      <c r="E57" s="81" t="s">
        <v>1209</v>
      </c>
      <c r="F57" s="82" t="s">
        <v>2376</v>
      </c>
      <c r="G57" s="78" t="s">
        <v>2490</v>
      </c>
      <c r="H57" s="86" t="s">
        <v>3266</v>
      </c>
      <c r="I57" s="178" t="s">
        <v>3267</v>
      </c>
      <c r="J57" s="86" t="s">
        <v>3268</v>
      </c>
      <c r="K57" s="86" t="s">
        <v>3269</v>
      </c>
      <c r="L57" s="86" t="s">
        <v>729</v>
      </c>
      <c r="M57" s="178" t="s">
        <v>1022</v>
      </c>
      <c r="N57" s="213" t="s">
        <v>1100</v>
      </c>
      <c r="O57" s="215" t="s">
        <v>3270</v>
      </c>
      <c r="P57" s="86" t="s">
        <v>106</v>
      </c>
      <c r="Q57" s="270"/>
      <c r="R57" s="270"/>
      <c r="S57" s="270"/>
      <c r="T57" s="270"/>
      <c r="U57" s="270"/>
      <c r="V57" s="270"/>
      <c r="W57" s="175"/>
      <c r="X57" s="86" t="s">
        <v>581</v>
      </c>
      <c r="Y57" s="86" t="s">
        <v>3271</v>
      </c>
      <c r="Z57" s="86" t="s">
        <v>3272</v>
      </c>
      <c r="AA57" s="213" t="s">
        <v>3273</v>
      </c>
      <c r="AB57" s="213" t="s">
        <v>3274</v>
      </c>
      <c r="AC57" s="86" t="s">
        <v>2398</v>
      </c>
      <c r="AD57" s="316"/>
      <c r="AE57" s="86" t="s">
        <v>631</v>
      </c>
      <c r="AF57" s="86" t="s">
        <v>1432</v>
      </c>
      <c r="AG57" s="270"/>
      <c r="AH57" s="270"/>
      <c r="AI57" s="270"/>
      <c r="AJ57" s="270"/>
      <c r="AK57" s="175"/>
      <c r="AL57" s="270"/>
      <c r="AM57" s="270"/>
      <c r="AN57" s="270"/>
      <c r="AO57" s="270"/>
      <c r="AP57" s="270"/>
      <c r="AQ57" s="270"/>
      <c r="AR57" s="270"/>
      <c r="AS57" s="213" t="s">
        <v>3275</v>
      </c>
      <c r="AT57" s="215" t="s">
        <v>1305</v>
      </c>
      <c r="AU57" s="270"/>
      <c r="AV57" s="270"/>
      <c r="AW57" s="270"/>
      <c r="AX57" s="270"/>
      <c r="AY57" s="176"/>
      <c r="AZ57" s="213" t="s">
        <v>3276</v>
      </c>
      <c r="BA57" s="86" t="s">
        <v>1102</v>
      </c>
      <c r="BB57" s="86" t="s">
        <v>2852</v>
      </c>
      <c r="BC57" s="270"/>
      <c r="BD57" s="86" t="s">
        <v>3277</v>
      </c>
      <c r="BE57" s="270"/>
      <c r="BF57" s="270"/>
      <c r="BG57" s="213" t="s">
        <v>3278</v>
      </c>
      <c r="BH57" s="213" t="s">
        <v>3279</v>
      </c>
      <c r="BI57" s="270"/>
      <c r="BJ57" s="213" t="s">
        <v>3280</v>
      </c>
      <c r="BK57" s="270"/>
      <c r="BL57" s="270"/>
      <c r="BM57" s="270"/>
      <c r="BN57" s="270"/>
      <c r="BO57" s="176"/>
      <c r="BP57" s="213" t="s">
        <v>2978</v>
      </c>
      <c r="BQ57" s="213" t="s">
        <v>3281</v>
      </c>
      <c r="BR57" s="215" t="s">
        <v>3282</v>
      </c>
      <c r="BS57" s="86" t="s">
        <v>3283</v>
      </c>
      <c r="BT57" s="213" t="s">
        <v>3284</v>
      </c>
      <c r="BU57" s="86" t="s">
        <v>1352</v>
      </c>
      <c r="BV57" s="270"/>
      <c r="BW57" s="213" t="s">
        <v>3285</v>
      </c>
      <c r="BX57" s="270"/>
      <c r="BY57" s="213" t="s">
        <v>3034</v>
      </c>
      <c r="BZ57" s="270"/>
      <c r="CA57" s="270"/>
      <c r="CB57" s="270"/>
      <c r="CC57" s="270"/>
      <c r="CD57" s="270"/>
      <c r="CE57" s="213" t="s">
        <v>1109</v>
      </c>
      <c r="CF57" s="86" t="s">
        <v>3286</v>
      </c>
      <c r="CG57" s="86" t="s">
        <v>2571</v>
      </c>
      <c r="CH57" s="88" t="s">
        <v>3287</v>
      </c>
      <c r="CI57" s="270"/>
      <c r="CJ57" s="270"/>
      <c r="CK57" s="215" t="s">
        <v>1502</v>
      </c>
      <c r="CL57" s="213" t="s">
        <v>3288</v>
      </c>
      <c r="CM57" s="270"/>
      <c r="CN57" s="270"/>
      <c r="CO57" s="270"/>
      <c r="CP57" s="270"/>
      <c r="CQ57" s="270"/>
      <c r="CR57" s="176"/>
      <c r="CS57" s="86" t="s">
        <v>3174</v>
      </c>
      <c r="CT57" s="270"/>
      <c r="CU57" s="86" t="s">
        <v>2446</v>
      </c>
      <c r="CV57" s="86" t="s">
        <v>3289</v>
      </c>
      <c r="CW57" s="86" t="s">
        <v>1853</v>
      </c>
      <c r="CX57" s="86" t="s">
        <v>3290</v>
      </c>
      <c r="CY57" s="86" t="s">
        <v>3291</v>
      </c>
      <c r="CZ57" s="215" t="s">
        <v>2325</v>
      </c>
      <c r="DA57" s="270"/>
      <c r="DB57" s="270"/>
      <c r="DC57" s="270"/>
      <c r="DD57" s="270"/>
      <c r="DE57" s="176"/>
      <c r="DF57" s="86" t="s">
        <v>2944</v>
      </c>
      <c r="DG57" s="270"/>
      <c r="DH57" s="270"/>
      <c r="DI57" s="270"/>
      <c r="DJ57" s="270"/>
      <c r="DK57" s="270"/>
      <c r="DL57" s="270"/>
      <c r="DM57" s="270"/>
      <c r="DN57" s="270"/>
      <c r="DO57" s="213" t="s">
        <v>3292</v>
      </c>
      <c r="DP57" s="213" t="s">
        <v>3293</v>
      </c>
      <c r="DQ57" s="270"/>
      <c r="DR57" s="270"/>
      <c r="DS57" s="270"/>
      <c r="DT57" s="270"/>
      <c r="DU57" s="270"/>
      <c r="DV57" s="270"/>
      <c r="DW57" s="270"/>
      <c r="DX57" s="270"/>
      <c r="DY57" s="270"/>
      <c r="DZ57" s="270"/>
      <c r="EA57" s="464"/>
    </row>
    <row r="58" ht="15.75" customHeight="1">
      <c r="A58" s="180" t="s">
        <v>3294</v>
      </c>
      <c r="B58" s="98" t="s">
        <v>3295</v>
      </c>
      <c r="C58" s="99" t="s">
        <v>1209</v>
      </c>
      <c r="D58" s="100" t="s">
        <v>1209</v>
      </c>
      <c r="E58" s="101" t="s">
        <v>1209</v>
      </c>
      <c r="F58" s="102" t="s">
        <v>613</v>
      </c>
      <c r="G58" s="98" t="s">
        <v>1368</v>
      </c>
      <c r="H58" s="219" t="s">
        <v>143</v>
      </c>
      <c r="I58" s="219" t="s">
        <v>3296</v>
      </c>
      <c r="J58" s="219" t="s">
        <v>3297</v>
      </c>
      <c r="K58" s="219" t="s">
        <v>1889</v>
      </c>
      <c r="L58" s="218" t="s">
        <v>3298</v>
      </c>
      <c r="M58" s="219" t="s">
        <v>3299</v>
      </c>
      <c r="N58" s="218" t="s">
        <v>3300</v>
      </c>
      <c r="O58" s="218" t="s">
        <v>1570</v>
      </c>
      <c r="P58" s="218" t="s">
        <v>1707</v>
      </c>
      <c r="Q58" s="258"/>
      <c r="R58" s="258"/>
      <c r="S58" s="187" t="s">
        <v>105</v>
      </c>
      <c r="T58" s="258"/>
      <c r="U58" s="218" t="s">
        <v>3301</v>
      </c>
      <c r="V58" s="258"/>
      <c r="W58" s="175"/>
      <c r="X58" s="224" t="s">
        <v>2250</v>
      </c>
      <c r="Y58" s="276" t="s">
        <v>2719</v>
      </c>
      <c r="Z58" s="276" t="s">
        <v>2021</v>
      </c>
      <c r="AA58" s="224" t="s">
        <v>3302</v>
      </c>
      <c r="AB58" s="224" t="s">
        <v>3303</v>
      </c>
      <c r="AC58" s="224" t="s">
        <v>3018</v>
      </c>
      <c r="AD58" s="277"/>
      <c r="AE58" s="224" t="s">
        <v>3304</v>
      </c>
      <c r="AF58" s="224" t="s">
        <v>3305</v>
      </c>
      <c r="AG58" s="277"/>
      <c r="AH58" s="276"/>
      <c r="AI58" s="276" t="s">
        <v>1916</v>
      </c>
      <c r="AJ58" s="277"/>
      <c r="AK58" s="175"/>
      <c r="AL58" s="227" t="s">
        <v>1264</v>
      </c>
      <c r="AM58" s="226" t="s">
        <v>2480</v>
      </c>
      <c r="AN58" s="278"/>
      <c r="AO58" s="278"/>
      <c r="AP58" s="278"/>
      <c r="AQ58" s="278"/>
      <c r="AR58" s="278"/>
      <c r="AS58" s="194" t="s">
        <v>2646</v>
      </c>
      <c r="AT58" s="226" t="s">
        <v>2107</v>
      </c>
      <c r="AU58" s="227" t="s">
        <v>879</v>
      </c>
      <c r="AV58" s="278"/>
      <c r="AW58" s="227" t="s">
        <v>2057</v>
      </c>
      <c r="AX58" s="278"/>
      <c r="AY58" s="176"/>
      <c r="AZ58" s="283"/>
      <c r="BA58" s="230" t="s">
        <v>501</v>
      </c>
      <c r="BB58" s="230" t="s">
        <v>3306</v>
      </c>
      <c r="BC58" s="230" t="s">
        <v>2887</v>
      </c>
      <c r="BD58" s="282" t="s">
        <v>3214</v>
      </c>
      <c r="BE58" s="282" t="s">
        <v>1006</v>
      </c>
      <c r="BF58" s="283"/>
      <c r="BG58" s="282" t="s">
        <v>3307</v>
      </c>
      <c r="BH58" s="231"/>
      <c r="BI58" s="282" t="s">
        <v>445</v>
      </c>
      <c r="BJ58" s="282" t="s">
        <v>2128</v>
      </c>
      <c r="BK58" s="283"/>
      <c r="BL58" s="197" t="s">
        <v>3308</v>
      </c>
      <c r="BM58" s="282" t="s">
        <v>3309</v>
      </c>
      <c r="BN58" s="283"/>
      <c r="BO58" s="176"/>
      <c r="BP58" s="234"/>
      <c r="BQ58" s="235" t="s">
        <v>3310</v>
      </c>
      <c r="BR58" s="234" t="s">
        <v>3311</v>
      </c>
      <c r="BS58" s="234" t="s">
        <v>1522</v>
      </c>
      <c r="BT58" s="235" t="s">
        <v>3211</v>
      </c>
      <c r="BU58" s="235" t="s">
        <v>3312</v>
      </c>
      <c r="BV58" s="204"/>
      <c r="BW58" s="204"/>
      <c r="BX58" s="234" t="s">
        <v>1257</v>
      </c>
      <c r="BY58" s="234" t="s">
        <v>765</v>
      </c>
      <c r="BZ58" s="235" t="s">
        <v>3313</v>
      </c>
      <c r="CA58" s="234" t="s">
        <v>3314</v>
      </c>
      <c r="CB58" s="235" t="s">
        <v>434</v>
      </c>
      <c r="CC58" s="204"/>
      <c r="CD58" s="204"/>
      <c r="CE58" s="267" t="s">
        <v>3315</v>
      </c>
      <c r="CF58" s="236" t="s">
        <v>1514</v>
      </c>
      <c r="CG58" s="236" t="s">
        <v>3316</v>
      </c>
      <c r="CH58" s="289"/>
      <c r="CI58" s="289"/>
      <c r="CJ58" s="267" t="s">
        <v>3317</v>
      </c>
      <c r="CK58" s="236" t="s">
        <v>2610</v>
      </c>
      <c r="CL58" s="267" t="s">
        <v>3162</v>
      </c>
      <c r="CM58" s="289"/>
      <c r="CN58" s="289"/>
      <c r="CO58" s="267"/>
      <c r="CP58" s="267" t="s">
        <v>1569</v>
      </c>
      <c r="CQ58" s="289"/>
      <c r="CR58" s="176"/>
      <c r="CS58" s="240" t="s">
        <v>3318</v>
      </c>
      <c r="CT58" s="243" t="s">
        <v>2494</v>
      </c>
      <c r="CU58" s="243" t="s">
        <v>2020</v>
      </c>
      <c r="CV58" s="240" t="s">
        <v>3319</v>
      </c>
      <c r="CW58" s="240" t="s">
        <v>3320</v>
      </c>
      <c r="CX58" s="243" t="s">
        <v>3321</v>
      </c>
      <c r="CY58" s="240" t="s">
        <v>3322</v>
      </c>
      <c r="CZ58" s="240" t="s">
        <v>2065</v>
      </c>
      <c r="DA58" s="293"/>
      <c r="DB58" s="293"/>
      <c r="DC58" s="293"/>
      <c r="DD58" s="293"/>
      <c r="DE58" s="176"/>
      <c r="DF58" s="295" t="s">
        <v>2297</v>
      </c>
      <c r="DG58" s="268"/>
      <c r="DH58" s="268"/>
      <c r="DI58" s="247"/>
      <c r="DJ58" s="268"/>
      <c r="DK58" s="247" t="s">
        <v>2935</v>
      </c>
      <c r="DL58" s="268"/>
      <c r="DM58" s="268"/>
      <c r="DN58" s="268"/>
      <c r="DO58" s="295" t="s">
        <v>3323</v>
      </c>
      <c r="DP58" s="295"/>
      <c r="DQ58" s="268"/>
      <c r="DR58" s="268"/>
      <c r="DS58" s="247" t="s">
        <v>3324</v>
      </c>
      <c r="DT58" s="268"/>
      <c r="DU58" s="268"/>
      <c r="DV58" s="268"/>
      <c r="DW58" s="268"/>
      <c r="DX58" s="247" t="s">
        <v>3325</v>
      </c>
      <c r="DY58" s="268"/>
      <c r="DZ58" s="268"/>
      <c r="EA58" s="269" t="s">
        <v>3326</v>
      </c>
    </row>
    <row r="59" ht="15.75" customHeight="1">
      <c r="A59" s="173" t="s">
        <v>3327</v>
      </c>
      <c r="B59" s="78" t="s">
        <v>3328</v>
      </c>
      <c r="C59" s="79" t="s">
        <v>783</v>
      </c>
      <c r="D59" s="80" t="s">
        <v>1209</v>
      </c>
      <c r="E59" s="81" t="s">
        <v>1209</v>
      </c>
      <c r="F59" s="82" t="s">
        <v>3329</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3330</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3331</v>
      </c>
      <c r="B60" s="98" t="s">
        <v>3332</v>
      </c>
      <c r="C60" s="99" t="s">
        <v>1209</v>
      </c>
      <c r="D60" s="100" t="s">
        <v>838</v>
      </c>
      <c r="E60" s="101" t="s">
        <v>1209</v>
      </c>
      <c r="F60" s="102" t="s">
        <v>2617</v>
      </c>
      <c r="G60" s="98" t="s">
        <v>2812</v>
      </c>
      <c r="H60" s="219"/>
      <c r="I60" s="218" t="s">
        <v>3333</v>
      </c>
      <c r="J60" s="258" t="s">
        <v>3334</v>
      </c>
      <c r="K60" s="271" t="s">
        <v>3269</v>
      </c>
      <c r="L60" s="187" t="s">
        <v>747</v>
      </c>
      <c r="M60" s="352" t="s">
        <v>1529</v>
      </c>
      <c r="N60" s="258"/>
      <c r="O60" s="371" t="s">
        <v>109</v>
      </c>
      <c r="P60" s="187" t="s">
        <v>1707</v>
      </c>
      <c r="Q60" s="258"/>
      <c r="R60" s="219"/>
      <c r="S60" s="219"/>
      <c r="T60" s="258"/>
      <c r="U60" s="258"/>
      <c r="V60" s="258"/>
      <c r="W60" s="175"/>
      <c r="X60" s="223" t="s">
        <v>158</v>
      </c>
      <c r="Y60" s="224" t="s">
        <v>3335</v>
      </c>
      <c r="Z60" s="110" t="s">
        <v>797</v>
      </c>
      <c r="AA60" s="224" t="s">
        <v>510</v>
      </c>
      <c r="AB60" s="110" t="s">
        <v>3336</v>
      </c>
      <c r="AC60" s="224" t="s">
        <v>3337</v>
      </c>
      <c r="AD60" s="277"/>
      <c r="AE60" s="276"/>
      <c r="AF60" s="277"/>
      <c r="AG60" s="277"/>
      <c r="AH60" s="277"/>
      <c r="AI60" s="277"/>
      <c r="AJ60" s="277"/>
      <c r="AK60" s="175"/>
      <c r="AL60" s="278"/>
      <c r="AM60" s="278"/>
      <c r="AN60" s="227" t="s">
        <v>3338</v>
      </c>
      <c r="AO60" s="278"/>
      <c r="AP60" s="278"/>
      <c r="AQ60" s="278"/>
      <c r="AR60" s="227" t="s">
        <v>3339</v>
      </c>
      <c r="AS60" s="299" t="s">
        <v>1067</v>
      </c>
      <c r="AT60" s="278"/>
      <c r="AU60" s="278"/>
      <c r="AV60" s="278"/>
      <c r="AW60" s="278"/>
      <c r="AX60" s="278"/>
      <c r="AY60" s="176"/>
      <c r="AZ60" s="283"/>
      <c r="BA60" s="283"/>
      <c r="BB60" s="230" t="s">
        <v>582</v>
      </c>
      <c r="BC60" s="230" t="s">
        <v>2740</v>
      </c>
      <c r="BD60" s="230" t="s">
        <v>3340</v>
      </c>
      <c r="BE60" s="283"/>
      <c r="BF60" s="283"/>
      <c r="BG60" s="230" t="s">
        <v>1236</v>
      </c>
      <c r="BH60" s="230" t="s">
        <v>3341</v>
      </c>
      <c r="BI60" s="282"/>
      <c r="BJ60" s="283"/>
      <c r="BK60" s="283"/>
      <c r="BL60" s="283"/>
      <c r="BM60" s="283"/>
      <c r="BN60" s="283"/>
      <c r="BO60" s="176"/>
      <c r="BP60" s="234" t="s">
        <v>3342</v>
      </c>
      <c r="BQ60" s="300" t="s">
        <v>3343</v>
      </c>
      <c r="BR60" s="235" t="s">
        <v>1924</v>
      </c>
      <c r="BS60" s="139" t="s">
        <v>2669</v>
      </c>
      <c r="BT60" s="204"/>
      <c r="BU60" s="139" t="s">
        <v>505</v>
      </c>
      <c r="BV60" s="204"/>
      <c r="BW60" s="235" t="s">
        <v>3344</v>
      </c>
      <c r="BX60" s="204"/>
      <c r="BY60" s="204"/>
      <c r="BZ60" s="204"/>
      <c r="CA60" s="204"/>
      <c r="CB60" s="204"/>
      <c r="CC60" s="204"/>
      <c r="CD60" s="204"/>
      <c r="CE60" s="267" t="s">
        <v>538</v>
      </c>
      <c r="CF60" s="205" t="str">
        <f>HYPERLINK("https://www.youtube.com/watch?v=UbZGpsQP5wY","28.32")</f>
        <v>28.32</v>
      </c>
      <c r="CG60" s="236" t="s">
        <v>3345</v>
      </c>
      <c r="CH60" s="289"/>
      <c r="CI60" s="289"/>
      <c r="CJ60" s="267" t="s">
        <v>481</v>
      </c>
      <c r="CK60" s="267" t="s">
        <v>209</v>
      </c>
      <c r="CL60" s="147" t="s">
        <v>1744</v>
      </c>
      <c r="CM60" s="289"/>
      <c r="CN60" s="289"/>
      <c r="CO60" s="289"/>
      <c r="CP60" s="289"/>
      <c r="CQ60" s="289"/>
      <c r="CR60" s="176"/>
      <c r="CS60" s="240" t="s">
        <v>3346</v>
      </c>
      <c r="CT60" s="293"/>
      <c r="CU60" s="242" t="s">
        <v>628</v>
      </c>
      <c r="CV60" s="240" t="s">
        <v>3347</v>
      </c>
      <c r="CW60" s="240" t="s">
        <v>1267</v>
      </c>
      <c r="CX60" s="240" t="s">
        <v>360</v>
      </c>
      <c r="CY60" s="158" t="s">
        <v>3348</v>
      </c>
      <c r="CZ60" s="293"/>
      <c r="DA60" s="293"/>
      <c r="DB60" s="293"/>
      <c r="DC60" s="293"/>
      <c r="DD60" s="293"/>
      <c r="DE60" s="176"/>
      <c r="DF60" s="268"/>
      <c r="DG60" s="268"/>
      <c r="DH60" s="268"/>
      <c r="DI60" s="268"/>
      <c r="DJ60" s="334"/>
      <c r="DK60" s="268"/>
      <c r="DL60" s="268"/>
      <c r="DM60" s="268"/>
      <c r="DN60" s="268"/>
      <c r="DO60" s="295" t="s">
        <v>3349</v>
      </c>
      <c r="DP60" s="295"/>
      <c r="DQ60" s="334"/>
      <c r="DR60" s="334"/>
      <c r="DS60" s="268"/>
      <c r="DT60" s="268"/>
      <c r="DU60" s="268"/>
      <c r="DV60" s="268"/>
      <c r="DW60" s="268"/>
      <c r="DX60" s="268"/>
      <c r="DY60" s="268"/>
      <c r="DZ60" s="268"/>
      <c r="EA60" s="269"/>
    </row>
    <row r="61" ht="15.75" customHeight="1">
      <c r="A61" s="173" t="s">
        <v>3350</v>
      </c>
      <c r="B61" s="78" t="s">
        <v>3351</v>
      </c>
      <c r="C61" s="79" t="s">
        <v>1209</v>
      </c>
      <c r="D61" s="80" t="s">
        <v>1209</v>
      </c>
      <c r="E61" s="81" t="s">
        <v>1209</v>
      </c>
      <c r="F61" s="82" t="s">
        <v>422</v>
      </c>
      <c r="G61" s="78" t="s">
        <v>326</v>
      </c>
      <c r="H61" s="213" t="s">
        <v>3352</v>
      </c>
      <c r="I61" s="213" t="s">
        <v>3068</v>
      </c>
      <c r="J61" s="213" t="s">
        <v>3353</v>
      </c>
      <c r="K61" s="213" t="s">
        <v>3354</v>
      </c>
      <c r="L61" s="215" t="s">
        <v>2682</v>
      </c>
      <c r="M61" s="213" t="s">
        <v>3355</v>
      </c>
      <c r="N61" s="213" t="s">
        <v>3356</v>
      </c>
      <c r="O61" s="213" t="s">
        <v>3357</v>
      </c>
      <c r="P61" s="86" t="s">
        <v>2101</v>
      </c>
      <c r="Q61" s="213" t="s">
        <v>3358</v>
      </c>
      <c r="R61" s="213" t="s">
        <v>202</v>
      </c>
      <c r="S61" s="213" t="s">
        <v>2803</v>
      </c>
      <c r="T61" s="270"/>
      <c r="U61" s="213" t="s">
        <v>3359</v>
      </c>
      <c r="V61" s="213" t="s">
        <v>3360</v>
      </c>
      <c r="W61" s="175"/>
      <c r="X61" s="213" t="s">
        <v>1276</v>
      </c>
      <c r="Y61" s="213" t="s">
        <v>2758</v>
      </c>
      <c r="Z61" s="213" t="s">
        <v>3361</v>
      </c>
      <c r="AA61" s="213" t="s">
        <v>3024</v>
      </c>
      <c r="AB61" s="174" t="s">
        <v>2929</v>
      </c>
      <c r="AC61" s="213" t="s">
        <v>3362</v>
      </c>
      <c r="AD61" s="213"/>
      <c r="AE61" s="213" t="s">
        <v>3363</v>
      </c>
      <c r="AF61" s="213" t="s">
        <v>2175</v>
      </c>
      <c r="AG61" s="213" t="s">
        <v>1058</v>
      </c>
      <c r="AH61" s="213"/>
      <c r="AI61" s="213" t="s">
        <v>649</v>
      </c>
      <c r="AJ61" s="86" t="s">
        <v>3364</v>
      </c>
      <c r="AK61" s="175"/>
      <c r="AL61" s="213" t="s">
        <v>3365</v>
      </c>
      <c r="AM61" s="174" t="s">
        <v>3366</v>
      </c>
      <c r="AN61" s="270"/>
      <c r="AO61" s="213" t="s">
        <v>3367</v>
      </c>
      <c r="AP61" s="174" t="s">
        <v>3368</v>
      </c>
      <c r="AQ61" s="270"/>
      <c r="AR61" s="270"/>
      <c r="AS61" s="213" t="s">
        <v>2234</v>
      </c>
      <c r="AT61" s="213" t="s">
        <v>1201</v>
      </c>
      <c r="AU61" s="213" t="s">
        <v>3369</v>
      </c>
      <c r="AV61" s="270"/>
      <c r="AW61" s="213" t="s">
        <v>3370</v>
      </c>
      <c r="AX61" s="213" t="s">
        <v>3371</v>
      </c>
      <c r="AY61" s="176"/>
      <c r="AZ61" s="86" t="s">
        <v>1302</v>
      </c>
      <c r="BA61" s="213" t="s">
        <v>1355</v>
      </c>
      <c r="BB61" s="86" t="s">
        <v>1795</v>
      </c>
      <c r="BC61" s="86" t="s">
        <v>2672</v>
      </c>
      <c r="BD61" s="213" t="s">
        <v>2238</v>
      </c>
      <c r="BE61" s="213" t="s">
        <v>1612</v>
      </c>
      <c r="BF61" s="213" t="s">
        <v>1244</v>
      </c>
      <c r="BG61" s="213" t="s">
        <v>1723</v>
      </c>
      <c r="BH61" s="213" t="s">
        <v>3372</v>
      </c>
      <c r="BI61" s="213" t="s">
        <v>3373</v>
      </c>
      <c r="BJ61" s="213" t="s">
        <v>2826</v>
      </c>
      <c r="BK61" s="86" t="s">
        <v>3374</v>
      </c>
      <c r="BL61" s="86" t="s">
        <v>3375</v>
      </c>
      <c r="BM61" s="213" t="s">
        <v>1944</v>
      </c>
      <c r="BN61" s="213" t="s">
        <v>3376</v>
      </c>
      <c r="BO61" s="176"/>
      <c r="BP61" s="213" t="s">
        <v>3377</v>
      </c>
      <c r="BQ61" s="213" t="s">
        <v>443</v>
      </c>
      <c r="BR61" s="213" t="s">
        <v>1577</v>
      </c>
      <c r="BS61" s="174" t="s">
        <v>3378</v>
      </c>
      <c r="BT61" s="213" t="s">
        <v>3379</v>
      </c>
      <c r="BU61" s="174" t="s">
        <v>2764</v>
      </c>
      <c r="BV61" s="270"/>
      <c r="BW61" s="213" t="s">
        <v>3380</v>
      </c>
      <c r="BX61" s="213" t="s">
        <v>2972</v>
      </c>
      <c r="BY61" s="213" t="s">
        <v>1598</v>
      </c>
      <c r="BZ61" s="174" t="s">
        <v>3381</v>
      </c>
      <c r="CA61" s="86" t="s">
        <v>3382</v>
      </c>
      <c r="CB61" s="213" t="s">
        <v>2137</v>
      </c>
      <c r="CC61" s="86" t="s">
        <v>3383</v>
      </c>
      <c r="CD61" s="213"/>
      <c r="CE61" s="86" t="s">
        <v>2947</v>
      </c>
      <c r="CF61" s="86" t="s">
        <v>894</v>
      </c>
      <c r="CG61" s="215" t="s">
        <v>2977</v>
      </c>
      <c r="CH61" s="213" t="s">
        <v>3384</v>
      </c>
      <c r="CI61" s="270"/>
      <c r="CJ61" s="86" t="s">
        <v>3385</v>
      </c>
      <c r="CK61" s="86" t="s">
        <v>1122</v>
      </c>
      <c r="CL61" s="213" t="s">
        <v>3386</v>
      </c>
      <c r="CM61" s="270"/>
      <c r="CN61" s="213" t="s">
        <v>1924</v>
      </c>
      <c r="CO61" s="174"/>
      <c r="CP61" s="213" t="s">
        <v>3387</v>
      </c>
      <c r="CQ61" s="213" t="s">
        <v>3388</v>
      </c>
      <c r="CR61" s="176"/>
      <c r="CS61" s="213" t="s">
        <v>3389</v>
      </c>
      <c r="CT61" s="213" t="s">
        <v>1974</v>
      </c>
      <c r="CU61" s="213" t="s">
        <v>3390</v>
      </c>
      <c r="CV61" s="213" t="s">
        <v>3120</v>
      </c>
      <c r="CW61" s="213" t="s">
        <v>3391</v>
      </c>
      <c r="CX61" s="174" t="s">
        <v>2619</v>
      </c>
      <c r="CY61" s="86" t="s">
        <v>3392</v>
      </c>
      <c r="CZ61" s="213" t="s">
        <v>3393</v>
      </c>
      <c r="DA61" s="213" t="s">
        <v>3394</v>
      </c>
      <c r="DB61" s="213" t="s">
        <v>2572</v>
      </c>
      <c r="DC61" s="213" t="s">
        <v>3136</v>
      </c>
      <c r="DD61" s="213" t="s">
        <v>3395</v>
      </c>
      <c r="DE61" s="176"/>
      <c r="DF61" s="213" t="s">
        <v>988</v>
      </c>
      <c r="DG61" s="174" t="s">
        <v>753</v>
      </c>
      <c r="DH61" s="270"/>
      <c r="DI61" s="213"/>
      <c r="DJ61" s="213" t="s">
        <v>3162</v>
      </c>
      <c r="DK61" s="213" t="s">
        <v>3396</v>
      </c>
      <c r="DL61" s="174" t="s">
        <v>1117</v>
      </c>
      <c r="DM61" s="270"/>
      <c r="DN61" s="270"/>
      <c r="DO61" s="213" t="s">
        <v>3397</v>
      </c>
      <c r="DP61" s="213" t="s">
        <v>2525</v>
      </c>
      <c r="DQ61" s="270"/>
      <c r="DR61" s="270"/>
      <c r="DS61" s="213" t="s">
        <v>3398</v>
      </c>
      <c r="DT61" s="174" t="s">
        <v>2530</v>
      </c>
      <c r="DU61" s="213" t="s">
        <v>3399</v>
      </c>
      <c r="DV61" s="270"/>
      <c r="DW61" s="213" t="s">
        <v>2295</v>
      </c>
      <c r="DX61" s="174" t="s">
        <v>3400</v>
      </c>
      <c r="DY61" s="270"/>
      <c r="DZ61" s="270"/>
      <c r="EA61" s="179" t="s">
        <v>3401</v>
      </c>
    </row>
    <row r="62" ht="15.75" customHeight="1">
      <c r="A62" s="180" t="s">
        <v>3402</v>
      </c>
      <c r="B62" s="98" t="s">
        <v>3403</v>
      </c>
      <c r="C62" s="99" t="s">
        <v>1209</v>
      </c>
      <c r="D62" s="100" t="s">
        <v>1209</v>
      </c>
      <c r="E62" s="101" t="s">
        <v>1209</v>
      </c>
      <c r="F62" s="102" t="s">
        <v>1209</v>
      </c>
      <c r="G62" s="98" t="s">
        <v>2267</v>
      </c>
      <c r="H62" s="218" t="s">
        <v>3404</v>
      </c>
      <c r="I62" s="218" t="s">
        <v>3405</v>
      </c>
      <c r="J62" s="218" t="s">
        <v>3406</v>
      </c>
      <c r="K62" s="218" t="s">
        <v>3407</v>
      </c>
      <c r="L62" s="218" t="s">
        <v>3408</v>
      </c>
      <c r="M62" s="218" t="s">
        <v>3409</v>
      </c>
      <c r="N62" s="218" t="s">
        <v>3410</v>
      </c>
      <c r="O62" s="218" t="s">
        <v>254</v>
      </c>
      <c r="P62" s="218" t="s">
        <v>2625</v>
      </c>
      <c r="Q62" s="258"/>
      <c r="R62" s="218" t="s">
        <v>3411</v>
      </c>
      <c r="S62" s="218" t="s">
        <v>3412</v>
      </c>
      <c r="T62" s="258"/>
      <c r="U62" s="258"/>
      <c r="V62" s="218" t="s">
        <v>3413</v>
      </c>
      <c r="W62" s="175"/>
      <c r="X62" s="224" t="s">
        <v>3414</v>
      </c>
      <c r="Y62" s="224" t="s">
        <v>1498</v>
      </c>
      <c r="Z62" s="224" t="s">
        <v>3415</v>
      </c>
      <c r="AA62" s="224" t="s">
        <v>3416</v>
      </c>
      <c r="AB62" s="224" t="s">
        <v>3417</v>
      </c>
      <c r="AC62" s="224" t="s">
        <v>3418</v>
      </c>
      <c r="AD62" s="224" t="s">
        <v>3419</v>
      </c>
      <c r="AE62" s="224" t="s">
        <v>3420</v>
      </c>
      <c r="AF62" s="224" t="s">
        <v>3421</v>
      </c>
      <c r="AG62" s="224" t="s">
        <v>3422</v>
      </c>
      <c r="AH62" s="224"/>
      <c r="AI62" s="224" t="s">
        <v>1982</v>
      </c>
      <c r="AJ62" s="224" t="s">
        <v>3423</v>
      </c>
      <c r="AK62" s="175"/>
      <c r="AL62" s="226" t="s">
        <v>2621</v>
      </c>
      <c r="AM62" s="226" t="s">
        <v>3424</v>
      </c>
      <c r="AN62" s="226" t="s">
        <v>3425</v>
      </c>
      <c r="AO62" s="226" t="s">
        <v>3426</v>
      </c>
      <c r="AP62" s="226" t="s">
        <v>3427</v>
      </c>
      <c r="AQ62" s="226" t="s">
        <v>131</v>
      </c>
      <c r="AR62" s="226" t="s">
        <v>3428</v>
      </c>
      <c r="AS62" s="226" t="s">
        <v>514</v>
      </c>
      <c r="AT62" s="226" t="s">
        <v>3429</v>
      </c>
      <c r="AU62" s="226" t="s">
        <v>3430</v>
      </c>
      <c r="AV62" s="226" t="s">
        <v>3431</v>
      </c>
      <c r="AW62" s="226" t="s">
        <v>3334</v>
      </c>
      <c r="AX62" s="226" t="s">
        <v>3432</v>
      </c>
      <c r="AY62" s="176"/>
      <c r="AZ62" s="230" t="s">
        <v>1168</v>
      </c>
      <c r="BA62" s="230" t="s">
        <v>284</v>
      </c>
      <c r="BB62" s="230" t="s">
        <v>2404</v>
      </c>
      <c r="BC62" s="230" t="s">
        <v>460</v>
      </c>
      <c r="BD62" s="230" t="s">
        <v>3324</v>
      </c>
      <c r="BE62" s="230" t="s">
        <v>1970</v>
      </c>
      <c r="BF62" s="230" t="s">
        <v>2226</v>
      </c>
      <c r="BG62" s="230" t="s">
        <v>399</v>
      </c>
      <c r="BH62" s="231"/>
      <c r="BI62" s="230" t="s">
        <v>3433</v>
      </c>
      <c r="BJ62" s="230" t="s">
        <v>3434</v>
      </c>
      <c r="BK62" s="283"/>
      <c r="BL62" s="230" t="s">
        <v>3099</v>
      </c>
      <c r="BM62" s="230" t="s">
        <v>3248</v>
      </c>
      <c r="BN62" s="230" t="s">
        <v>3435</v>
      </c>
      <c r="BO62" s="176"/>
      <c r="BP62" s="234"/>
      <c r="BQ62" s="234" t="s">
        <v>3436</v>
      </c>
      <c r="BR62" s="234" t="s">
        <v>3437</v>
      </c>
      <c r="BS62" s="234" t="s">
        <v>3438</v>
      </c>
      <c r="BT62" s="234" t="s">
        <v>3439</v>
      </c>
      <c r="BU62" s="234" t="s">
        <v>3440</v>
      </c>
      <c r="BV62" s="234" t="s">
        <v>3441</v>
      </c>
      <c r="BW62" s="204"/>
      <c r="BX62" s="234" t="s">
        <v>3442</v>
      </c>
      <c r="BY62" s="234" t="s">
        <v>3443</v>
      </c>
      <c r="BZ62" s="234" t="s">
        <v>3444</v>
      </c>
      <c r="CA62" s="234" t="s">
        <v>3445</v>
      </c>
      <c r="CB62" s="234" t="s">
        <v>3446</v>
      </c>
      <c r="CC62" s="234" t="s">
        <v>3447</v>
      </c>
      <c r="CD62" s="234"/>
      <c r="CE62" s="267" t="s">
        <v>3448</v>
      </c>
      <c r="CF62" s="267" t="s">
        <v>3449</v>
      </c>
      <c r="CG62" s="267" t="s">
        <v>3450</v>
      </c>
      <c r="CH62" s="267" t="s">
        <v>3451</v>
      </c>
      <c r="CI62" s="267" t="s">
        <v>440</v>
      </c>
      <c r="CJ62" s="289"/>
      <c r="CK62" s="267" t="s">
        <v>302</v>
      </c>
      <c r="CL62" s="267" t="s">
        <v>1546</v>
      </c>
      <c r="CM62" s="289"/>
      <c r="CN62" s="267" t="s">
        <v>1624</v>
      </c>
      <c r="CO62" s="267"/>
      <c r="CP62" s="267" t="s">
        <v>3452</v>
      </c>
      <c r="CQ62" s="267" t="s">
        <v>3453</v>
      </c>
      <c r="CR62" s="176"/>
      <c r="CS62" s="240" t="s">
        <v>2432</v>
      </c>
      <c r="CT62" s="240" t="s">
        <v>3454</v>
      </c>
      <c r="CU62" s="240" t="s">
        <v>3455</v>
      </c>
      <c r="CV62" s="240" t="s">
        <v>1032</v>
      </c>
      <c r="CW62" s="240" t="s">
        <v>3456</v>
      </c>
      <c r="CX62" s="240" t="s">
        <v>3457</v>
      </c>
      <c r="CY62" s="240" t="s">
        <v>3458</v>
      </c>
      <c r="CZ62" s="240" t="s">
        <v>1436</v>
      </c>
      <c r="DA62" s="240" t="s">
        <v>3459</v>
      </c>
      <c r="DB62" s="240" t="s">
        <v>2284</v>
      </c>
      <c r="DC62" s="240" t="s">
        <v>181</v>
      </c>
      <c r="DD62" s="240" t="s">
        <v>3460</v>
      </c>
      <c r="DE62" s="176"/>
      <c r="DF62" s="247" t="s">
        <v>3461</v>
      </c>
      <c r="DG62" s="247" t="s">
        <v>303</v>
      </c>
      <c r="DH62" s="247" t="s">
        <v>3462</v>
      </c>
      <c r="DI62" s="247"/>
      <c r="DJ62" s="247" t="s">
        <v>3463</v>
      </c>
      <c r="DK62" s="247" t="s">
        <v>3464</v>
      </c>
      <c r="DL62" s="247" t="s">
        <v>278</v>
      </c>
      <c r="DM62" s="247" t="s">
        <v>3465</v>
      </c>
      <c r="DN62" s="268"/>
      <c r="DO62" s="247" t="s">
        <v>3466</v>
      </c>
      <c r="DP62" s="247"/>
      <c r="DQ62" s="268"/>
      <c r="DR62" s="247" t="s">
        <v>3467</v>
      </c>
      <c r="DS62" s="247" t="s">
        <v>3468</v>
      </c>
      <c r="DT62" s="247" t="s">
        <v>765</v>
      </c>
      <c r="DU62" s="268"/>
      <c r="DV62" s="247" t="s">
        <v>2049</v>
      </c>
      <c r="DW62" s="247" t="s">
        <v>1085</v>
      </c>
      <c r="DX62" s="247" t="s">
        <v>3469</v>
      </c>
      <c r="DY62" s="247" t="s">
        <v>3470</v>
      </c>
      <c r="DZ62" s="247" t="s">
        <v>3253</v>
      </c>
      <c r="EA62" s="269" t="s">
        <v>3471</v>
      </c>
    </row>
    <row r="63" ht="15.75" customHeight="1">
      <c r="A63" s="173" t="s">
        <v>3472</v>
      </c>
      <c r="B63" s="78" t="s">
        <v>3473</v>
      </c>
      <c r="C63" s="79" t="s">
        <v>1209</v>
      </c>
      <c r="D63" s="80" t="s">
        <v>1209</v>
      </c>
      <c r="E63" s="81" t="s">
        <v>1209</v>
      </c>
      <c r="F63" s="82" t="s">
        <v>838</v>
      </c>
      <c r="G63" s="78" t="s">
        <v>1603</v>
      </c>
      <c r="H63" s="270"/>
      <c r="I63" s="174" t="s">
        <v>3474</v>
      </c>
      <c r="J63" s="174" t="s">
        <v>3475</v>
      </c>
      <c r="K63" s="174" t="s">
        <v>3476</v>
      </c>
      <c r="L63" s="174" t="s">
        <v>2682</v>
      </c>
      <c r="M63" s="174" t="s">
        <v>3477</v>
      </c>
      <c r="N63" s="174" t="s">
        <v>3478</v>
      </c>
      <c r="O63" s="174" t="s">
        <v>2887</v>
      </c>
      <c r="P63" s="174" t="s">
        <v>3479</v>
      </c>
      <c r="Q63" s="270"/>
      <c r="R63" s="270"/>
      <c r="S63" s="270"/>
      <c r="T63" s="270"/>
      <c r="U63" s="270"/>
      <c r="V63" s="270"/>
      <c r="W63" s="175"/>
      <c r="X63" s="174" t="s">
        <v>649</v>
      </c>
      <c r="Y63" s="174" t="s">
        <v>3480</v>
      </c>
      <c r="Z63" s="174" t="s">
        <v>2549</v>
      </c>
      <c r="AA63" s="174" t="s">
        <v>3481</v>
      </c>
      <c r="AB63" s="174" t="s">
        <v>2029</v>
      </c>
      <c r="AC63" s="174" t="s">
        <v>3482</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7" t="s">
        <v>3483</v>
      </c>
      <c r="BA63" s="174" t="s">
        <v>3484</v>
      </c>
      <c r="BB63" s="174" t="s">
        <v>1445</v>
      </c>
      <c r="BC63" s="174" t="s">
        <v>3270</v>
      </c>
      <c r="BD63" s="174" t="s">
        <v>3238</v>
      </c>
      <c r="BE63" s="270"/>
      <c r="BF63" s="270"/>
      <c r="BG63" s="174" t="s">
        <v>1951</v>
      </c>
      <c r="BH63" s="174" t="s">
        <v>3485</v>
      </c>
      <c r="BI63" s="174" t="s">
        <v>3486</v>
      </c>
      <c r="BJ63" s="174" t="s">
        <v>2966</v>
      </c>
      <c r="BK63" s="270"/>
      <c r="BL63" s="270"/>
      <c r="BM63" s="270"/>
      <c r="BN63" s="270"/>
      <c r="BO63" s="176"/>
      <c r="BP63" s="213"/>
      <c r="BQ63" s="174" t="s">
        <v>1398</v>
      </c>
      <c r="BR63" s="174" t="s">
        <v>2302</v>
      </c>
      <c r="BS63" s="174" t="s">
        <v>3487</v>
      </c>
      <c r="BT63" s="174" t="s">
        <v>2792</v>
      </c>
      <c r="BU63" s="174" t="s">
        <v>3488</v>
      </c>
      <c r="BV63" s="174" t="s">
        <v>3489</v>
      </c>
      <c r="BW63" s="174" t="s">
        <v>3490</v>
      </c>
      <c r="BX63" s="174" t="s">
        <v>3491</v>
      </c>
      <c r="BY63" s="174" t="s">
        <v>2665</v>
      </c>
      <c r="BZ63" s="270"/>
      <c r="CA63" s="270"/>
      <c r="CB63" s="270"/>
      <c r="CC63" s="270"/>
      <c r="CD63" s="270"/>
      <c r="CE63" s="174" t="s">
        <v>2448</v>
      </c>
      <c r="CF63" s="174" t="s">
        <v>2154</v>
      </c>
      <c r="CG63" s="174" t="s">
        <v>1053</v>
      </c>
      <c r="CH63" s="174" t="s">
        <v>3492</v>
      </c>
      <c r="CI63" s="174" t="s">
        <v>3493</v>
      </c>
      <c r="CJ63" s="174" t="s">
        <v>3494</v>
      </c>
      <c r="CK63" s="174" t="s">
        <v>3122</v>
      </c>
      <c r="CL63" s="174" t="s">
        <v>2508</v>
      </c>
      <c r="CM63" s="270"/>
      <c r="CN63" s="270"/>
      <c r="CO63" s="270"/>
      <c r="CP63" s="270"/>
      <c r="CQ63" s="270"/>
      <c r="CR63" s="176"/>
      <c r="CS63" s="174" t="s">
        <v>1816</v>
      </c>
      <c r="CT63" s="174" t="s">
        <v>3495</v>
      </c>
      <c r="CU63" s="174" t="s">
        <v>3496</v>
      </c>
      <c r="CV63" s="174" t="s">
        <v>3497</v>
      </c>
      <c r="CW63" s="174" t="s">
        <v>3498</v>
      </c>
      <c r="CX63" s="213"/>
      <c r="CY63" s="174" t="s">
        <v>3499</v>
      </c>
      <c r="CZ63" s="174" t="s">
        <v>3500</v>
      </c>
      <c r="DA63" s="270"/>
      <c r="DB63" s="270"/>
      <c r="DC63" s="270"/>
      <c r="DD63" s="270"/>
      <c r="DE63" s="176"/>
      <c r="DF63" s="270"/>
      <c r="DG63" s="270"/>
      <c r="DH63" s="270"/>
      <c r="DI63" s="270"/>
      <c r="DJ63" s="270"/>
      <c r="DK63" s="270"/>
      <c r="DL63" s="270"/>
      <c r="DM63" s="270"/>
      <c r="DN63" s="270"/>
      <c r="DO63" s="174" t="s">
        <v>3501</v>
      </c>
      <c r="DP63" s="174"/>
      <c r="DQ63" s="316"/>
      <c r="DR63" s="270"/>
      <c r="DS63" s="270"/>
      <c r="DT63" s="270"/>
      <c r="DU63" s="270"/>
      <c r="DV63" s="270"/>
      <c r="DW63" s="270"/>
      <c r="DX63" s="270"/>
      <c r="DY63" s="270"/>
      <c r="DZ63" s="270"/>
      <c r="EA63" s="179"/>
    </row>
    <row r="64" ht="15.75" customHeight="1">
      <c r="A64" s="180" t="s">
        <v>3502</v>
      </c>
      <c r="B64" s="98" t="s">
        <v>3503</v>
      </c>
      <c r="C64" s="99" t="s">
        <v>1209</v>
      </c>
      <c r="D64" s="100" t="s">
        <v>1209</v>
      </c>
      <c r="E64" s="101" t="s">
        <v>1209</v>
      </c>
      <c r="F64" s="102" t="s">
        <v>783</v>
      </c>
      <c r="G64" s="98" t="s">
        <v>3504</v>
      </c>
      <c r="H64" s="219"/>
      <c r="I64" s="218" t="s">
        <v>3505</v>
      </c>
      <c r="J64" s="219" t="s">
        <v>1888</v>
      </c>
      <c r="K64" s="218" t="s">
        <v>3506</v>
      </c>
      <c r="L64" s="219" t="s">
        <v>3507</v>
      </c>
      <c r="M64" s="258"/>
      <c r="N64" s="218" t="s">
        <v>3508</v>
      </c>
      <c r="O64" s="219" t="s">
        <v>3509</v>
      </c>
      <c r="P64" s="218" t="s">
        <v>2461</v>
      </c>
      <c r="Q64" s="258"/>
      <c r="R64" s="258"/>
      <c r="S64" s="258"/>
      <c r="T64" s="258"/>
      <c r="U64" s="258"/>
      <c r="V64" s="258"/>
      <c r="W64" s="175"/>
      <c r="X64" s="276" t="s">
        <v>3510</v>
      </c>
      <c r="Y64" s="276" t="s">
        <v>3511</v>
      </c>
      <c r="Z64" s="224" t="s">
        <v>2021</v>
      </c>
      <c r="AA64" s="224" t="s">
        <v>3512</v>
      </c>
      <c r="AB64" s="276" t="s">
        <v>2633</v>
      </c>
      <c r="AC64" s="276" t="s">
        <v>3513</v>
      </c>
      <c r="AD64" s="277"/>
      <c r="AE64" s="277"/>
      <c r="AF64" s="276" t="s">
        <v>3514</v>
      </c>
      <c r="AG64" s="277"/>
      <c r="AH64" s="277"/>
      <c r="AI64" s="277"/>
      <c r="AJ64" s="277"/>
      <c r="AK64" s="175"/>
      <c r="AL64" s="278"/>
      <c r="AM64" s="278"/>
      <c r="AN64" s="278"/>
      <c r="AO64" s="278"/>
      <c r="AP64" s="278"/>
      <c r="AQ64" s="278"/>
      <c r="AR64" s="278"/>
      <c r="AS64" s="227" t="s">
        <v>2575</v>
      </c>
      <c r="AT64" s="226" t="s">
        <v>1479</v>
      </c>
      <c r="AU64" s="278"/>
      <c r="AV64" s="278"/>
      <c r="AW64" s="278"/>
      <c r="AX64" s="278"/>
      <c r="AY64" s="176"/>
      <c r="AZ64" s="283"/>
      <c r="BA64" s="282" t="s">
        <v>3515</v>
      </c>
      <c r="BB64" s="282" t="s">
        <v>809</v>
      </c>
      <c r="BC64" s="282" t="s">
        <v>3516</v>
      </c>
      <c r="BD64" s="282" t="s">
        <v>3517</v>
      </c>
      <c r="BE64" s="283"/>
      <c r="BF64" s="283"/>
      <c r="BG64" s="230" t="s">
        <v>642</v>
      </c>
      <c r="BH64" s="231"/>
      <c r="BI64" s="230" t="s">
        <v>3518</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1635</v>
      </c>
      <c r="CH64" s="236" t="s">
        <v>3519</v>
      </c>
      <c r="CI64" s="289"/>
      <c r="CJ64" s="236" t="s">
        <v>3520</v>
      </c>
      <c r="CK64" s="267" t="s">
        <v>3521</v>
      </c>
      <c r="CL64" s="236" t="s">
        <v>3522</v>
      </c>
      <c r="CM64" s="289"/>
      <c r="CN64" s="289"/>
      <c r="CO64" s="289"/>
      <c r="CP64" s="289"/>
      <c r="CQ64" s="289"/>
      <c r="CR64" s="176"/>
      <c r="CS64" s="243" t="s">
        <v>1105</v>
      </c>
      <c r="CT64" s="293"/>
      <c r="CU64" s="243" t="s">
        <v>1099</v>
      </c>
      <c r="CV64" s="158" t="s">
        <v>184</v>
      </c>
      <c r="CW64" s="243" t="s">
        <v>3523</v>
      </c>
      <c r="CX64" s="243" t="s">
        <v>3524</v>
      </c>
      <c r="CY64" s="243" t="s">
        <v>3525</v>
      </c>
      <c r="CZ64" s="243"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3526</v>
      </c>
      <c r="B65" s="78" t="s">
        <v>3527</v>
      </c>
      <c r="C65" s="79" t="s">
        <v>1209</v>
      </c>
      <c r="D65" s="80" t="s">
        <v>1209</v>
      </c>
      <c r="E65" s="81" t="s">
        <v>1209</v>
      </c>
      <c r="F65" s="82" t="s">
        <v>783</v>
      </c>
      <c r="G65" s="78" t="s">
        <v>3528</v>
      </c>
      <c r="H65" s="174" t="s">
        <v>1451</v>
      </c>
      <c r="I65" s="174" t="s">
        <v>3529</v>
      </c>
      <c r="J65" s="174" t="s">
        <v>3530</v>
      </c>
      <c r="K65" s="174" t="s">
        <v>3506</v>
      </c>
      <c r="L65" s="174" t="s">
        <v>3531</v>
      </c>
      <c r="M65" s="174" t="s">
        <v>3532</v>
      </c>
      <c r="N65" s="213" t="s">
        <v>3533</v>
      </c>
      <c r="O65" s="174" t="s">
        <v>3534</v>
      </c>
      <c r="P65" s="174" t="s">
        <v>2101</v>
      </c>
      <c r="Q65" s="174" t="s">
        <v>3113</v>
      </c>
      <c r="R65" s="213" t="s">
        <v>3535</v>
      </c>
      <c r="S65" s="213" t="s">
        <v>3536</v>
      </c>
      <c r="T65" s="270"/>
      <c r="U65" s="213" t="s">
        <v>3537</v>
      </c>
      <c r="V65" s="213" t="s">
        <v>3538</v>
      </c>
      <c r="W65" s="175"/>
      <c r="X65" s="174" t="s">
        <v>3235</v>
      </c>
      <c r="Y65" s="174" t="s">
        <v>3539</v>
      </c>
      <c r="Z65" s="174" t="s">
        <v>3540</v>
      </c>
      <c r="AA65" s="174" t="s">
        <v>3541</v>
      </c>
      <c r="AB65" s="174" t="s">
        <v>2540</v>
      </c>
      <c r="AC65" s="174" t="s">
        <v>3542</v>
      </c>
      <c r="AD65" s="270"/>
      <c r="AE65" s="174" t="s">
        <v>3543</v>
      </c>
      <c r="AF65" s="174" t="s">
        <v>3544</v>
      </c>
      <c r="AG65" s="270"/>
      <c r="AH65" s="213"/>
      <c r="AI65" s="213" t="s">
        <v>3545</v>
      </c>
      <c r="AJ65" s="270"/>
      <c r="AK65" s="175"/>
      <c r="AL65" s="174" t="s">
        <v>3546</v>
      </c>
      <c r="AM65" s="213" t="s">
        <v>503</v>
      </c>
      <c r="AN65" s="174" t="s">
        <v>3547</v>
      </c>
      <c r="AO65" s="213" t="s">
        <v>3548</v>
      </c>
      <c r="AP65" s="270"/>
      <c r="AQ65" s="270"/>
      <c r="AR65" s="270"/>
      <c r="AS65" s="174" t="s">
        <v>3549</v>
      </c>
      <c r="AT65" s="174" t="s">
        <v>3550</v>
      </c>
      <c r="AU65" s="174" t="s">
        <v>1385</v>
      </c>
      <c r="AV65" s="270"/>
      <c r="AW65" s="213" t="s">
        <v>923</v>
      </c>
      <c r="AX65" s="270"/>
      <c r="AY65" s="176"/>
      <c r="AZ65" s="174" t="s">
        <v>1235</v>
      </c>
      <c r="BA65" s="174" t="s">
        <v>1746</v>
      </c>
      <c r="BB65" s="174" t="s">
        <v>606</v>
      </c>
      <c r="BC65" s="251" t="s">
        <v>3429</v>
      </c>
      <c r="BD65" s="213" t="s">
        <v>3551</v>
      </c>
      <c r="BE65" s="174" t="s">
        <v>3552</v>
      </c>
      <c r="BF65" s="174"/>
      <c r="BG65" s="174" t="s">
        <v>1815</v>
      </c>
      <c r="BH65" s="174" t="s">
        <v>3553</v>
      </c>
      <c r="BI65" s="174"/>
      <c r="BJ65" s="174" t="s">
        <v>1801</v>
      </c>
      <c r="BK65" s="174" t="s">
        <v>1012</v>
      </c>
      <c r="BL65" s="213" t="s">
        <v>2331</v>
      </c>
      <c r="BM65" s="174" t="s">
        <v>3554</v>
      </c>
      <c r="BN65" s="174" t="s">
        <v>333</v>
      </c>
      <c r="BO65" s="176"/>
      <c r="BP65" s="213"/>
      <c r="BQ65" s="174" t="s">
        <v>3555</v>
      </c>
      <c r="BR65" s="174" t="s">
        <v>1596</v>
      </c>
      <c r="BS65" s="174" t="s">
        <v>3556</v>
      </c>
      <c r="BT65" s="174" t="s">
        <v>3557</v>
      </c>
      <c r="BU65" s="174" t="s">
        <v>3558</v>
      </c>
      <c r="BV65" s="174" t="s">
        <v>3559</v>
      </c>
      <c r="BW65" s="174" t="s">
        <v>3560</v>
      </c>
      <c r="BX65" s="270"/>
      <c r="BY65" s="174" t="s">
        <v>2559</v>
      </c>
      <c r="BZ65" s="174" t="s">
        <v>3561</v>
      </c>
      <c r="CA65" s="174" t="s">
        <v>123</v>
      </c>
      <c r="CB65" s="213" t="s">
        <v>2102</v>
      </c>
      <c r="CC65" s="270"/>
      <c r="CD65" s="270"/>
      <c r="CE65" s="85" t="str">
        <f>HYPERLINK("https://www.youtube.com/watch?v=3HfPcnPS_pk","56.84")</f>
        <v>56.84</v>
      </c>
      <c r="CF65" s="174" t="s">
        <v>253</v>
      </c>
      <c r="CG65" s="213" t="s">
        <v>3562</v>
      </c>
      <c r="CH65" s="174" t="s">
        <v>3563</v>
      </c>
      <c r="CI65" s="270"/>
      <c r="CJ65" s="213" t="s">
        <v>3564</v>
      </c>
      <c r="CK65" s="174" t="s">
        <v>1837</v>
      </c>
      <c r="CL65" s="251" t="s">
        <v>3565</v>
      </c>
      <c r="CM65" s="270"/>
      <c r="CN65" s="174" t="s">
        <v>3566</v>
      </c>
      <c r="CO65" s="270"/>
      <c r="CP65" s="270"/>
      <c r="CQ65" s="270"/>
      <c r="CR65" s="176"/>
      <c r="CS65" s="213" t="s">
        <v>3567</v>
      </c>
      <c r="CT65" s="174" t="s">
        <v>1655</v>
      </c>
      <c r="CU65" s="85" t="str">
        <f>HYPERLINK("https://youtu.be/1NiHXh4G_7o","31.54")</f>
        <v>31.54</v>
      </c>
      <c r="CV65" s="174" t="s">
        <v>3568</v>
      </c>
      <c r="CW65" s="174" t="s">
        <v>3569</v>
      </c>
      <c r="CX65" s="174" t="s">
        <v>3570</v>
      </c>
      <c r="CY65" s="174" t="s">
        <v>3571</v>
      </c>
      <c r="CZ65" s="174" t="s">
        <v>127</v>
      </c>
      <c r="DA65" s="270"/>
      <c r="DB65" s="270"/>
      <c r="DC65" s="174" t="s">
        <v>3572</v>
      </c>
      <c r="DD65" s="270"/>
      <c r="DE65" s="176"/>
      <c r="DF65" s="270"/>
      <c r="DG65" s="213"/>
      <c r="DH65" s="174" t="s">
        <v>1285</v>
      </c>
      <c r="DI65" s="174"/>
      <c r="DJ65" s="174" t="s">
        <v>3573</v>
      </c>
      <c r="DK65" s="174" t="s">
        <v>2157</v>
      </c>
      <c r="DL65" s="174" t="s">
        <v>599</v>
      </c>
      <c r="DM65" s="174" t="s">
        <v>3574</v>
      </c>
      <c r="DN65" s="174" t="s">
        <v>2695</v>
      </c>
      <c r="DO65" s="174" t="s">
        <v>3575</v>
      </c>
      <c r="DP65" s="174"/>
      <c r="DQ65" s="174" t="s">
        <v>331</v>
      </c>
      <c r="DR65" s="174" t="s">
        <v>3576</v>
      </c>
      <c r="DS65" s="174" t="s">
        <v>3577</v>
      </c>
      <c r="DT65" s="174" t="s">
        <v>2794</v>
      </c>
      <c r="DU65" s="174" t="s">
        <v>3578</v>
      </c>
      <c r="DV65" s="174" t="s">
        <v>3579</v>
      </c>
      <c r="DW65" s="174" t="s">
        <v>3580</v>
      </c>
      <c r="DX65" s="174" t="s">
        <v>3581</v>
      </c>
      <c r="DY65" s="174" t="s">
        <v>768</v>
      </c>
      <c r="DZ65" s="174" t="s">
        <v>2686</v>
      </c>
      <c r="EA65" s="179" t="s">
        <v>3582</v>
      </c>
    </row>
    <row r="66" ht="15.75" customHeight="1">
      <c r="A66" s="467" t="s">
        <v>3583</v>
      </c>
      <c r="B66" s="98" t="s">
        <v>3584</v>
      </c>
      <c r="C66" s="99" t="s">
        <v>1209</v>
      </c>
      <c r="D66" s="100" t="s">
        <v>1209</v>
      </c>
      <c r="E66" s="101" t="s">
        <v>1209</v>
      </c>
      <c r="F66" s="102" t="s">
        <v>3585</v>
      </c>
      <c r="G66" s="98" t="s">
        <v>1699</v>
      </c>
      <c r="H66" s="219" t="s">
        <v>3586</v>
      </c>
      <c r="I66" s="219" t="s">
        <v>3587</v>
      </c>
      <c r="J66" s="187" t="s">
        <v>3588</v>
      </c>
      <c r="K66" s="187" t="s">
        <v>1213</v>
      </c>
      <c r="L66" s="187" t="s">
        <v>798</v>
      </c>
      <c r="M66" s="219" t="s">
        <v>3589</v>
      </c>
      <c r="N66" s="219" t="s">
        <v>3590</v>
      </c>
      <c r="O66" s="187" t="s">
        <v>1301</v>
      </c>
      <c r="P66" s="187" t="s">
        <v>2167</v>
      </c>
      <c r="Q66" s="219" t="s">
        <v>3591</v>
      </c>
      <c r="R66" s="258"/>
      <c r="S66" s="187" t="s">
        <v>1702</v>
      </c>
      <c r="T66" s="258"/>
      <c r="U66" s="187" t="s">
        <v>3592</v>
      </c>
      <c r="V66" s="218" t="s">
        <v>3593</v>
      </c>
      <c r="W66" s="175"/>
      <c r="X66" s="276" t="s">
        <v>3520</v>
      </c>
      <c r="Y66" s="110" t="s">
        <v>3335</v>
      </c>
      <c r="Z66" s="110" t="s">
        <v>3361</v>
      </c>
      <c r="AA66" s="276" t="s">
        <v>145</v>
      </c>
      <c r="AB66" s="110" t="s">
        <v>1521</v>
      </c>
      <c r="AC66" s="110" t="s">
        <v>3594</v>
      </c>
      <c r="AD66" s="261"/>
      <c r="AE66" s="110" t="s">
        <v>2659</v>
      </c>
      <c r="AF66" s="110" t="s">
        <v>2175</v>
      </c>
      <c r="AG66" s="277"/>
      <c r="AH66" s="277"/>
      <c r="AI66" s="277"/>
      <c r="AJ66" s="224" t="s">
        <v>3595</v>
      </c>
      <c r="AK66" s="175"/>
      <c r="AL66" s="278"/>
      <c r="AM66" s="227" t="s">
        <v>3596</v>
      </c>
      <c r="AN66" s="278"/>
      <c r="AO66" s="194" t="s">
        <v>3597</v>
      </c>
      <c r="AP66" s="226" t="s">
        <v>3598</v>
      </c>
      <c r="AQ66" s="226" t="s">
        <v>3599</v>
      </c>
      <c r="AR66" s="226" t="s">
        <v>3600</v>
      </c>
      <c r="AS66" s="194" t="s">
        <v>3601</v>
      </c>
      <c r="AT66" s="194" t="s">
        <v>3119</v>
      </c>
      <c r="AU66" s="278"/>
      <c r="AV66" s="278"/>
      <c r="AW66" s="194" t="s">
        <v>3602</v>
      </c>
      <c r="AX66" s="226" t="s">
        <v>3603</v>
      </c>
      <c r="AY66" s="176"/>
      <c r="AZ66" s="197" t="s">
        <v>3604</v>
      </c>
      <c r="BA66" s="282" t="s">
        <v>3605</v>
      </c>
      <c r="BB66" s="282" t="s">
        <v>291</v>
      </c>
      <c r="BC66" s="381" t="s">
        <v>2624</v>
      </c>
      <c r="BD66" s="197" t="s">
        <v>3016</v>
      </c>
      <c r="BE66" s="282" t="s">
        <v>2594</v>
      </c>
      <c r="BF66" s="283"/>
      <c r="BG66" s="197" t="s">
        <v>1879</v>
      </c>
      <c r="BH66" s="282" t="s">
        <v>3606</v>
      </c>
      <c r="BI66" s="282"/>
      <c r="BJ66" s="282" t="s">
        <v>3607</v>
      </c>
      <c r="BK66" s="283"/>
      <c r="BL66" s="282" t="s">
        <v>3608</v>
      </c>
      <c r="BM66" s="282" t="s">
        <v>3609</v>
      </c>
      <c r="BN66" s="283"/>
      <c r="BO66" s="176"/>
      <c r="BP66" s="139" t="s">
        <v>3610</v>
      </c>
      <c r="BQ66" s="139" t="s">
        <v>823</v>
      </c>
      <c r="BR66" s="139" t="s">
        <v>3611</v>
      </c>
      <c r="BS66" s="139" t="s">
        <v>2860</v>
      </c>
      <c r="BT66" s="139" t="s">
        <v>3612</v>
      </c>
      <c r="BU66" s="139" t="s">
        <v>1254</v>
      </c>
      <c r="BV66" s="204"/>
      <c r="BW66" s="234" t="s">
        <v>3613</v>
      </c>
      <c r="BX66" s="204"/>
      <c r="BY66" s="235" t="s">
        <v>3614</v>
      </c>
      <c r="BZ66" s="235" t="s">
        <v>3615</v>
      </c>
      <c r="CA66" s="139" t="s">
        <v>2422</v>
      </c>
      <c r="CB66" s="235" t="s">
        <v>3616</v>
      </c>
      <c r="CC66" s="234" t="s">
        <v>3617</v>
      </c>
      <c r="CD66" s="234"/>
      <c r="CE66" s="147" t="s">
        <v>2521</v>
      </c>
      <c r="CF66" s="147" t="s">
        <v>3244</v>
      </c>
      <c r="CG66" s="147" t="s">
        <v>3618</v>
      </c>
      <c r="CH66" s="267" t="s">
        <v>3619</v>
      </c>
      <c r="CI66" s="147" t="s">
        <v>3620</v>
      </c>
      <c r="CJ66" s="147" t="s">
        <v>3621</v>
      </c>
      <c r="CK66" s="147" t="s">
        <v>2569</v>
      </c>
      <c r="CL66" s="147" t="s">
        <v>2279</v>
      </c>
      <c r="CM66" s="289"/>
      <c r="CN66" s="289"/>
      <c r="CO66" s="236"/>
      <c r="CP66" s="236" t="s">
        <v>3622</v>
      </c>
      <c r="CQ66" s="289"/>
      <c r="CR66" s="176"/>
      <c r="CS66" s="158" t="s">
        <v>3623</v>
      </c>
      <c r="CT66" s="240" t="s">
        <v>3047</v>
      </c>
      <c r="CU66" s="243" t="s">
        <v>570</v>
      </c>
      <c r="CV66" s="158" t="s">
        <v>3202</v>
      </c>
      <c r="CW66" s="158" t="s">
        <v>3624</v>
      </c>
      <c r="CX66" s="243" t="s">
        <v>1756</v>
      </c>
      <c r="CY66" s="158" t="s">
        <v>3625</v>
      </c>
      <c r="CZ66" s="243" t="s">
        <v>3626</v>
      </c>
      <c r="DA66" s="293"/>
      <c r="DB66" s="293"/>
      <c r="DC66" s="293"/>
      <c r="DD66" s="240" t="s">
        <v>3627</v>
      </c>
      <c r="DE66" s="176"/>
      <c r="DF66" s="209" t="s">
        <v>1890</v>
      </c>
      <c r="DG66" s="268"/>
      <c r="DH66" s="268"/>
      <c r="DI66" s="268"/>
      <c r="DJ66" s="209" t="s">
        <v>3628</v>
      </c>
      <c r="DK66" s="268"/>
      <c r="DL66" s="268"/>
      <c r="DM66" s="268"/>
      <c r="DN66" s="268"/>
      <c r="DO66" s="295" t="s">
        <v>3629</v>
      </c>
      <c r="DP66" s="295"/>
      <c r="DQ66" s="295" t="s">
        <v>1537</v>
      </c>
      <c r="DR66" s="268"/>
      <c r="DS66" s="268"/>
      <c r="DT66" s="268"/>
      <c r="DU66" s="268"/>
      <c r="DV66" s="268"/>
      <c r="DW66" s="268"/>
      <c r="DX66" s="209" t="s">
        <v>3630</v>
      </c>
      <c r="DY66" s="268"/>
      <c r="DZ66" s="209" t="s">
        <v>3631</v>
      </c>
      <c r="EA66" s="269" t="s">
        <v>3632</v>
      </c>
    </row>
    <row r="67" ht="15.75" customHeight="1">
      <c r="A67" s="173" t="s">
        <v>3633</v>
      </c>
      <c r="B67" s="78" t="s">
        <v>3634</v>
      </c>
      <c r="C67" s="79" t="s">
        <v>1209</v>
      </c>
      <c r="D67" s="80" t="s">
        <v>1209</v>
      </c>
      <c r="E67" s="81" t="s">
        <v>1209</v>
      </c>
      <c r="F67" s="82" t="s">
        <v>1209</v>
      </c>
      <c r="G67" s="78" t="s">
        <v>1486</v>
      </c>
      <c r="H67" s="174"/>
      <c r="I67" s="213" t="s">
        <v>3635</v>
      </c>
      <c r="J67" s="174" t="s">
        <v>3636</v>
      </c>
      <c r="K67" s="174" t="s">
        <v>3637</v>
      </c>
      <c r="L67" s="213" t="s">
        <v>3359</v>
      </c>
      <c r="M67" s="270"/>
      <c r="N67" s="174" t="s">
        <v>3638</v>
      </c>
      <c r="O67" s="174" t="s">
        <v>1995</v>
      </c>
      <c r="P67" s="174" t="s">
        <v>3639</v>
      </c>
      <c r="Q67" s="270"/>
      <c r="R67" s="270"/>
      <c r="S67" s="174" t="s">
        <v>3640</v>
      </c>
      <c r="T67" s="270"/>
      <c r="U67" s="174" t="s">
        <v>3641</v>
      </c>
      <c r="V67" s="270"/>
      <c r="W67" s="175"/>
      <c r="X67" s="174" t="s">
        <v>1402</v>
      </c>
      <c r="Y67" s="174" t="s">
        <v>592</v>
      </c>
      <c r="Z67" s="174" t="s">
        <v>3642</v>
      </c>
      <c r="AA67" s="174" t="s">
        <v>3643</v>
      </c>
      <c r="AB67" s="174" t="s">
        <v>1743</v>
      </c>
      <c r="AC67" s="174" t="s">
        <v>3644</v>
      </c>
      <c r="AD67" s="270"/>
      <c r="AE67" s="174" t="s">
        <v>2110</v>
      </c>
      <c r="AF67" s="270"/>
      <c r="AG67" s="270"/>
      <c r="AH67" s="174"/>
      <c r="AI67" s="174" t="s">
        <v>2103</v>
      </c>
      <c r="AJ67" s="270"/>
      <c r="AK67" s="175"/>
      <c r="AL67" s="270"/>
      <c r="AM67" s="174" t="s">
        <v>3176</v>
      </c>
      <c r="AN67" s="270"/>
      <c r="AO67" s="174" t="s">
        <v>3645</v>
      </c>
      <c r="AP67" s="270"/>
      <c r="AQ67" s="270"/>
      <c r="AR67" s="270"/>
      <c r="AS67" s="174" t="s">
        <v>2234</v>
      </c>
      <c r="AT67" s="213" t="s">
        <v>3646</v>
      </c>
      <c r="AU67" s="270"/>
      <c r="AV67" s="174"/>
      <c r="AW67" s="174" t="s">
        <v>2310</v>
      </c>
      <c r="AX67" s="270"/>
      <c r="AY67" s="176"/>
      <c r="AZ67" s="174" t="s">
        <v>3647</v>
      </c>
      <c r="BA67" s="174" t="s">
        <v>3231</v>
      </c>
      <c r="BB67" s="270"/>
      <c r="BC67" s="213" t="s">
        <v>794</v>
      </c>
      <c r="BD67" s="174" t="s">
        <v>989</v>
      </c>
      <c r="BE67" s="270"/>
      <c r="BF67" s="270"/>
      <c r="BG67" s="174" t="s">
        <v>169</v>
      </c>
      <c r="BH67" s="174" t="s">
        <v>3648</v>
      </c>
      <c r="BI67" s="174"/>
      <c r="BJ67" s="270"/>
      <c r="BK67" s="270"/>
      <c r="BL67" s="174" t="s">
        <v>2627</v>
      </c>
      <c r="BM67" s="270"/>
      <c r="BN67" s="270"/>
      <c r="BO67" s="176"/>
      <c r="BP67" s="213" t="s">
        <v>3649</v>
      </c>
      <c r="BQ67" s="174" t="s">
        <v>2619</v>
      </c>
      <c r="BR67" s="174" t="s">
        <v>3650</v>
      </c>
      <c r="BS67" s="174" t="s">
        <v>3651</v>
      </c>
      <c r="BT67" s="174" t="s">
        <v>3652</v>
      </c>
      <c r="BU67" s="174" t="s">
        <v>2794</v>
      </c>
      <c r="BV67" s="270"/>
      <c r="BW67" s="174" t="s">
        <v>1629</v>
      </c>
      <c r="BX67" s="174" t="s">
        <v>3653</v>
      </c>
      <c r="BY67" s="174"/>
      <c r="BZ67" s="270"/>
      <c r="CA67" s="174" t="s">
        <v>3654</v>
      </c>
      <c r="CB67" s="174" t="s">
        <v>434</v>
      </c>
      <c r="CC67" s="270"/>
      <c r="CD67" s="270"/>
      <c r="CE67" s="174" t="s">
        <v>2722</v>
      </c>
      <c r="CF67" s="213" t="s">
        <v>392</v>
      </c>
      <c r="CG67" s="174" t="s">
        <v>3655</v>
      </c>
      <c r="CH67" s="174" t="s">
        <v>3656</v>
      </c>
      <c r="CI67" s="270"/>
      <c r="CJ67" s="174" t="s">
        <v>1115</v>
      </c>
      <c r="CK67" s="174" t="s">
        <v>2869</v>
      </c>
      <c r="CL67" s="270"/>
      <c r="CM67" s="270"/>
      <c r="CN67" s="270"/>
      <c r="CO67" s="174"/>
      <c r="CP67" s="174" t="s">
        <v>3657</v>
      </c>
      <c r="CQ67" s="270"/>
      <c r="CR67" s="176"/>
      <c r="CS67" s="174" t="s">
        <v>2801</v>
      </c>
      <c r="CT67" s="270"/>
      <c r="CU67" s="174" t="s">
        <v>3658</v>
      </c>
      <c r="CV67" s="213" t="s">
        <v>3659</v>
      </c>
      <c r="CW67" s="213" t="s">
        <v>3238</v>
      </c>
      <c r="CX67" s="270"/>
      <c r="CY67" s="174" t="s">
        <v>3660</v>
      </c>
      <c r="CZ67" s="213" t="s">
        <v>3661</v>
      </c>
      <c r="DA67" s="270"/>
      <c r="DB67" s="174" t="s">
        <v>2465</v>
      </c>
      <c r="DC67" s="270"/>
      <c r="DD67" s="270"/>
      <c r="DE67" s="176"/>
      <c r="DF67" s="270"/>
      <c r="DG67" s="270"/>
      <c r="DH67" s="270"/>
      <c r="DI67" s="270"/>
      <c r="DJ67" s="174" t="s">
        <v>1831</v>
      </c>
      <c r="DK67" s="270"/>
      <c r="DL67" s="270"/>
      <c r="DM67" s="270"/>
      <c r="DN67" s="270"/>
      <c r="DO67" s="270"/>
      <c r="DP67" s="270"/>
      <c r="DQ67" s="174" t="s">
        <v>1329</v>
      </c>
      <c r="DR67" s="270"/>
      <c r="DS67" s="270"/>
      <c r="DT67" s="174" t="s">
        <v>3662</v>
      </c>
      <c r="DU67" s="270"/>
      <c r="DV67" s="270"/>
      <c r="DW67" s="174" t="s">
        <v>3663</v>
      </c>
      <c r="DX67" s="174" t="s">
        <v>3664</v>
      </c>
      <c r="DY67" s="270"/>
      <c r="DZ67" s="270"/>
      <c r="EA67" s="179"/>
    </row>
    <row r="68" ht="15.75" customHeight="1">
      <c r="A68" s="180" t="s">
        <v>3665</v>
      </c>
      <c r="B68" s="98" t="s">
        <v>3666</v>
      </c>
      <c r="C68" s="99" t="s">
        <v>838</v>
      </c>
      <c r="D68" s="100" t="s">
        <v>1209</v>
      </c>
      <c r="E68" s="101" t="s">
        <v>1209</v>
      </c>
      <c r="F68" s="102" t="s">
        <v>218</v>
      </c>
      <c r="G68" s="98" t="s">
        <v>3667</v>
      </c>
      <c r="H68" s="258"/>
      <c r="I68" s="258"/>
      <c r="J68" s="271" t="s">
        <v>3668</v>
      </c>
      <c r="K68" s="187" t="s">
        <v>1041</v>
      </c>
      <c r="L68" s="218" t="s">
        <v>1539</v>
      </c>
      <c r="M68" s="258"/>
      <c r="N68" s="218" t="s">
        <v>3669</v>
      </c>
      <c r="O68" s="258"/>
      <c r="P68" s="218" t="s">
        <v>3514</v>
      </c>
      <c r="Q68" s="258"/>
      <c r="R68" s="258"/>
      <c r="S68" s="258"/>
      <c r="T68" s="258"/>
      <c r="U68" s="218" t="s">
        <v>3670</v>
      </c>
      <c r="V68" s="258"/>
      <c r="W68" s="175"/>
      <c r="X68" s="110" t="s">
        <v>851</v>
      </c>
      <c r="Y68" s="277"/>
      <c r="Z68" s="110" t="s">
        <v>106</v>
      </c>
      <c r="AA68" s="224" t="s">
        <v>3671</v>
      </c>
      <c r="AB68" s="379" t="s">
        <v>929</v>
      </c>
      <c r="AC68" s="224" t="s">
        <v>2722</v>
      </c>
      <c r="AD68" s="277"/>
      <c r="AE68" s="224" t="s">
        <v>1780</v>
      </c>
      <c r="AF68" s="110" t="s">
        <v>2819</v>
      </c>
      <c r="AG68" s="277"/>
      <c r="AH68" s="277"/>
      <c r="AI68" s="110" t="s">
        <v>858</v>
      </c>
      <c r="AJ68" s="277"/>
      <c r="AK68" s="175"/>
      <c r="AL68" s="278"/>
      <c r="AM68" s="281" t="s">
        <v>3672</v>
      </c>
      <c r="AN68" s="278"/>
      <c r="AO68" s="278"/>
      <c r="AP68" s="278"/>
      <c r="AQ68" s="278"/>
      <c r="AR68" s="278"/>
      <c r="AS68" s="194" t="s">
        <v>3673</v>
      </c>
      <c r="AT68" s="226" t="s">
        <v>415</v>
      </c>
      <c r="AU68" s="278"/>
      <c r="AV68" s="278"/>
      <c r="AW68" s="278"/>
      <c r="AX68" s="278"/>
      <c r="AY68" s="176"/>
      <c r="AZ68" s="197" t="s">
        <v>3674</v>
      </c>
      <c r="BA68" s="230" t="s">
        <v>3675</v>
      </c>
      <c r="BB68" s="230" t="s">
        <v>2852</v>
      </c>
      <c r="BC68" s="230" t="s">
        <v>3676</v>
      </c>
      <c r="BD68" s="282" t="s">
        <v>1541</v>
      </c>
      <c r="BE68" s="283"/>
      <c r="BF68" s="283"/>
      <c r="BG68" s="230" t="s">
        <v>3677</v>
      </c>
      <c r="BH68" s="231"/>
      <c r="BI68" s="230"/>
      <c r="BJ68" s="230" t="s">
        <v>899</v>
      </c>
      <c r="BK68" s="283"/>
      <c r="BL68" s="283"/>
      <c r="BM68" s="283"/>
      <c r="BN68" s="283"/>
      <c r="BO68" s="176"/>
      <c r="BP68" s="234"/>
      <c r="BQ68" s="234" t="s">
        <v>3557</v>
      </c>
      <c r="BR68" s="139" t="s">
        <v>1924</v>
      </c>
      <c r="BS68" s="234" t="s">
        <v>3678</v>
      </c>
      <c r="BT68" s="234" t="s">
        <v>589</v>
      </c>
      <c r="BU68" s="139" t="s">
        <v>2561</v>
      </c>
      <c r="BV68" s="204"/>
      <c r="BW68" s="204"/>
      <c r="BX68" s="234"/>
      <c r="BY68" s="139" t="s">
        <v>1676</v>
      </c>
      <c r="BZ68" s="204"/>
      <c r="CA68" s="204"/>
      <c r="CB68" s="234" t="s">
        <v>1995</v>
      </c>
      <c r="CC68" s="204"/>
      <c r="CD68" s="204"/>
      <c r="CE68" s="289"/>
      <c r="CF68" s="289"/>
      <c r="CG68" s="267" t="s">
        <v>3643</v>
      </c>
      <c r="CH68" s="289"/>
      <c r="CI68" s="289"/>
      <c r="CJ68" s="289"/>
      <c r="CK68" s="267" t="s">
        <v>3679</v>
      </c>
      <c r="CL68" s="147" t="s">
        <v>2279</v>
      </c>
      <c r="CM68" s="289"/>
      <c r="CN68" s="289"/>
      <c r="CO68" s="289"/>
      <c r="CP68" s="289"/>
      <c r="CQ68" s="289"/>
      <c r="CR68" s="176"/>
      <c r="CS68" s="240" t="s">
        <v>3680</v>
      </c>
      <c r="CT68" s="293"/>
      <c r="CU68" s="293"/>
      <c r="CV68" s="243" t="s">
        <v>3659</v>
      </c>
      <c r="CW68" s="240" t="s">
        <v>3681</v>
      </c>
      <c r="CX68" s="240" t="s">
        <v>1159</v>
      </c>
      <c r="CY68" s="293"/>
      <c r="CZ68" s="240" t="s">
        <v>3682</v>
      </c>
      <c r="DA68" s="293"/>
      <c r="DB68" s="293"/>
      <c r="DC68" s="293"/>
      <c r="DD68" s="293"/>
      <c r="DE68" s="176"/>
      <c r="DF68" s="211"/>
      <c r="DG68" s="268"/>
      <c r="DH68" s="247" t="s">
        <v>3683</v>
      </c>
      <c r="DI68" s="268"/>
      <c r="DJ68" s="248" t="s">
        <v>196</v>
      </c>
      <c r="DK68" s="268"/>
      <c r="DL68" s="247" t="s">
        <v>2150</v>
      </c>
      <c r="DM68" s="268"/>
      <c r="DN68" s="268"/>
      <c r="DO68" s="211"/>
      <c r="DP68" s="268"/>
      <c r="DQ68" s="268"/>
      <c r="DR68" s="268"/>
      <c r="DS68" s="268"/>
      <c r="DT68" s="247" t="s">
        <v>3684</v>
      </c>
      <c r="DU68" s="268"/>
      <c r="DV68" s="268"/>
      <c r="DW68" s="268"/>
      <c r="DX68" s="268"/>
      <c r="DY68" s="268"/>
      <c r="DZ68" s="268"/>
      <c r="EA68" s="269"/>
    </row>
    <row r="69" ht="15.75" customHeight="1">
      <c r="A69" s="173" t="s">
        <v>3685</v>
      </c>
      <c r="B69" s="78" t="s">
        <v>3686</v>
      </c>
      <c r="C69" s="79" t="s">
        <v>1209</v>
      </c>
      <c r="D69" s="80" t="s">
        <v>1209</v>
      </c>
      <c r="E69" s="81" t="s">
        <v>1209</v>
      </c>
      <c r="F69" s="82" t="s">
        <v>2812</v>
      </c>
      <c r="G69" s="78" t="s">
        <v>3169</v>
      </c>
      <c r="H69" s="174"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3688</v>
      </c>
      <c r="BD69" s="85" t="str">
        <f>HYPERLINK("https://www.twitch.tv/videos/212002831","53.30")</f>
        <v>53.30</v>
      </c>
      <c r="BE69" s="270"/>
      <c r="BF69" s="270"/>
      <c r="BG69" s="85" t="str">
        <f>HYPERLINK("https://clips.twitch.tv/ImpossibleLitigiousElephantSpicyBoy","28.85")</f>
        <v>28.85</v>
      </c>
      <c r="BH69" s="177"/>
      <c r="BI69" s="251" t="s">
        <v>3689</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3690</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3691</v>
      </c>
      <c r="B70" s="98" t="s">
        <v>3692</v>
      </c>
      <c r="C70" s="99" t="s">
        <v>1209</v>
      </c>
      <c r="D70" s="100" t="s">
        <v>1209</v>
      </c>
      <c r="E70" s="101" t="s">
        <v>1209</v>
      </c>
      <c r="F70" s="102" t="s">
        <v>3693</v>
      </c>
      <c r="G70" s="98" t="s">
        <v>426</v>
      </c>
      <c r="H70" s="187" t="s">
        <v>3694</v>
      </c>
      <c r="I70" s="187" t="s">
        <v>3323</v>
      </c>
      <c r="J70" s="187" t="s">
        <v>3695</v>
      </c>
      <c r="K70" s="187" t="s">
        <v>3696</v>
      </c>
      <c r="L70" s="187" t="s">
        <v>3697</v>
      </c>
      <c r="M70" s="218" t="s">
        <v>3698</v>
      </c>
      <c r="N70" s="187" t="s">
        <v>3699</v>
      </c>
      <c r="O70" s="187" t="s">
        <v>3700</v>
      </c>
      <c r="P70" s="187" t="s">
        <v>3565</v>
      </c>
      <c r="Q70" s="218" t="s">
        <v>3701</v>
      </c>
      <c r="R70" s="218" t="s">
        <v>1447</v>
      </c>
      <c r="S70" s="218" t="s">
        <v>3181</v>
      </c>
      <c r="T70" s="218" t="s">
        <v>1104</v>
      </c>
      <c r="U70" s="218" t="s">
        <v>3702</v>
      </c>
      <c r="V70" s="218" t="s">
        <v>3703</v>
      </c>
      <c r="W70" s="175"/>
      <c r="X70" s="110" t="s">
        <v>823</v>
      </c>
      <c r="Y70" s="110" t="s">
        <v>353</v>
      </c>
      <c r="Z70" s="110" t="s">
        <v>3704</v>
      </c>
      <c r="AA70" s="224" t="s">
        <v>3562</v>
      </c>
      <c r="AB70" s="224" t="s">
        <v>2120</v>
      </c>
      <c r="AC70" s="110" t="s">
        <v>1945</v>
      </c>
      <c r="AD70" s="110" t="s">
        <v>3705</v>
      </c>
      <c r="AE70" s="110" t="s">
        <v>3706</v>
      </c>
      <c r="AF70" s="110" t="s">
        <v>1425</v>
      </c>
      <c r="AG70" s="224" t="s">
        <v>3707</v>
      </c>
      <c r="AH70" s="224" t="s">
        <v>3708</v>
      </c>
      <c r="AI70" s="224" t="s">
        <v>1434</v>
      </c>
      <c r="AJ70" s="224" t="s">
        <v>3709</v>
      </c>
      <c r="AK70" s="175"/>
      <c r="AL70" s="226" t="s">
        <v>586</v>
      </c>
      <c r="AM70" s="226" t="s">
        <v>3710</v>
      </c>
      <c r="AN70" s="226" t="s">
        <v>3711</v>
      </c>
      <c r="AO70" s="226" t="s">
        <v>3712</v>
      </c>
      <c r="AP70" s="226" t="s">
        <v>3713</v>
      </c>
      <c r="AQ70" s="226" t="s">
        <v>3599</v>
      </c>
      <c r="AR70" s="226" t="s">
        <v>2414</v>
      </c>
      <c r="AS70" s="194" t="s">
        <v>1943</v>
      </c>
      <c r="AT70" s="194" t="s">
        <v>177</v>
      </c>
      <c r="AU70" s="226" t="s">
        <v>3714</v>
      </c>
      <c r="AV70" s="226" t="s">
        <v>3715</v>
      </c>
      <c r="AW70" s="226" t="s">
        <v>1333</v>
      </c>
      <c r="AX70" s="226" t="s">
        <v>3716</v>
      </c>
      <c r="AY70" s="176"/>
      <c r="AZ70" s="197" t="s">
        <v>481</v>
      </c>
      <c r="BA70" s="197" t="s">
        <v>284</v>
      </c>
      <c r="BB70" s="197" t="s">
        <v>1382</v>
      </c>
      <c r="BC70" s="197" t="s">
        <v>3717</v>
      </c>
      <c r="BD70" s="230" t="s">
        <v>3718</v>
      </c>
      <c r="BE70" s="230" t="s">
        <v>3719</v>
      </c>
      <c r="BF70" s="230" t="s">
        <v>3720</v>
      </c>
      <c r="BG70" s="197" t="s">
        <v>489</v>
      </c>
      <c r="BH70" s="230" t="s">
        <v>3721</v>
      </c>
      <c r="BI70" s="230"/>
      <c r="BJ70" s="197" t="s">
        <v>3722</v>
      </c>
      <c r="BK70" s="230" t="s">
        <v>3723</v>
      </c>
      <c r="BL70" s="230" t="s">
        <v>2001</v>
      </c>
      <c r="BM70" s="197" t="s">
        <v>3724</v>
      </c>
      <c r="BN70" s="230" t="s">
        <v>3725</v>
      </c>
      <c r="BO70" s="176"/>
      <c r="BP70" s="411"/>
      <c r="BQ70" s="234" t="s">
        <v>3726</v>
      </c>
      <c r="BR70" s="139" t="s">
        <v>3727</v>
      </c>
      <c r="BS70" s="139" t="s">
        <v>2335</v>
      </c>
      <c r="BT70" s="139" t="s">
        <v>3728</v>
      </c>
      <c r="BU70" s="139" t="s">
        <v>1205</v>
      </c>
      <c r="BV70" s="234" t="s">
        <v>3364</v>
      </c>
      <c r="BW70" s="234" t="s">
        <v>3729</v>
      </c>
      <c r="BX70" s="204"/>
      <c r="BY70" s="139" t="s">
        <v>3730</v>
      </c>
      <c r="BZ70" s="139" t="s">
        <v>3731</v>
      </c>
      <c r="CA70" s="139" t="s">
        <v>925</v>
      </c>
      <c r="CB70" s="234" t="s">
        <v>1720</v>
      </c>
      <c r="CC70" s="234" t="s">
        <v>3732</v>
      </c>
      <c r="CD70" s="234"/>
      <c r="CE70" s="147" t="s">
        <v>3385</v>
      </c>
      <c r="CF70" s="147" t="s">
        <v>929</v>
      </c>
      <c r="CG70" s="147" t="s">
        <v>3733</v>
      </c>
      <c r="CH70" s="267" t="s">
        <v>3734</v>
      </c>
      <c r="CI70" s="147" t="s">
        <v>3047</v>
      </c>
      <c r="CJ70" s="147" t="s">
        <v>3735</v>
      </c>
      <c r="CK70" s="147" t="s">
        <v>3736</v>
      </c>
      <c r="CL70" s="147" t="s">
        <v>1181</v>
      </c>
      <c r="CM70" s="267" t="s">
        <v>3737</v>
      </c>
      <c r="CN70" s="267" t="s">
        <v>648</v>
      </c>
      <c r="CO70" s="267" t="s">
        <v>1766</v>
      </c>
      <c r="CP70" s="267" t="s">
        <v>3738</v>
      </c>
      <c r="CQ70" s="267" t="s">
        <v>739</v>
      </c>
      <c r="CR70" s="176"/>
      <c r="CS70" s="240" t="s">
        <v>3739</v>
      </c>
      <c r="CT70" s="240" t="s">
        <v>1818</v>
      </c>
      <c r="CU70" s="240" t="s">
        <v>3740</v>
      </c>
      <c r="CV70" s="240" t="s">
        <v>3741</v>
      </c>
      <c r="CW70" s="240" t="s">
        <v>1130</v>
      </c>
      <c r="CX70" s="240" t="s">
        <v>1502</v>
      </c>
      <c r="CY70" s="240" t="s">
        <v>2396</v>
      </c>
      <c r="CZ70" s="240" t="s">
        <v>245</v>
      </c>
      <c r="DA70" s="240" t="s">
        <v>3742</v>
      </c>
      <c r="DB70" s="240" t="s">
        <v>443</v>
      </c>
      <c r="DC70" s="240" t="s">
        <v>3743</v>
      </c>
      <c r="DD70" s="240" t="s">
        <v>3744</v>
      </c>
      <c r="DE70" s="176"/>
      <c r="DF70" s="247" t="s">
        <v>3745</v>
      </c>
      <c r="DG70" s="247" t="s">
        <v>3746</v>
      </c>
      <c r="DH70" s="247" t="s">
        <v>3747</v>
      </c>
      <c r="DI70" s="247"/>
      <c r="DJ70" s="247" t="s">
        <v>3748</v>
      </c>
      <c r="DK70" s="247" t="s">
        <v>3749</v>
      </c>
      <c r="DL70" s="247" t="s">
        <v>3750</v>
      </c>
      <c r="DM70" s="247" t="s">
        <v>2087</v>
      </c>
      <c r="DN70" s="247" t="s">
        <v>3058</v>
      </c>
      <c r="DO70" s="247" t="s">
        <v>3751</v>
      </c>
      <c r="DP70" s="247" t="s">
        <v>3752</v>
      </c>
      <c r="DQ70" s="247" t="s">
        <v>1061</v>
      </c>
      <c r="DR70" s="247" t="s">
        <v>3753</v>
      </c>
      <c r="DS70" s="247" t="s">
        <v>3754</v>
      </c>
      <c r="DT70" s="247" t="s">
        <v>3184</v>
      </c>
      <c r="DU70" s="247" t="s">
        <v>2005</v>
      </c>
      <c r="DV70" s="247" t="s">
        <v>1099</v>
      </c>
      <c r="DW70" s="247" t="s">
        <v>1792</v>
      </c>
      <c r="DX70" s="247" t="s">
        <v>151</v>
      </c>
      <c r="DY70" s="247" t="s">
        <v>3755</v>
      </c>
      <c r="DZ70" s="247" t="s">
        <v>3756</v>
      </c>
      <c r="EA70" s="269" t="s">
        <v>3757</v>
      </c>
    </row>
    <row r="71" ht="15.75" customHeight="1">
      <c r="A71" s="469" t="s">
        <v>3758</v>
      </c>
      <c r="B71" s="470" t="s">
        <v>3759</v>
      </c>
      <c r="C71" s="471" t="s">
        <v>1209</v>
      </c>
      <c r="D71" s="472" t="s">
        <v>1209</v>
      </c>
      <c r="E71" s="473" t="s">
        <v>838</v>
      </c>
      <c r="F71" s="474" t="s">
        <v>3760</v>
      </c>
      <c r="G71" s="470" t="s">
        <v>3761</v>
      </c>
      <c r="H71" s="475" t="s">
        <v>3762</v>
      </c>
      <c r="I71" s="476" t="s">
        <v>3292</v>
      </c>
      <c r="J71" s="475" t="s">
        <v>3763</v>
      </c>
      <c r="K71" s="475" t="s">
        <v>3764</v>
      </c>
      <c r="L71" s="475" t="s">
        <v>2219</v>
      </c>
      <c r="M71" s="477" t="s">
        <v>3765</v>
      </c>
      <c r="N71" s="476" t="s">
        <v>3766</v>
      </c>
      <c r="O71" s="477" t="s">
        <v>254</v>
      </c>
      <c r="P71" s="478" t="s">
        <v>3544</v>
      </c>
      <c r="Q71" s="478" t="s">
        <v>3767</v>
      </c>
      <c r="R71" s="478" t="s">
        <v>1514</v>
      </c>
      <c r="S71" s="478" t="s">
        <v>3768</v>
      </c>
      <c r="T71" s="478" t="s">
        <v>2572</v>
      </c>
      <c r="U71" s="478" t="s">
        <v>3769</v>
      </c>
      <c r="V71" s="477" t="s">
        <v>3770</v>
      </c>
      <c r="W71" s="479"/>
      <c r="X71" s="475" t="s">
        <v>888</v>
      </c>
      <c r="Y71" s="477" t="s">
        <v>3771</v>
      </c>
      <c r="Z71" s="476" t="s">
        <v>393</v>
      </c>
      <c r="AA71" s="476" t="s">
        <v>3772</v>
      </c>
      <c r="AB71" s="475" t="s">
        <v>939</v>
      </c>
      <c r="AC71" s="476" t="s">
        <v>3773</v>
      </c>
      <c r="AD71" s="477"/>
      <c r="AE71" s="477" t="s">
        <v>3774</v>
      </c>
      <c r="AF71" s="480" t="s">
        <v>3775</v>
      </c>
      <c r="AG71" s="475" t="s">
        <v>3776</v>
      </c>
      <c r="AH71" s="478" t="s">
        <v>3777</v>
      </c>
      <c r="AI71" s="86" t="s">
        <v>2228</v>
      </c>
      <c r="AJ71" s="478" t="s">
        <v>3778</v>
      </c>
      <c r="AK71" s="479"/>
      <c r="AL71" s="475" t="s">
        <v>3164</v>
      </c>
      <c r="AM71" s="475" t="s">
        <v>1734</v>
      </c>
      <c r="AN71" s="477" t="s">
        <v>3779</v>
      </c>
      <c r="AO71" s="478" t="s">
        <v>129</v>
      </c>
      <c r="AP71" s="478" t="s">
        <v>3780</v>
      </c>
      <c r="AQ71" s="475" t="s">
        <v>3781</v>
      </c>
      <c r="AR71" s="478" t="s">
        <v>3782</v>
      </c>
      <c r="AS71" s="478" t="s">
        <v>2118</v>
      </c>
      <c r="AT71" s="480" t="s">
        <v>1839</v>
      </c>
      <c r="AU71" s="475" t="s">
        <v>3059</v>
      </c>
      <c r="AV71" s="478" t="s">
        <v>457</v>
      </c>
      <c r="AW71" s="478" t="s">
        <v>622</v>
      </c>
      <c r="AX71" s="478" t="s">
        <v>3783</v>
      </c>
      <c r="AY71" s="481"/>
      <c r="AZ71" s="475" t="s">
        <v>3784</v>
      </c>
      <c r="BA71" s="480" t="s">
        <v>304</v>
      </c>
      <c r="BB71" s="475" t="s">
        <v>1069</v>
      </c>
      <c r="BC71" s="482" t="s">
        <v>136</v>
      </c>
      <c r="BD71" s="475" t="s">
        <v>3785</v>
      </c>
      <c r="BE71" s="475" t="s">
        <v>3786</v>
      </c>
      <c r="BF71" s="475" t="s">
        <v>3787</v>
      </c>
      <c r="BG71" s="475" t="s">
        <v>1778</v>
      </c>
      <c r="BH71" s="477" t="s">
        <v>3788</v>
      </c>
      <c r="BI71" s="213"/>
      <c r="BJ71" s="476" t="s">
        <v>1801</v>
      </c>
      <c r="BK71" s="483"/>
      <c r="BL71" s="483"/>
      <c r="BM71" s="483"/>
      <c r="BN71" s="483"/>
      <c r="BO71" s="481"/>
      <c r="BP71" s="483"/>
      <c r="BQ71" s="480" t="s">
        <v>3789</v>
      </c>
      <c r="BR71" s="475" t="s">
        <v>1195</v>
      </c>
      <c r="BS71" s="480" t="s">
        <v>3790</v>
      </c>
      <c r="BT71" s="475" t="s">
        <v>3787</v>
      </c>
      <c r="BU71" s="475" t="s">
        <v>3215</v>
      </c>
      <c r="BV71" s="475" t="s">
        <v>3791</v>
      </c>
      <c r="BW71" s="484" t="s">
        <v>3792</v>
      </c>
      <c r="BX71" s="483"/>
      <c r="BY71" s="478" t="s">
        <v>3793</v>
      </c>
      <c r="BZ71" s="483"/>
      <c r="CA71" s="483"/>
      <c r="CB71" s="483"/>
      <c r="CC71" s="483"/>
      <c r="CD71" s="483"/>
      <c r="CE71" s="476" t="s">
        <v>3794</v>
      </c>
      <c r="CF71" s="475" t="s">
        <v>694</v>
      </c>
      <c r="CG71" s="478" t="s">
        <v>3795</v>
      </c>
      <c r="CH71" s="475" t="s">
        <v>3796</v>
      </c>
      <c r="CI71" s="476" t="s">
        <v>3797</v>
      </c>
      <c r="CJ71" s="475" t="s">
        <v>3798</v>
      </c>
      <c r="CK71" s="475" t="s">
        <v>3799</v>
      </c>
      <c r="CL71" s="478" t="s">
        <v>3800</v>
      </c>
      <c r="CM71" s="477"/>
      <c r="CN71" s="478" t="s">
        <v>3801</v>
      </c>
      <c r="CO71" s="485" t="s">
        <v>178</v>
      </c>
      <c r="CP71" s="483"/>
      <c r="CQ71" s="483"/>
      <c r="CR71" s="481"/>
      <c r="CS71" s="477" t="s">
        <v>3719</v>
      </c>
      <c r="CT71" s="476" t="s">
        <v>1187</v>
      </c>
      <c r="CU71" s="478" t="s">
        <v>3802</v>
      </c>
      <c r="CV71" s="476" t="s">
        <v>496</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1348</v>
      </c>
      <c r="DM71" s="475" t="s">
        <v>1284</v>
      </c>
      <c r="DN71" s="475" t="s">
        <v>3810</v>
      </c>
      <c r="DO71" s="475" t="s">
        <v>3811</v>
      </c>
      <c r="DP71" s="478" t="s">
        <v>2955</v>
      </c>
      <c r="DQ71" s="477" t="s">
        <v>1649</v>
      </c>
      <c r="DR71" s="475" t="s">
        <v>3812</v>
      </c>
      <c r="DS71" s="487"/>
      <c r="DT71" s="476" t="s">
        <v>1567</v>
      </c>
      <c r="DU71" s="483"/>
      <c r="DV71" s="476" t="s">
        <v>1403</v>
      </c>
      <c r="DW71" s="475" t="s">
        <v>3813</v>
      </c>
      <c r="DX71" s="487"/>
      <c r="DY71" s="475" t="s">
        <v>197</v>
      </c>
      <c r="DZ71" s="487"/>
      <c r="EA71" s="85" t="s">
        <v>3814</v>
      </c>
    </row>
    <row r="72" ht="15.75" customHeight="1">
      <c r="A72" s="180" t="s">
        <v>3815</v>
      </c>
      <c r="B72" s="98" t="s">
        <v>3816</v>
      </c>
      <c r="C72" s="99" t="s">
        <v>1209</v>
      </c>
      <c r="D72" s="100" t="s">
        <v>1209</v>
      </c>
      <c r="E72" s="101" t="s">
        <v>1209</v>
      </c>
      <c r="F72" s="102" t="s">
        <v>1209</v>
      </c>
      <c r="G72" s="98" t="s">
        <v>2776</v>
      </c>
      <c r="H72" s="258"/>
      <c r="I72" s="218" t="s">
        <v>3817</v>
      </c>
      <c r="J72" s="218" t="s">
        <v>3353</v>
      </c>
      <c r="K72" s="219" t="s">
        <v>3818</v>
      </c>
      <c r="L72" s="218" t="s">
        <v>1766</v>
      </c>
      <c r="M72" s="258"/>
      <c r="N72" s="219" t="s">
        <v>3819</v>
      </c>
      <c r="O72" s="219" t="s">
        <v>2851</v>
      </c>
      <c r="P72" s="219" t="s">
        <v>3820</v>
      </c>
      <c r="Q72" s="258"/>
      <c r="R72" s="218" t="s">
        <v>2942</v>
      </c>
      <c r="S72" s="218" t="s">
        <v>984</v>
      </c>
      <c r="T72" s="258"/>
      <c r="U72" s="258"/>
      <c r="V72" s="258"/>
      <c r="W72" s="175"/>
      <c r="X72" s="224" t="s">
        <v>2823</v>
      </c>
      <c r="Y72" s="276" t="s">
        <v>245</v>
      </c>
      <c r="Z72" s="276" t="s">
        <v>1707</v>
      </c>
      <c r="AA72" s="488" t="s">
        <v>3821</v>
      </c>
      <c r="AB72" s="489" t="s">
        <v>2569</v>
      </c>
      <c r="AC72" s="224" t="s">
        <v>3822</v>
      </c>
      <c r="AD72" s="224"/>
      <c r="AE72" s="276" t="s">
        <v>3823</v>
      </c>
      <c r="AF72" s="276" t="s">
        <v>3748</v>
      </c>
      <c r="AG72" s="277"/>
      <c r="AH72" s="277"/>
      <c r="AI72" s="277"/>
      <c r="AJ72" s="224" t="s">
        <v>3824</v>
      </c>
      <c r="AK72" s="175"/>
      <c r="AL72" s="227"/>
      <c r="AM72" s="227" t="s">
        <v>3825</v>
      </c>
      <c r="AN72" s="278"/>
      <c r="AO72" s="227" t="s">
        <v>911</v>
      </c>
      <c r="AP72" s="278"/>
      <c r="AQ72" s="278"/>
      <c r="AR72" s="278"/>
      <c r="AS72" s="278"/>
      <c r="AT72" s="227" t="s">
        <v>399</v>
      </c>
      <c r="AU72" s="278"/>
      <c r="AV72" s="278"/>
      <c r="AW72" s="227" t="s">
        <v>1138</v>
      </c>
      <c r="AX72" s="278"/>
      <c r="AY72" s="176"/>
      <c r="AZ72" s="283"/>
      <c r="BA72" s="283"/>
      <c r="BB72" s="282" t="s">
        <v>2404</v>
      </c>
      <c r="BC72" s="490" t="s">
        <v>3826</v>
      </c>
      <c r="BD72" s="282" t="s">
        <v>3827</v>
      </c>
      <c r="BE72" s="283"/>
      <c r="BF72" s="283"/>
      <c r="BG72" s="282" t="s">
        <v>1074</v>
      </c>
      <c r="BH72" s="282" t="s">
        <v>3828</v>
      </c>
      <c r="BI72" s="282"/>
      <c r="BJ72" s="283"/>
      <c r="BK72" s="283"/>
      <c r="BL72" s="282" t="s">
        <v>2715</v>
      </c>
      <c r="BM72" s="283"/>
      <c r="BN72" s="283"/>
      <c r="BO72" s="176"/>
      <c r="BP72" s="234" t="s">
        <v>3829</v>
      </c>
      <c r="BQ72" s="234" t="s">
        <v>2619</v>
      </c>
      <c r="BR72" s="235" t="s">
        <v>2302</v>
      </c>
      <c r="BS72" s="234" t="s">
        <v>3830</v>
      </c>
      <c r="BT72" s="235" t="s">
        <v>3831</v>
      </c>
      <c r="BU72" s="235" t="s">
        <v>2132</v>
      </c>
      <c r="BV72" s="204"/>
      <c r="BW72" s="235" t="s">
        <v>3832</v>
      </c>
      <c r="BX72" s="235"/>
      <c r="BY72" s="235" t="s">
        <v>3833</v>
      </c>
      <c r="BZ72" s="204"/>
      <c r="CA72" s="204"/>
      <c r="CB72" s="204"/>
      <c r="CC72" s="491" t="s">
        <v>3834</v>
      </c>
      <c r="CD72" s="491"/>
      <c r="CE72" s="236" t="s">
        <v>2061</v>
      </c>
      <c r="CF72" s="236" t="s">
        <v>3658</v>
      </c>
      <c r="CG72" s="289"/>
      <c r="CH72" s="236" t="s">
        <v>3835</v>
      </c>
      <c r="CI72" s="289"/>
      <c r="CJ72" s="267" t="s">
        <v>3836</v>
      </c>
      <c r="CK72" s="267" t="s">
        <v>2446</v>
      </c>
      <c r="CL72" s="236" t="s">
        <v>318</v>
      </c>
      <c r="CM72" s="289"/>
      <c r="CN72" s="289"/>
      <c r="CO72" s="289"/>
      <c r="CP72" s="289"/>
      <c r="CQ72" s="267" t="s">
        <v>3837</v>
      </c>
      <c r="CR72" s="176"/>
      <c r="CS72" s="240" t="s">
        <v>3838</v>
      </c>
      <c r="CT72" s="293"/>
      <c r="CU72" s="243" t="s">
        <v>3089</v>
      </c>
      <c r="CV72" s="293"/>
      <c r="CW72" s="243" t="s">
        <v>3839</v>
      </c>
      <c r="CX72" s="243" t="s">
        <v>727</v>
      </c>
      <c r="CY72" s="240" t="s">
        <v>3840</v>
      </c>
      <c r="CZ72" s="240" t="s">
        <v>3393</v>
      </c>
      <c r="DA72" s="293"/>
      <c r="DB72" s="293"/>
      <c r="DC72" s="293"/>
      <c r="DD72" s="240" t="s">
        <v>3841</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3842</v>
      </c>
      <c r="B73" s="78" t="s">
        <v>3843</v>
      </c>
      <c r="C73" s="79" t="s">
        <v>1209</v>
      </c>
      <c r="D73" s="80" t="s">
        <v>1209</v>
      </c>
      <c r="E73" s="81" t="s">
        <v>1209</v>
      </c>
      <c r="F73" s="82" t="s">
        <v>1645</v>
      </c>
      <c r="G73" s="78" t="s">
        <v>2812</v>
      </c>
      <c r="H73" s="86" t="s">
        <v>1338</v>
      </c>
      <c r="I73" s="213" t="s">
        <v>3844</v>
      </c>
      <c r="J73" s="213" t="s">
        <v>1301</v>
      </c>
      <c r="K73" s="86" t="s">
        <v>3506</v>
      </c>
      <c r="L73" s="213" t="s">
        <v>3845</v>
      </c>
      <c r="M73" s="270"/>
      <c r="N73" s="270"/>
      <c r="O73" s="213" t="s">
        <v>3846</v>
      </c>
      <c r="P73" s="86" t="s">
        <v>2101</v>
      </c>
      <c r="Q73" s="270"/>
      <c r="R73" s="270"/>
      <c r="S73" s="270"/>
      <c r="T73" s="270"/>
      <c r="U73" s="270"/>
      <c r="V73" s="270"/>
      <c r="W73" s="175"/>
      <c r="X73" s="213" t="s">
        <v>1161</v>
      </c>
      <c r="Y73" s="86" t="s">
        <v>3847</v>
      </c>
      <c r="Z73" s="213" t="s">
        <v>3162</v>
      </c>
      <c r="AA73" s="213" t="s">
        <v>3848</v>
      </c>
      <c r="AB73" s="213" t="s">
        <v>3849</v>
      </c>
      <c r="AC73" s="270"/>
      <c r="AD73" s="270"/>
      <c r="AE73" s="86" t="s">
        <v>1903</v>
      </c>
      <c r="AF73" s="86" t="s">
        <v>1714</v>
      </c>
      <c r="AG73" s="270"/>
      <c r="AH73" s="270"/>
      <c r="AI73" s="270"/>
      <c r="AJ73" s="270"/>
      <c r="AK73" s="175"/>
      <c r="AL73" s="270"/>
      <c r="AM73" s="270"/>
      <c r="AN73" s="270"/>
      <c r="AO73" s="270"/>
      <c r="AP73" s="270"/>
      <c r="AQ73" s="270"/>
      <c r="AR73" s="270"/>
      <c r="AS73" s="86" t="s">
        <v>3850</v>
      </c>
      <c r="AT73" s="213" t="s">
        <v>3851</v>
      </c>
      <c r="AU73" s="270"/>
      <c r="AV73" s="270"/>
      <c r="AW73" s="270"/>
      <c r="AX73" s="270"/>
      <c r="AY73" s="176"/>
      <c r="AZ73" s="270"/>
      <c r="BA73" s="86" t="s">
        <v>3852</v>
      </c>
      <c r="BB73" s="86" t="s">
        <v>2182</v>
      </c>
      <c r="BC73" s="213" t="s">
        <v>3853</v>
      </c>
      <c r="BD73" s="213" t="s">
        <v>2153</v>
      </c>
      <c r="BE73" s="270"/>
      <c r="BF73" s="270"/>
      <c r="BG73" s="86" t="s">
        <v>1096</v>
      </c>
      <c r="BH73" s="270"/>
      <c r="BI73" s="270"/>
      <c r="BJ73" s="86" t="s">
        <v>3854</v>
      </c>
      <c r="BK73" s="270"/>
      <c r="BL73" s="270"/>
      <c r="BM73" s="270"/>
      <c r="BN73" s="270"/>
      <c r="BO73" s="176"/>
      <c r="BP73" s="270"/>
      <c r="BQ73" s="270"/>
      <c r="BR73" s="213" t="s">
        <v>3855</v>
      </c>
      <c r="BS73" s="213" t="s">
        <v>3856</v>
      </c>
      <c r="BT73" s="213" t="s">
        <v>1918</v>
      </c>
      <c r="BU73" s="86" t="s">
        <v>778</v>
      </c>
      <c r="BV73" s="270"/>
      <c r="BW73" s="270"/>
      <c r="BX73" s="270"/>
      <c r="BY73" s="86" t="s">
        <v>3857</v>
      </c>
      <c r="BZ73" s="270"/>
      <c r="CA73" s="270"/>
      <c r="CB73" s="270"/>
      <c r="CC73" s="270"/>
      <c r="CD73" s="270"/>
      <c r="CE73" s="213" t="s">
        <v>1541</v>
      </c>
      <c r="CF73" s="213" t="s">
        <v>3858</v>
      </c>
      <c r="CG73" s="213" t="s">
        <v>313</v>
      </c>
      <c r="CH73" s="270"/>
      <c r="CI73" s="270"/>
      <c r="CJ73" s="270"/>
      <c r="CK73" s="213" t="s">
        <v>3859</v>
      </c>
      <c r="CL73" s="86" t="s">
        <v>1819</v>
      </c>
      <c r="CM73" s="270"/>
      <c r="CN73" s="270"/>
      <c r="CO73" s="270"/>
      <c r="CP73" s="270"/>
      <c r="CQ73" s="270"/>
      <c r="CR73" s="176"/>
      <c r="CS73" s="270"/>
      <c r="CT73" s="270"/>
      <c r="CU73" s="213" t="s">
        <v>3860</v>
      </c>
      <c r="CV73" s="213" t="s">
        <v>3861</v>
      </c>
      <c r="CW73" s="270"/>
      <c r="CX73" s="213" t="s">
        <v>2573</v>
      </c>
      <c r="CY73" s="213" t="s">
        <v>3862</v>
      </c>
      <c r="CZ73" s="86" t="s">
        <v>2642</v>
      </c>
      <c r="DA73" s="270"/>
      <c r="DB73" s="270"/>
      <c r="DC73" s="270"/>
      <c r="DD73" s="270"/>
      <c r="DE73" s="176"/>
      <c r="DF73" s="86" t="s">
        <v>3863</v>
      </c>
      <c r="DG73" s="270"/>
      <c r="DH73" s="270"/>
      <c r="DI73" s="270"/>
      <c r="DJ73" s="86" t="s">
        <v>393</v>
      </c>
      <c r="DK73" s="270"/>
      <c r="DL73" s="270"/>
      <c r="DM73" s="270"/>
      <c r="DN73" s="270"/>
      <c r="DO73" s="213" t="s">
        <v>3864</v>
      </c>
      <c r="DP73" s="270"/>
      <c r="DQ73" s="270"/>
      <c r="DR73" s="270"/>
      <c r="DS73" s="270"/>
      <c r="DT73" s="270"/>
      <c r="DU73" s="270"/>
      <c r="DV73" s="270"/>
      <c r="DW73" s="270"/>
      <c r="DX73" s="270"/>
      <c r="DY73" s="270"/>
      <c r="DZ73" s="270"/>
      <c r="EA73" s="464"/>
    </row>
    <row r="74" ht="15.75" customHeight="1">
      <c r="A74" s="180" t="s">
        <v>3865</v>
      </c>
      <c r="B74" s="98" t="s">
        <v>3866</v>
      </c>
      <c r="C74" s="99" t="s">
        <v>838</v>
      </c>
      <c r="D74" s="100" t="s">
        <v>838</v>
      </c>
      <c r="E74" s="101" t="s">
        <v>838</v>
      </c>
      <c r="F74" s="102" t="s">
        <v>519</v>
      </c>
      <c r="G74" s="98" t="s">
        <v>3867</v>
      </c>
      <c r="H74" s="258"/>
      <c r="I74" s="258"/>
      <c r="J74" s="258"/>
      <c r="K74" s="220" t="s">
        <v>101</v>
      </c>
      <c r="L74" s="219"/>
      <c r="M74" s="258"/>
      <c r="N74" s="493" t="s">
        <v>3868</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3869</v>
      </c>
      <c r="AC74" s="277"/>
      <c r="AD74" s="277"/>
      <c r="AE74" s="499" t="s">
        <v>631</v>
      </c>
      <c r="AF74" s="498" t="s">
        <v>1776</v>
      </c>
      <c r="AG74" s="277"/>
      <c r="AH74" s="277"/>
      <c r="AI74" s="277"/>
      <c r="AJ74" s="277"/>
      <c r="AK74" s="175"/>
      <c r="AL74" s="278"/>
      <c r="AM74" s="278"/>
      <c r="AN74" s="278"/>
      <c r="AO74" s="278"/>
      <c r="AP74" s="278"/>
      <c r="AQ74" s="278"/>
      <c r="AR74" s="278"/>
      <c r="AS74" s="500" t="s">
        <v>2256</v>
      </c>
      <c r="AT74" s="227" t="s">
        <v>3870</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3306</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3871</v>
      </c>
      <c r="B75" s="78" t="s">
        <v>3872</v>
      </c>
      <c r="C75" s="79" t="s">
        <v>1209</v>
      </c>
      <c r="D75" s="80" t="s">
        <v>1209</v>
      </c>
      <c r="E75" s="81" t="s">
        <v>1209</v>
      </c>
      <c r="F75" s="82" t="s">
        <v>324</v>
      </c>
      <c r="G75" s="78" t="s">
        <v>2838</v>
      </c>
      <c r="H75" s="316"/>
      <c r="I75" s="270"/>
      <c r="J75" s="213" t="s">
        <v>860</v>
      </c>
      <c r="K75" s="213" t="s">
        <v>3873</v>
      </c>
      <c r="L75" s="213" t="s">
        <v>3874</v>
      </c>
      <c r="M75" s="213" t="s">
        <v>3875</v>
      </c>
      <c r="N75" s="213" t="s">
        <v>3876</v>
      </c>
      <c r="O75" s="213" t="s">
        <v>3877</v>
      </c>
      <c r="P75" s="86" t="s">
        <v>2101</v>
      </c>
      <c r="Q75" s="270"/>
      <c r="R75" s="270"/>
      <c r="S75" s="270"/>
      <c r="T75" s="270"/>
      <c r="U75" s="270"/>
      <c r="V75" s="213" t="s">
        <v>3878</v>
      </c>
      <c r="W75" s="175"/>
      <c r="X75" s="178" t="s">
        <v>3879</v>
      </c>
      <c r="Y75" s="213" t="s">
        <v>2758</v>
      </c>
      <c r="Z75" s="86" t="s">
        <v>3880</v>
      </c>
      <c r="AA75" s="213" t="s">
        <v>1708</v>
      </c>
      <c r="AB75" s="213" t="s">
        <v>3881</v>
      </c>
      <c r="AC75" s="178" t="s">
        <v>2284</v>
      </c>
      <c r="AD75" s="213"/>
      <c r="AE75" s="215" t="s">
        <v>2520</v>
      </c>
      <c r="AF75" s="86" t="s">
        <v>1432</v>
      </c>
      <c r="AG75" s="270"/>
      <c r="AH75" s="270"/>
      <c r="AI75" s="270"/>
      <c r="AJ75" s="213" t="s">
        <v>3882</v>
      </c>
      <c r="AK75" s="175"/>
      <c r="AL75" s="316"/>
      <c r="AM75" s="316"/>
      <c r="AN75" s="316"/>
      <c r="AO75" s="316"/>
      <c r="AP75" s="213" t="s">
        <v>435</v>
      </c>
      <c r="AQ75" s="270"/>
      <c r="AR75" s="270"/>
      <c r="AS75" s="213" t="s">
        <v>777</v>
      </c>
      <c r="AT75" s="178" t="s">
        <v>3883</v>
      </c>
      <c r="AU75" s="270"/>
      <c r="AV75" s="270"/>
      <c r="AW75" s="86" t="s">
        <v>227</v>
      </c>
      <c r="AX75" s="213" t="s">
        <v>3884</v>
      </c>
      <c r="AY75" s="176"/>
      <c r="AZ75" s="213" t="s">
        <v>3885</v>
      </c>
      <c r="BA75" s="213" t="s">
        <v>1283</v>
      </c>
      <c r="BB75" s="213" t="s">
        <v>1990</v>
      </c>
      <c r="BC75" s="270"/>
      <c r="BD75" s="213" t="s">
        <v>1905</v>
      </c>
      <c r="BE75" s="270"/>
      <c r="BF75" s="270"/>
      <c r="BG75" s="178" t="s">
        <v>3886</v>
      </c>
      <c r="BH75" s="270"/>
      <c r="BI75" s="213" t="s">
        <v>3887</v>
      </c>
      <c r="BJ75" s="270"/>
      <c r="BK75" s="213"/>
      <c r="BL75" s="213" t="s">
        <v>3801</v>
      </c>
      <c r="BM75" s="213" t="s">
        <v>3888</v>
      </c>
      <c r="BN75" s="270"/>
      <c r="BO75" s="176"/>
      <c r="BP75" s="270"/>
      <c r="BQ75" s="213" t="s">
        <v>3889</v>
      </c>
      <c r="BR75" s="179" t="s">
        <v>3890</v>
      </c>
      <c r="BS75" s="213" t="s">
        <v>1482</v>
      </c>
      <c r="BT75" s="213" t="s">
        <v>3891</v>
      </c>
      <c r="BU75" s="213" t="s">
        <v>2264</v>
      </c>
      <c r="BV75" s="270"/>
      <c r="BW75" s="270"/>
      <c r="BX75" s="270"/>
      <c r="BY75" s="86" t="s">
        <v>3793</v>
      </c>
      <c r="BZ75" s="86" t="s">
        <v>3892</v>
      </c>
      <c r="CA75" s="270"/>
      <c r="CB75" s="86" t="s">
        <v>2137</v>
      </c>
      <c r="CC75" s="213" t="s">
        <v>3893</v>
      </c>
      <c r="CD75" s="213"/>
      <c r="CE75" s="213" t="s">
        <v>3894</v>
      </c>
      <c r="CF75" s="86" t="s">
        <v>1740</v>
      </c>
      <c r="CG75" s="213" t="s">
        <v>3895</v>
      </c>
      <c r="CH75" s="213" t="s">
        <v>3896</v>
      </c>
      <c r="CI75" s="270"/>
      <c r="CJ75" s="270"/>
      <c r="CK75" s="213" t="s">
        <v>3897</v>
      </c>
      <c r="CL75" s="86" t="s">
        <v>3162</v>
      </c>
      <c r="CM75" s="270"/>
      <c r="CN75" s="213"/>
      <c r="CO75" s="270"/>
      <c r="CP75" s="270"/>
      <c r="CQ75" s="213" t="s">
        <v>3898</v>
      </c>
      <c r="CR75" s="176"/>
      <c r="CS75" s="213" t="s">
        <v>3769</v>
      </c>
      <c r="CT75" s="270"/>
      <c r="CU75" s="178" t="s">
        <v>3899</v>
      </c>
      <c r="CV75" s="213" t="s">
        <v>3481</v>
      </c>
      <c r="CW75" s="213" t="s">
        <v>3900</v>
      </c>
      <c r="CX75" s="213" t="s">
        <v>3901</v>
      </c>
      <c r="CY75" s="86" t="s">
        <v>3902</v>
      </c>
      <c r="CZ75" s="213" t="s">
        <v>3393</v>
      </c>
      <c r="DA75" s="178" t="s">
        <v>3903</v>
      </c>
      <c r="DB75" s="270"/>
      <c r="DC75" s="270"/>
      <c r="DD75" s="86" t="s">
        <v>3904</v>
      </c>
      <c r="DE75" s="176"/>
      <c r="DF75" s="270"/>
      <c r="DG75" s="270"/>
      <c r="DH75" s="270"/>
      <c r="DI75" s="213"/>
      <c r="DJ75" s="270"/>
      <c r="DK75" s="213" t="s">
        <v>3905</v>
      </c>
      <c r="DL75" s="270"/>
      <c r="DM75" s="270"/>
      <c r="DN75" s="270"/>
      <c r="DO75" s="213" t="s">
        <v>957</v>
      </c>
      <c r="DP75" s="270"/>
      <c r="DQ75" s="213" t="s">
        <v>3906</v>
      </c>
      <c r="DR75" s="270"/>
      <c r="DS75" s="270"/>
      <c r="DT75" s="270"/>
      <c r="DU75" s="270"/>
      <c r="DV75" s="270"/>
      <c r="DW75" s="270"/>
      <c r="DX75" s="213" t="s">
        <v>272</v>
      </c>
      <c r="DY75" s="270"/>
      <c r="DZ75" s="270"/>
      <c r="EA75" s="179" t="s">
        <v>3907</v>
      </c>
    </row>
    <row r="76" ht="15.75" customHeight="1">
      <c r="A76" s="180" t="s">
        <v>3908</v>
      </c>
      <c r="B76" s="98" t="s">
        <v>3909</v>
      </c>
      <c r="C76" s="99" t="s">
        <v>1209</v>
      </c>
      <c r="D76" s="100" t="s">
        <v>1209</v>
      </c>
      <c r="E76" s="101" t="s">
        <v>1209</v>
      </c>
      <c r="F76" s="102" t="s">
        <v>520</v>
      </c>
      <c r="G76" s="98" t="s">
        <v>216</v>
      </c>
      <c r="H76" s="258"/>
      <c r="I76" s="219" t="s">
        <v>2214</v>
      </c>
      <c r="J76" s="219" t="s">
        <v>3145</v>
      </c>
      <c r="K76" s="219" t="s">
        <v>1961</v>
      </c>
      <c r="L76" s="508" t="s">
        <v>3910</v>
      </c>
      <c r="M76" s="258"/>
      <c r="N76" s="219" t="s">
        <v>3911</v>
      </c>
      <c r="O76" s="219" t="s">
        <v>3912</v>
      </c>
      <c r="P76" s="219" t="s">
        <v>2101</v>
      </c>
      <c r="Q76" s="258"/>
      <c r="R76" s="258"/>
      <c r="S76" s="258"/>
      <c r="T76" s="258"/>
      <c r="U76" s="258"/>
      <c r="V76" s="258"/>
      <c r="W76" s="175"/>
      <c r="X76" s="276" t="s">
        <v>3913</v>
      </c>
      <c r="Y76" s="276" t="s">
        <v>2278</v>
      </c>
      <c r="Z76" s="276" t="s">
        <v>3914</v>
      </c>
      <c r="AA76" s="276" t="s">
        <v>1711</v>
      </c>
      <c r="AB76" s="110" t="s">
        <v>854</v>
      </c>
      <c r="AC76" s="276" t="s">
        <v>3915</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2527</v>
      </c>
      <c r="BH76" s="283"/>
      <c r="BI76" s="283"/>
      <c r="BJ76" s="283"/>
      <c r="BK76" s="283"/>
      <c r="BL76" s="283"/>
      <c r="BM76" s="283"/>
      <c r="BN76" s="283"/>
      <c r="BO76" s="176"/>
      <c r="BP76" s="204"/>
      <c r="BQ76" s="235" t="s">
        <v>1935</v>
      </c>
      <c r="BR76" s="235" t="s">
        <v>3916</v>
      </c>
      <c r="BS76" s="235" t="s">
        <v>3917</v>
      </c>
      <c r="BT76" s="235" t="s">
        <v>3918</v>
      </c>
      <c r="BU76" s="235" t="s">
        <v>3157</v>
      </c>
      <c r="BV76" s="204"/>
      <c r="BW76" s="204"/>
      <c r="BX76" s="235" t="s">
        <v>3919</v>
      </c>
      <c r="BY76" s="204"/>
      <c r="BZ76" s="204"/>
      <c r="CA76" s="204"/>
      <c r="CB76" s="204"/>
      <c r="CC76" s="204"/>
      <c r="CD76" s="204"/>
      <c r="CE76" s="236" t="s">
        <v>3211</v>
      </c>
      <c r="CF76" s="147" t="s">
        <v>1740</v>
      </c>
      <c r="CG76" s="289"/>
      <c r="CH76" s="289"/>
      <c r="CI76" s="289"/>
      <c r="CJ76" s="289"/>
      <c r="CK76" s="509" t="s">
        <v>3920</v>
      </c>
      <c r="CL76" s="289"/>
      <c r="CM76" s="289"/>
      <c r="CN76" s="289"/>
      <c r="CO76" s="289"/>
      <c r="CP76" s="289"/>
      <c r="CQ76" s="289"/>
      <c r="CR76" s="176"/>
      <c r="CS76" s="243" t="s">
        <v>880</v>
      </c>
      <c r="CT76" s="293"/>
      <c r="CU76" s="293"/>
      <c r="CV76" s="293"/>
      <c r="CW76" s="243" t="s">
        <v>3921</v>
      </c>
      <c r="CX76" s="293"/>
      <c r="CY76" s="158" t="s">
        <v>3922</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3923</v>
      </c>
      <c r="B77" s="78" t="s">
        <v>3924</v>
      </c>
      <c r="C77" s="79" t="s">
        <v>1209</v>
      </c>
      <c r="D77" s="80" t="s">
        <v>838</v>
      </c>
      <c r="E77" s="81" t="s">
        <v>1209</v>
      </c>
      <c r="F77" s="82" t="s">
        <v>324</v>
      </c>
      <c r="G77" s="78" t="s">
        <v>3667</v>
      </c>
      <c r="H77" s="174"/>
      <c r="I77" s="270"/>
      <c r="J77" s="270"/>
      <c r="K77" s="270"/>
      <c r="L77" s="174" t="s">
        <v>108</v>
      </c>
      <c r="M77" s="270"/>
      <c r="N77" s="270"/>
      <c r="O77" s="213" t="s">
        <v>1995</v>
      </c>
      <c r="P77" s="213" t="s">
        <v>1707</v>
      </c>
      <c r="Q77" s="85" t="s">
        <v>1712</v>
      </c>
      <c r="R77" s="270"/>
      <c r="S77" s="270"/>
      <c r="T77" s="213" t="s">
        <v>1047</v>
      </c>
      <c r="U77" s="213" t="s">
        <v>2638</v>
      </c>
      <c r="V77" s="86" t="s">
        <v>3925</v>
      </c>
      <c r="W77" s="175"/>
      <c r="X77" s="270"/>
      <c r="Y77" s="213" t="s">
        <v>2105</v>
      </c>
      <c r="Z77" s="85" t="str">
        <f>HYPERLINK("https://youtu.be/esd_xoh2Wlk","14.77")</f>
        <v>14.77</v>
      </c>
      <c r="AA77" s="270"/>
      <c r="AB77" s="213" t="s">
        <v>2573</v>
      </c>
      <c r="AC77" s="213" t="s">
        <v>3926</v>
      </c>
      <c r="AD77" s="270"/>
      <c r="AE77" s="270"/>
      <c r="AF77" s="270"/>
      <c r="AG77" s="174" t="s">
        <v>3497</v>
      </c>
      <c r="AH77" s="174"/>
      <c r="AI77" s="213" t="s">
        <v>3927</v>
      </c>
      <c r="AJ77" s="174" t="s">
        <v>3928</v>
      </c>
      <c r="AK77" s="175"/>
      <c r="AL77" s="270"/>
      <c r="AM77" s="270"/>
      <c r="AN77" s="88" t="s">
        <v>3460</v>
      </c>
      <c r="AO77" s="270"/>
      <c r="AP77" s="86" t="s">
        <v>3929</v>
      </c>
      <c r="AQ77" s="270"/>
      <c r="AR77" s="174" t="s">
        <v>2947</v>
      </c>
      <c r="AS77" s="270"/>
      <c r="AT77" s="270"/>
      <c r="AU77" s="86" t="s">
        <v>2029</v>
      </c>
      <c r="AV77" s="270"/>
      <c r="AW77" s="270"/>
      <c r="AX77" s="270"/>
      <c r="AY77" s="176"/>
      <c r="AZ77" s="270"/>
      <c r="BA77" s="270"/>
      <c r="BB77" s="270"/>
      <c r="BC77" s="270"/>
      <c r="BD77" s="270"/>
      <c r="BE77" s="213" t="s">
        <v>3930</v>
      </c>
      <c r="BF77" s="270"/>
      <c r="BG77" s="86" t="s">
        <v>1841</v>
      </c>
      <c r="BH77" s="270"/>
      <c r="BI77" s="270"/>
      <c r="BJ77" s="213" t="s">
        <v>1920</v>
      </c>
      <c r="BK77" s="270"/>
      <c r="BL77" s="270"/>
      <c r="BM77" s="270"/>
      <c r="BN77" s="174" t="s">
        <v>3931</v>
      </c>
      <c r="BO77" s="176"/>
      <c r="BP77" s="270"/>
      <c r="BQ77" s="270"/>
      <c r="BR77" s="213" t="s">
        <v>3932</v>
      </c>
      <c r="BS77" s="85" t="str">
        <f>HYPERLINK("https://youtu.be/Py8eE2VfnzE","26.37")</f>
        <v>26.37</v>
      </c>
      <c r="BT77" s="270"/>
      <c r="BU77" s="270"/>
      <c r="BV77" s="270"/>
      <c r="BW77" s="270"/>
      <c r="BX77" s="270"/>
      <c r="BY77" s="270"/>
      <c r="BZ77" s="270"/>
      <c r="CA77" s="213" t="s">
        <v>3933</v>
      </c>
      <c r="CB77" s="174" t="s">
        <v>254</v>
      </c>
      <c r="CC77" s="174" t="s">
        <v>3934</v>
      </c>
      <c r="CD77" s="174"/>
      <c r="CE77" s="174" t="s">
        <v>1712</v>
      </c>
      <c r="CF77" s="270"/>
      <c r="CG77" s="256" t="s">
        <v>1573</v>
      </c>
      <c r="CH77" s="213" t="s">
        <v>1938</v>
      </c>
      <c r="CI77" s="213" t="s">
        <v>2857</v>
      </c>
      <c r="CJ77" s="270"/>
      <c r="CK77" s="270"/>
      <c r="CL77" s="270"/>
      <c r="CM77" s="270"/>
      <c r="CN77" s="215" t="s">
        <v>1223</v>
      </c>
      <c r="CO77" s="270"/>
      <c r="CP77" s="270"/>
      <c r="CQ77" s="174" t="s">
        <v>3935</v>
      </c>
      <c r="CR77" s="176"/>
      <c r="CS77" s="270"/>
      <c r="CT77" s="270"/>
      <c r="CU77" s="270"/>
      <c r="CV77" s="270"/>
      <c r="CW77" s="270"/>
      <c r="CX77" s="213" t="s">
        <v>1876</v>
      </c>
      <c r="CY77" s="174" t="s">
        <v>3936</v>
      </c>
      <c r="CZ77" s="270"/>
      <c r="DA77" s="270"/>
      <c r="DB77" s="213"/>
      <c r="DC77" s="213" t="s">
        <v>244</v>
      </c>
      <c r="DD77" s="174" t="s">
        <v>3937</v>
      </c>
      <c r="DE77" s="176"/>
      <c r="DF77" s="316"/>
      <c r="DG77" s="316"/>
      <c r="DH77" s="316"/>
      <c r="DI77" s="316"/>
      <c r="DJ77" s="270"/>
      <c r="DK77" s="316"/>
      <c r="DL77" s="316"/>
      <c r="DM77" s="270"/>
      <c r="DN77" s="270"/>
      <c r="DO77" s="270"/>
      <c r="DP77" s="86" t="s">
        <v>1876</v>
      </c>
      <c r="DQ77" s="270"/>
      <c r="DR77" s="270"/>
      <c r="DS77" s="213" t="s">
        <v>2418</v>
      </c>
      <c r="DT77" s="270"/>
      <c r="DU77" s="270"/>
      <c r="DV77" s="270"/>
      <c r="DW77" s="85" t="s">
        <v>2446</v>
      </c>
      <c r="DX77" s="85" t="str">
        <f>HYPERLINK("https://youtu.be/cSRvv7G0qWk","25.28")</f>
        <v>25.28</v>
      </c>
      <c r="DY77" s="213" t="s">
        <v>3938</v>
      </c>
      <c r="DZ77" s="213" t="s">
        <v>3939</v>
      </c>
      <c r="EA77" s="179"/>
    </row>
    <row r="78" ht="15.75" customHeight="1">
      <c r="A78" s="510" t="s">
        <v>3940</v>
      </c>
      <c r="B78" s="98" t="s">
        <v>3941</v>
      </c>
      <c r="C78" s="99" t="s">
        <v>838</v>
      </c>
      <c r="D78" s="100" t="s">
        <v>1209</v>
      </c>
      <c r="E78" s="101" t="s">
        <v>1209</v>
      </c>
      <c r="F78" s="102" t="s">
        <v>782</v>
      </c>
      <c r="G78" s="98" t="s">
        <v>3942</v>
      </c>
      <c r="H78" s="258"/>
      <c r="I78" s="218" t="s">
        <v>3474</v>
      </c>
      <c r="J78" s="259" t="s">
        <v>3943</v>
      </c>
      <c r="K78" s="187" t="s">
        <v>1213</v>
      </c>
      <c r="L78" s="218" t="s">
        <v>3944</v>
      </c>
      <c r="M78" s="218" t="s">
        <v>3945</v>
      </c>
      <c r="N78" s="218" t="s">
        <v>1439</v>
      </c>
      <c r="O78" s="218" t="s">
        <v>1803</v>
      </c>
      <c r="P78" s="219" t="s">
        <v>3946</v>
      </c>
      <c r="Q78" s="258"/>
      <c r="R78" s="258"/>
      <c r="S78" s="258"/>
      <c r="T78" s="258"/>
      <c r="U78" s="258"/>
      <c r="V78" s="258"/>
      <c r="W78" s="175"/>
      <c r="X78" s="378" t="s">
        <v>959</v>
      </c>
      <c r="Y78" s="277"/>
      <c r="Z78" s="110" t="s">
        <v>2283</v>
      </c>
      <c r="AA78" s="224" t="s">
        <v>3014</v>
      </c>
      <c r="AB78" s="224" t="s">
        <v>2800</v>
      </c>
      <c r="AC78" s="224" t="s">
        <v>3947</v>
      </c>
      <c r="AD78" s="277"/>
      <c r="AE78" s="379" t="s">
        <v>470</v>
      </c>
      <c r="AF78" s="276" t="s">
        <v>3948</v>
      </c>
      <c r="AG78" s="277"/>
      <c r="AH78" s="277"/>
      <c r="AI78" s="277"/>
      <c r="AJ78" s="277"/>
      <c r="AK78" s="175"/>
      <c r="AL78" s="278"/>
      <c r="AM78" s="226" t="s">
        <v>274</v>
      </c>
      <c r="AN78" s="278"/>
      <c r="AO78" s="278"/>
      <c r="AP78" s="278"/>
      <c r="AQ78" s="278"/>
      <c r="AR78" s="278"/>
      <c r="AS78" s="226" t="s">
        <v>717</v>
      </c>
      <c r="AT78" s="227" t="s">
        <v>1724</v>
      </c>
      <c r="AU78" s="278"/>
      <c r="AV78" s="278"/>
      <c r="AW78" s="278"/>
      <c r="AX78" s="278"/>
      <c r="AY78" s="176"/>
      <c r="AZ78" s="282"/>
      <c r="BA78" s="230" t="s">
        <v>966</v>
      </c>
      <c r="BB78" s="230" t="s">
        <v>582</v>
      </c>
      <c r="BC78" s="283"/>
      <c r="BD78" s="230" t="s">
        <v>3545</v>
      </c>
      <c r="BE78" s="283"/>
      <c r="BF78" s="283"/>
      <c r="BG78" s="195" t="s">
        <v>1388</v>
      </c>
      <c r="BH78" s="230" t="s">
        <v>3949</v>
      </c>
      <c r="BI78" s="282"/>
      <c r="BJ78" s="230" t="s">
        <v>1801</v>
      </c>
      <c r="BK78" s="283"/>
      <c r="BL78" s="283"/>
      <c r="BM78" s="283"/>
      <c r="BN78" s="283"/>
      <c r="BO78" s="176"/>
      <c r="BP78" s="234" t="s">
        <v>3950</v>
      </c>
      <c r="BQ78" s="234" t="s">
        <v>3951</v>
      </c>
      <c r="BR78" s="511" t="s">
        <v>3311</v>
      </c>
      <c r="BS78" s="511" t="s">
        <v>3952</v>
      </c>
      <c r="BT78" s="234" t="s">
        <v>3953</v>
      </c>
      <c r="BU78" s="512" t="s">
        <v>3905</v>
      </c>
      <c r="BV78" s="204"/>
      <c r="BW78" s="511" t="s">
        <v>3954</v>
      </c>
      <c r="BX78" s="204"/>
      <c r="BY78" s="234" t="s">
        <v>3556</v>
      </c>
      <c r="BZ78" s="204"/>
      <c r="CA78" s="204"/>
      <c r="CB78" s="234" t="s">
        <v>2235</v>
      </c>
      <c r="CC78" s="204"/>
      <c r="CD78" s="204"/>
      <c r="CE78" s="267" t="s">
        <v>3955</v>
      </c>
      <c r="CF78" s="267" t="s">
        <v>2201</v>
      </c>
      <c r="CG78" s="236" t="s">
        <v>3956</v>
      </c>
      <c r="CH78" s="289"/>
      <c r="CI78" s="289"/>
      <c r="CJ78" s="289"/>
      <c r="CK78" s="267" t="s">
        <v>509</v>
      </c>
      <c r="CL78" s="267" t="s">
        <v>2387</v>
      </c>
      <c r="CM78" s="289"/>
      <c r="CN78" s="289"/>
      <c r="CO78" s="289"/>
      <c r="CP78" s="289"/>
      <c r="CQ78" s="289"/>
      <c r="CR78" s="176"/>
      <c r="CS78" s="240" t="s">
        <v>1409</v>
      </c>
      <c r="CT78" s="240" t="s">
        <v>3957</v>
      </c>
      <c r="CU78" s="240" t="s">
        <v>3958</v>
      </c>
      <c r="CV78" s="293"/>
      <c r="CW78" s="293"/>
      <c r="CX78" s="293"/>
      <c r="CY78" s="240" t="s">
        <v>3959</v>
      </c>
      <c r="CZ78" s="301" t="s">
        <v>3960</v>
      </c>
      <c r="DA78" s="293"/>
      <c r="DB78" s="293"/>
      <c r="DC78" s="293"/>
      <c r="DD78" s="293"/>
      <c r="DE78" s="176"/>
      <c r="DF78" s="268"/>
      <c r="DG78" s="268"/>
      <c r="DH78" s="268"/>
      <c r="DI78" s="268"/>
      <c r="DJ78" s="268"/>
      <c r="DK78" s="268"/>
      <c r="DL78" s="268"/>
      <c r="DM78" s="268"/>
      <c r="DN78" s="268"/>
      <c r="DO78" s="386" t="s">
        <v>3961</v>
      </c>
      <c r="DP78" s="513"/>
      <c r="DQ78" s="334"/>
      <c r="DR78" s="268"/>
      <c r="DS78" s="268"/>
      <c r="DT78" s="268"/>
      <c r="DU78" s="268"/>
      <c r="DV78" s="268"/>
      <c r="DW78" s="268"/>
      <c r="DX78" s="268"/>
      <c r="DY78" s="268"/>
      <c r="DZ78" s="268"/>
      <c r="EA78" s="269"/>
    </row>
    <row r="79" ht="15.75" customHeight="1">
      <c r="A79" s="173" t="s">
        <v>3962</v>
      </c>
      <c r="B79" s="78" t="s">
        <v>3963</v>
      </c>
      <c r="C79" s="79" t="s">
        <v>1209</v>
      </c>
      <c r="D79" s="80" t="s">
        <v>1209</v>
      </c>
      <c r="E79" s="81" t="s">
        <v>1209</v>
      </c>
      <c r="F79" s="82" t="s">
        <v>783</v>
      </c>
      <c r="G79" s="78" t="s">
        <v>2812</v>
      </c>
      <c r="H79" s="174" t="s">
        <v>3964</v>
      </c>
      <c r="I79" s="270"/>
      <c r="J79" s="174" t="s">
        <v>2657</v>
      </c>
      <c r="K79" s="174" t="s">
        <v>3965</v>
      </c>
      <c r="L79" s="174" t="s">
        <v>3966</v>
      </c>
      <c r="M79" s="174" t="s">
        <v>544</v>
      </c>
      <c r="N79" s="174" t="s">
        <v>3967</v>
      </c>
      <c r="O79" s="174" t="s">
        <v>1442</v>
      </c>
      <c r="P79" s="174" t="s">
        <v>2808</v>
      </c>
      <c r="Q79" s="270"/>
      <c r="R79" s="270"/>
      <c r="S79" s="270"/>
      <c r="T79" s="270"/>
      <c r="U79" s="270"/>
      <c r="V79" s="270"/>
      <c r="W79" s="175"/>
      <c r="X79" s="270"/>
      <c r="Y79" s="174" t="s">
        <v>2548</v>
      </c>
      <c r="Z79" s="174" t="s">
        <v>1181</v>
      </c>
      <c r="AA79" s="251" t="s">
        <v>1465</v>
      </c>
      <c r="AB79" s="174" t="s">
        <v>3163</v>
      </c>
      <c r="AC79" s="174" t="s">
        <v>3968</v>
      </c>
      <c r="AD79" s="270"/>
      <c r="AE79" s="270"/>
      <c r="AF79" s="174" t="s">
        <v>2637</v>
      </c>
      <c r="AG79" s="270"/>
      <c r="AH79" s="270"/>
      <c r="AI79" s="270"/>
      <c r="AJ79" s="270"/>
      <c r="AK79" s="175"/>
      <c r="AL79" s="270"/>
      <c r="AM79" s="270"/>
      <c r="AN79" s="270"/>
      <c r="AO79" s="270"/>
      <c r="AP79" s="270"/>
      <c r="AQ79" s="270"/>
      <c r="AR79" s="270"/>
      <c r="AS79" s="85" t="str">
        <f>HYPERLINK("https://clips.twitch.tv/WiseAntsyAsparagusCoolStoryBro","18.27")</f>
        <v>18.27</v>
      </c>
      <c r="AT79" s="174" t="s">
        <v>1965</v>
      </c>
      <c r="AU79" s="270"/>
      <c r="AV79" s="270"/>
      <c r="AW79" s="270"/>
      <c r="AX79" s="270"/>
      <c r="AY79" s="176"/>
      <c r="AZ79" s="270"/>
      <c r="BA79" s="174" t="s">
        <v>2782</v>
      </c>
      <c r="BB79" s="174" t="s">
        <v>1719</v>
      </c>
      <c r="BC79" s="174" t="s">
        <v>997</v>
      </c>
      <c r="BD79" s="174"/>
      <c r="BE79" s="174" t="s">
        <v>1055</v>
      </c>
      <c r="BF79" s="270"/>
      <c r="BG79" s="85" t="str">
        <f>HYPERLINK("https://www.youtube.com/watch?v=D3qit_yrtB8&amp;feature=youtu.be","27.76")</f>
        <v>27.76</v>
      </c>
      <c r="BH79" s="174" t="s">
        <v>3969</v>
      </c>
      <c r="BI79" s="174"/>
      <c r="BJ79" s="174" t="s">
        <v>3970</v>
      </c>
      <c r="BK79" s="270"/>
      <c r="BL79" s="174" t="s">
        <v>3971</v>
      </c>
      <c r="BM79" s="270"/>
      <c r="BN79" s="270"/>
      <c r="BO79" s="176"/>
      <c r="BP79" s="270"/>
      <c r="BQ79" s="174" t="s">
        <v>3972</v>
      </c>
      <c r="BR79" s="174" t="s">
        <v>3973</v>
      </c>
      <c r="BS79" s="174" t="s">
        <v>3488</v>
      </c>
      <c r="BT79" s="270"/>
      <c r="BU79" s="174" t="s">
        <v>2073</v>
      </c>
      <c r="BV79" s="270"/>
      <c r="BW79" s="174" t="s">
        <v>3974</v>
      </c>
      <c r="BX79" s="270"/>
      <c r="BY79" s="174" t="s">
        <v>3975</v>
      </c>
      <c r="BZ79" s="174" t="s">
        <v>3976</v>
      </c>
      <c r="CA79" s="270"/>
      <c r="CB79" s="270"/>
      <c r="CC79" s="270"/>
      <c r="CD79" s="270"/>
      <c r="CE79" s="174" t="s">
        <v>3977</v>
      </c>
      <c r="CF79" s="251" t="s">
        <v>1749</v>
      </c>
      <c r="CG79" s="174"/>
      <c r="CH79" s="270"/>
      <c r="CI79" s="174" t="s">
        <v>1132</v>
      </c>
      <c r="CJ79" s="270"/>
      <c r="CK79" s="251" t="s">
        <v>2569</v>
      </c>
      <c r="CL79" s="174" t="s">
        <v>3978</v>
      </c>
      <c r="CM79" s="270"/>
      <c r="CN79" s="270"/>
      <c r="CO79" s="270"/>
      <c r="CP79" s="270"/>
      <c r="CQ79" s="270"/>
      <c r="CR79" s="176"/>
      <c r="CS79" s="174" t="s">
        <v>3979</v>
      </c>
      <c r="CT79" s="174"/>
      <c r="CU79" s="174" t="s">
        <v>3390</v>
      </c>
      <c r="CV79" s="270"/>
      <c r="CW79" s="270"/>
      <c r="CX79" s="270"/>
      <c r="CY79" s="174" t="s">
        <v>3980</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3981</v>
      </c>
      <c r="B80" s="98" t="s">
        <v>3982</v>
      </c>
      <c r="C80" s="99" t="s">
        <v>1209</v>
      </c>
      <c r="D80" s="100" t="s">
        <v>1209</v>
      </c>
      <c r="E80" s="101" t="s">
        <v>1209</v>
      </c>
      <c r="F80" s="102" t="s">
        <v>838</v>
      </c>
      <c r="G80" s="98" t="s">
        <v>3983</v>
      </c>
      <c r="H80" s="219" t="s">
        <v>3984</v>
      </c>
      <c r="I80" s="219" t="s">
        <v>3044</v>
      </c>
      <c r="J80" s="219" t="s">
        <v>1771</v>
      </c>
      <c r="K80" s="220" t="s">
        <v>3493</v>
      </c>
      <c r="L80" s="219" t="s">
        <v>495</v>
      </c>
      <c r="M80" s="258"/>
      <c r="N80" s="219" t="s">
        <v>2779</v>
      </c>
      <c r="O80" s="219" t="s">
        <v>2780</v>
      </c>
      <c r="P80" s="219" t="s">
        <v>3236</v>
      </c>
      <c r="Q80" s="219" t="s">
        <v>3985</v>
      </c>
      <c r="R80" s="219"/>
      <c r="S80" s="219" t="s">
        <v>3986</v>
      </c>
      <c r="T80" s="258"/>
      <c r="U80" s="219" t="s">
        <v>3987</v>
      </c>
      <c r="V80" s="219" t="s">
        <v>3988</v>
      </c>
      <c r="W80" s="175"/>
      <c r="X80" s="276" t="s">
        <v>3989</v>
      </c>
      <c r="Y80" s="274" t="s">
        <v>3990</v>
      </c>
      <c r="Z80" s="276" t="s">
        <v>2041</v>
      </c>
      <c r="AA80" s="276" t="s">
        <v>3991</v>
      </c>
      <c r="AB80" s="276" t="s">
        <v>1576</v>
      </c>
      <c r="AC80" s="276" t="s">
        <v>3245</v>
      </c>
      <c r="AD80" s="276" t="s">
        <v>3992</v>
      </c>
      <c r="AE80" s="276" t="s">
        <v>3993</v>
      </c>
      <c r="AF80" s="274" t="s">
        <v>3994</v>
      </c>
      <c r="AG80" s="277"/>
      <c r="AH80" s="307"/>
      <c r="AI80" s="188" t="str">
        <f>HYPERLINK("https://www.youtube.com/watch?v=KtPfnnrz_CQ","1:01.05")</f>
        <v>1:01.05</v>
      </c>
      <c r="AJ80" s="277"/>
      <c r="AK80" s="175"/>
      <c r="AL80" s="227" t="s">
        <v>2851</v>
      </c>
      <c r="AM80" s="278"/>
      <c r="AN80" s="278"/>
      <c r="AO80" s="278"/>
      <c r="AP80" s="278"/>
      <c r="AQ80" s="278"/>
      <c r="AR80" s="278"/>
      <c r="AS80" s="365"/>
      <c r="AT80" s="278"/>
      <c r="AU80" s="278"/>
      <c r="AV80" s="278"/>
      <c r="AW80" s="227" t="s">
        <v>137</v>
      </c>
      <c r="AX80" s="278"/>
      <c r="AY80" s="176"/>
      <c r="AZ80" s="282" t="s">
        <v>3995</v>
      </c>
      <c r="BA80" s="282" t="s">
        <v>3675</v>
      </c>
      <c r="BB80" s="282" t="s">
        <v>1096</v>
      </c>
      <c r="BC80" s="282" t="s">
        <v>3996</v>
      </c>
      <c r="BD80" s="283"/>
      <c r="BE80" s="283"/>
      <c r="BF80" s="283"/>
      <c r="BG80" s="282" t="s">
        <v>3997</v>
      </c>
      <c r="BH80" s="231"/>
      <c r="BI80" s="283"/>
      <c r="BJ80" s="283"/>
      <c r="BK80" s="283"/>
      <c r="BL80" s="282" t="s">
        <v>3998</v>
      </c>
      <c r="BM80" s="282" t="s">
        <v>2088</v>
      </c>
      <c r="BN80" s="283"/>
      <c r="BO80" s="176"/>
      <c r="BP80" s="204"/>
      <c r="BQ80" s="235"/>
      <c r="BR80" s="235" t="s">
        <v>3999</v>
      </c>
      <c r="BS80" s="235"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4000</v>
      </c>
      <c r="CV80" s="293"/>
      <c r="CW80" s="293"/>
      <c r="CX80" s="293"/>
      <c r="CY80" s="243" t="s">
        <v>4001</v>
      </c>
      <c r="CZ80" s="293"/>
      <c r="DA80" s="293"/>
      <c r="DB80" s="293"/>
      <c r="DC80" s="293"/>
      <c r="DD80" s="293"/>
      <c r="DE80" s="176"/>
      <c r="DF80" s="268"/>
      <c r="DG80" s="268"/>
      <c r="DH80" s="268"/>
      <c r="DI80" s="268"/>
      <c r="DJ80" s="268"/>
      <c r="DK80" s="268"/>
      <c r="DL80" s="295" t="s">
        <v>4002</v>
      </c>
      <c r="DM80" s="295" t="s">
        <v>1835</v>
      </c>
      <c r="DN80" s="358"/>
      <c r="DO80" s="268"/>
      <c r="DP80" s="268"/>
      <c r="DQ80" s="268"/>
      <c r="DR80" s="268"/>
      <c r="DS80" s="268"/>
      <c r="DT80" s="268"/>
      <c r="DU80" s="268"/>
      <c r="DV80" s="268"/>
      <c r="DW80" s="268"/>
      <c r="DX80" s="268"/>
      <c r="DY80" s="268"/>
      <c r="DZ80" s="268"/>
      <c r="EA80" s="269"/>
    </row>
    <row r="81" ht="15.75" customHeight="1">
      <c r="A81" s="514" t="s">
        <v>4003</v>
      </c>
      <c r="B81" s="78" t="s">
        <v>4004</v>
      </c>
      <c r="C81" s="79" t="s">
        <v>1209</v>
      </c>
      <c r="D81" s="80" t="s">
        <v>1209</v>
      </c>
      <c r="E81" s="81" t="s">
        <v>1209</v>
      </c>
      <c r="F81" s="82" t="s">
        <v>1209</v>
      </c>
      <c r="G81" s="78" t="s">
        <v>1295</v>
      </c>
      <c r="H81" s="270"/>
      <c r="I81" s="213" t="s">
        <v>4005</v>
      </c>
      <c r="J81" s="213" t="s">
        <v>1706</v>
      </c>
      <c r="K81" s="174" t="s">
        <v>536</v>
      </c>
      <c r="L81" s="213" t="s">
        <v>2736</v>
      </c>
      <c r="M81" s="270"/>
      <c r="N81" s="213" t="s">
        <v>4006</v>
      </c>
      <c r="O81" s="213" t="s">
        <v>1860</v>
      </c>
      <c r="P81" s="174" t="s">
        <v>4007</v>
      </c>
      <c r="Q81" s="270"/>
      <c r="R81" s="270"/>
      <c r="S81" s="270"/>
      <c r="T81" s="270"/>
      <c r="U81" s="270"/>
      <c r="V81" s="270"/>
      <c r="W81" s="175"/>
      <c r="X81" s="213" t="s">
        <v>2479</v>
      </c>
      <c r="Y81" s="213" t="s">
        <v>4008</v>
      </c>
      <c r="Z81" s="213" t="s">
        <v>1709</v>
      </c>
      <c r="AA81" s="213" t="s">
        <v>4009</v>
      </c>
      <c r="AB81" s="213" t="s">
        <v>4010</v>
      </c>
      <c r="AC81" s="213" t="s">
        <v>4011</v>
      </c>
      <c r="AD81" s="270"/>
      <c r="AE81" s="213" t="s">
        <v>2892</v>
      </c>
      <c r="AF81" s="174" t="s">
        <v>4012</v>
      </c>
      <c r="AG81" s="270"/>
      <c r="AH81" s="270"/>
      <c r="AI81" s="270"/>
      <c r="AJ81" s="270"/>
      <c r="AK81" s="175"/>
      <c r="AL81" s="270"/>
      <c r="AM81" s="213" t="s">
        <v>777</v>
      </c>
      <c r="AN81" s="270"/>
      <c r="AO81" s="270"/>
      <c r="AP81" s="270"/>
      <c r="AQ81" s="270"/>
      <c r="AR81" s="270"/>
      <c r="AS81" s="174" t="s">
        <v>2820</v>
      </c>
      <c r="AT81" s="213" t="s">
        <v>2869</v>
      </c>
      <c r="AU81" s="270"/>
      <c r="AV81" s="270"/>
      <c r="AW81" s="270"/>
      <c r="AX81" s="270"/>
      <c r="AY81" s="176"/>
      <c r="AZ81" s="174" t="s">
        <v>1682</v>
      </c>
      <c r="BA81" s="174" t="s">
        <v>284</v>
      </c>
      <c r="BB81" s="174" t="s">
        <v>582</v>
      </c>
      <c r="BC81" s="213" t="s">
        <v>4013</v>
      </c>
      <c r="BD81" s="174" t="s">
        <v>2997</v>
      </c>
      <c r="BE81" s="270"/>
      <c r="BF81" s="270"/>
      <c r="BG81" s="213" t="s">
        <v>2185</v>
      </c>
      <c r="BH81" s="174" t="s">
        <v>2949</v>
      </c>
      <c r="BI81" s="174"/>
      <c r="BJ81" s="174" t="s">
        <v>2410</v>
      </c>
      <c r="BK81" s="270"/>
      <c r="BL81" s="270"/>
      <c r="BM81" s="270"/>
      <c r="BN81" s="270"/>
      <c r="BO81" s="176"/>
      <c r="BP81" s="213"/>
      <c r="BQ81" s="174" t="s">
        <v>4014</v>
      </c>
      <c r="BR81" s="213" t="s">
        <v>4015</v>
      </c>
      <c r="BS81" s="174" t="s">
        <v>4016</v>
      </c>
      <c r="BT81" s="213" t="s">
        <v>4017</v>
      </c>
      <c r="BU81" s="213" t="s">
        <v>4018</v>
      </c>
      <c r="BV81" s="270"/>
      <c r="BW81" s="174" t="s">
        <v>4019</v>
      </c>
      <c r="BX81" s="213" t="s">
        <v>4020</v>
      </c>
      <c r="BY81" s="270"/>
      <c r="BZ81" s="270"/>
      <c r="CA81" s="270"/>
      <c r="CB81" s="270"/>
      <c r="CC81" s="270"/>
      <c r="CD81" s="270"/>
      <c r="CE81" s="213" t="s">
        <v>4021</v>
      </c>
      <c r="CF81" s="213" t="s">
        <v>2172</v>
      </c>
      <c r="CG81" s="174" t="s">
        <v>3674</v>
      </c>
      <c r="CH81" s="174" t="s">
        <v>4022</v>
      </c>
      <c r="CI81" s="270"/>
      <c r="CJ81" s="213" t="s">
        <v>3337</v>
      </c>
      <c r="CK81" s="213" t="s">
        <v>4023</v>
      </c>
      <c r="CL81" s="213" t="s">
        <v>318</v>
      </c>
      <c r="CM81" s="270"/>
      <c r="CN81" s="270"/>
      <c r="CO81" s="270"/>
      <c r="CP81" s="270"/>
      <c r="CQ81" s="270"/>
      <c r="CR81" s="176"/>
      <c r="CS81" s="174" t="s">
        <v>4024</v>
      </c>
      <c r="CT81" s="270"/>
      <c r="CU81" s="213" t="s">
        <v>1590</v>
      </c>
      <c r="CV81" s="213" t="s">
        <v>4025</v>
      </c>
      <c r="CW81" s="174" t="s">
        <v>986</v>
      </c>
      <c r="CX81" s="174" t="s">
        <v>1502</v>
      </c>
      <c r="CY81" s="213" t="s">
        <v>4026</v>
      </c>
      <c r="CZ81" s="174" t="s">
        <v>1034</v>
      </c>
      <c r="DA81" s="270"/>
      <c r="DB81" s="270"/>
      <c r="DC81" s="270"/>
      <c r="DD81" s="270"/>
      <c r="DE81" s="176"/>
      <c r="DF81" s="174" t="s">
        <v>1725</v>
      </c>
      <c r="DG81" s="270"/>
      <c r="DH81" s="270"/>
      <c r="DI81" s="270"/>
      <c r="DJ81" s="270"/>
      <c r="DK81" s="270"/>
      <c r="DL81" s="270"/>
      <c r="DM81" s="270"/>
      <c r="DN81" s="270"/>
      <c r="DO81" s="213" t="s">
        <v>4027</v>
      </c>
      <c r="DP81" s="174"/>
      <c r="DQ81" s="270"/>
      <c r="DR81" s="270"/>
      <c r="DS81" s="270"/>
      <c r="DT81" s="270"/>
      <c r="DU81" s="270"/>
      <c r="DV81" s="270"/>
      <c r="DW81" s="270"/>
      <c r="DX81" s="270"/>
      <c r="DY81" s="270"/>
      <c r="DZ81" s="270"/>
      <c r="EA81" s="179"/>
    </row>
    <row r="82" ht="15.75" customHeight="1">
      <c r="A82" s="180" t="s">
        <v>4028</v>
      </c>
      <c r="B82" s="98" t="s">
        <v>4029</v>
      </c>
      <c r="C82" s="99" t="s">
        <v>1209</v>
      </c>
      <c r="D82" s="100" t="s">
        <v>1209</v>
      </c>
      <c r="E82" s="101" t="s">
        <v>1209</v>
      </c>
      <c r="F82" s="102" t="s">
        <v>782</v>
      </c>
      <c r="G82" s="98" t="s">
        <v>4030</v>
      </c>
      <c r="H82" s="219" t="s">
        <v>4031</v>
      </c>
      <c r="I82" s="219" t="s">
        <v>3131</v>
      </c>
      <c r="J82" s="219" t="s">
        <v>4032</v>
      </c>
      <c r="K82" s="219" t="s">
        <v>2567</v>
      </c>
      <c r="L82" s="219" t="s">
        <v>2840</v>
      </c>
      <c r="M82" s="219" t="s">
        <v>4033</v>
      </c>
      <c r="N82" s="219" t="s">
        <v>4034</v>
      </c>
      <c r="O82" s="219" t="s">
        <v>4035</v>
      </c>
      <c r="P82" s="219" t="s">
        <v>2167</v>
      </c>
      <c r="Q82" s="258"/>
      <c r="R82" s="258"/>
      <c r="S82" s="258"/>
      <c r="T82" s="258"/>
      <c r="U82" s="258"/>
      <c r="V82" s="258"/>
      <c r="W82" s="175"/>
      <c r="X82" s="276" t="s">
        <v>2685</v>
      </c>
      <c r="Y82" s="276" t="s">
        <v>2786</v>
      </c>
      <c r="Z82" s="276" t="s">
        <v>4036</v>
      </c>
      <c r="AA82" s="188" t="str">
        <f>HYPERLINK("https://youtu.be/qJ6N4MrS6B4","48.05")</f>
        <v>48.05</v>
      </c>
      <c r="AB82" s="276" t="s">
        <v>1778</v>
      </c>
      <c r="AC82" s="188" t="str">
        <f>HYPERLINK("https://www.twitch.tv/videos/230818041","57.20")</f>
        <v>57.20</v>
      </c>
      <c r="AD82" s="277"/>
      <c r="AE82" s="276" t="s">
        <v>3175</v>
      </c>
      <c r="AF82" s="276" t="s">
        <v>3544</v>
      </c>
      <c r="AG82" s="277"/>
      <c r="AH82" s="277"/>
      <c r="AI82" s="277"/>
      <c r="AJ82" s="277"/>
      <c r="AK82" s="175"/>
      <c r="AL82" s="278"/>
      <c r="AM82" s="278"/>
      <c r="AN82" s="278"/>
      <c r="AO82" s="278"/>
      <c r="AP82" s="278"/>
      <c r="AQ82" s="278"/>
      <c r="AR82" s="278"/>
      <c r="AS82" s="227" t="s">
        <v>4037</v>
      </c>
      <c r="AT82" s="227" t="s">
        <v>1949</v>
      </c>
      <c r="AU82" s="278"/>
      <c r="AV82" s="278"/>
      <c r="AW82" s="278"/>
      <c r="AX82" s="278"/>
      <c r="AY82" s="176"/>
      <c r="AZ82" s="282"/>
      <c r="BA82" s="282" t="s">
        <v>798</v>
      </c>
      <c r="BB82" s="195" t="str">
        <f>HYPERLINK("https://youtu.be/jzNyA3Lqtt4","28.84")</f>
        <v>28.84</v>
      </c>
      <c r="BC82" s="282" t="s">
        <v>4038</v>
      </c>
      <c r="BD82" s="282" t="s">
        <v>4039</v>
      </c>
      <c r="BE82" s="283"/>
      <c r="BF82" s="283"/>
      <c r="BG82" s="282" t="s">
        <v>1630</v>
      </c>
      <c r="BH82" s="231"/>
      <c r="BI82" s="282" t="s">
        <v>4040</v>
      </c>
      <c r="BJ82" s="282" t="s">
        <v>4041</v>
      </c>
      <c r="BK82" s="283"/>
      <c r="BL82" s="283"/>
      <c r="BM82" s="283"/>
      <c r="BN82" s="283"/>
      <c r="BO82" s="176"/>
      <c r="BP82" s="202"/>
      <c r="BQ82" s="204"/>
      <c r="BR82" s="235" t="s">
        <v>2740</v>
      </c>
      <c r="BS82" s="235" t="s">
        <v>4042</v>
      </c>
      <c r="BT82" s="235" t="s">
        <v>1544</v>
      </c>
      <c r="BU82" s="200" t="str">
        <f>HYPERLINK("https://www.youtube.com/watch?v=HaeMpTna7bY","21.54")</f>
        <v>21.54</v>
      </c>
      <c r="BV82" s="204"/>
      <c r="BW82" s="300"/>
      <c r="BX82" s="300"/>
      <c r="BY82" s="204"/>
      <c r="BZ82" s="204"/>
      <c r="CA82" s="204"/>
      <c r="CB82" s="204"/>
      <c r="CC82" s="204"/>
      <c r="CD82" s="204"/>
      <c r="CE82" s="236" t="s">
        <v>3885</v>
      </c>
      <c r="CF82" s="236" t="s">
        <v>237</v>
      </c>
      <c r="CG82" s="236" t="s">
        <v>4043</v>
      </c>
      <c r="CH82" s="289"/>
      <c r="CI82" s="289"/>
      <c r="CJ82" s="236" t="s">
        <v>3324</v>
      </c>
      <c r="CK82" s="236" t="s">
        <v>2540</v>
      </c>
      <c r="CL82" s="289"/>
      <c r="CM82" s="289"/>
      <c r="CN82" s="289"/>
      <c r="CO82" s="289"/>
      <c r="CP82" s="289"/>
      <c r="CQ82" s="289"/>
      <c r="CR82" s="176"/>
      <c r="CS82" s="243" t="s">
        <v>4044</v>
      </c>
      <c r="CT82" s="293"/>
      <c r="CU82" s="243" t="s">
        <v>1183</v>
      </c>
      <c r="CV82" s="243" t="s">
        <v>2759</v>
      </c>
      <c r="CW82" s="240"/>
      <c r="CX82" s="515"/>
      <c r="CY82" s="243" t="s">
        <v>4045</v>
      </c>
      <c r="CZ82" s="243" t="s">
        <v>4046</v>
      </c>
      <c r="DA82" s="293"/>
      <c r="DB82" s="293"/>
      <c r="DC82" s="293"/>
      <c r="DD82" s="293"/>
      <c r="DE82" s="176"/>
      <c r="DF82" s="268"/>
      <c r="DG82" s="268"/>
      <c r="DH82" s="268"/>
      <c r="DI82" s="268"/>
      <c r="DJ82" s="334"/>
      <c r="DK82" s="268"/>
      <c r="DL82" s="268"/>
      <c r="DM82" s="268"/>
      <c r="DN82" s="268"/>
      <c r="DO82" s="295" t="s">
        <v>4047</v>
      </c>
      <c r="DP82" s="295"/>
      <c r="DQ82" s="334"/>
      <c r="DR82" s="268"/>
      <c r="DS82" s="268"/>
      <c r="DT82" s="268"/>
      <c r="DU82" s="268"/>
      <c r="DV82" s="268"/>
      <c r="DW82" s="268"/>
      <c r="DX82" s="268"/>
      <c r="DY82" s="268"/>
      <c r="DZ82" s="268"/>
      <c r="EA82" s="269"/>
    </row>
    <row r="83" ht="15.75" customHeight="1">
      <c r="A83" s="516" t="s">
        <v>4048</v>
      </c>
      <c r="B83" s="78" t="s">
        <v>4049</v>
      </c>
      <c r="C83" s="79" t="s">
        <v>1209</v>
      </c>
      <c r="D83" s="80" t="s">
        <v>1209</v>
      </c>
      <c r="E83" s="81" t="s">
        <v>1209</v>
      </c>
      <c r="F83" s="82" t="s">
        <v>838</v>
      </c>
      <c r="G83" s="78" t="s">
        <v>2838</v>
      </c>
      <c r="H83" s="174" t="s">
        <v>560</v>
      </c>
      <c r="I83" s="174" t="s">
        <v>4050</v>
      </c>
      <c r="J83" s="174" t="s">
        <v>4051</v>
      </c>
      <c r="K83" s="174" t="s">
        <v>3965</v>
      </c>
      <c r="L83" s="174" t="s">
        <v>2227</v>
      </c>
      <c r="M83" s="174" t="s">
        <v>4052</v>
      </c>
      <c r="N83" s="174" t="s">
        <v>4053</v>
      </c>
      <c r="O83" s="174" t="s">
        <v>1229</v>
      </c>
      <c r="P83" s="174" t="s">
        <v>1856</v>
      </c>
      <c r="Q83" s="270"/>
      <c r="R83" s="270"/>
      <c r="S83" s="174" t="s">
        <v>4054</v>
      </c>
      <c r="T83" s="270"/>
      <c r="U83" s="174" t="s">
        <v>1336</v>
      </c>
      <c r="V83" s="270"/>
      <c r="W83" s="175"/>
      <c r="X83" s="174" t="s">
        <v>1466</v>
      </c>
      <c r="Y83" s="174" t="s">
        <v>1230</v>
      </c>
      <c r="Z83" s="174" t="s">
        <v>4055</v>
      </c>
      <c r="AA83" s="174" t="s">
        <v>2313</v>
      </c>
      <c r="AB83" s="320" t="s">
        <v>1521</v>
      </c>
      <c r="AC83" s="270"/>
      <c r="AD83" s="270"/>
      <c r="AE83" s="270"/>
      <c r="AF83" s="213" t="s">
        <v>4056</v>
      </c>
      <c r="AG83" s="270"/>
      <c r="AH83" s="270"/>
      <c r="AI83" s="270"/>
      <c r="AJ83" s="270"/>
      <c r="AK83" s="175"/>
      <c r="AL83" s="174" t="s">
        <v>4057</v>
      </c>
      <c r="AM83" s="213" t="s">
        <v>4058</v>
      </c>
      <c r="AN83" s="270"/>
      <c r="AO83" s="270"/>
      <c r="AP83" s="270"/>
      <c r="AQ83" s="213" t="s">
        <v>3873</v>
      </c>
      <c r="AR83" s="270"/>
      <c r="AS83" s="174" t="s">
        <v>2290</v>
      </c>
      <c r="AT83" s="174" t="s">
        <v>2835</v>
      </c>
      <c r="AU83" s="213" t="s">
        <v>3045</v>
      </c>
      <c r="AV83" s="270"/>
      <c r="AW83" s="174" t="s">
        <v>4059</v>
      </c>
      <c r="AX83" s="174" t="s">
        <v>4060</v>
      </c>
      <c r="AY83" s="176"/>
      <c r="AZ83" s="213" t="s">
        <v>4061</v>
      </c>
      <c r="BA83" s="174" t="s">
        <v>4062</v>
      </c>
      <c r="BB83" s="174" t="s">
        <v>1719</v>
      </c>
      <c r="BC83" s="213" t="s">
        <v>789</v>
      </c>
      <c r="BD83" s="174" t="s">
        <v>2435</v>
      </c>
      <c r="BE83" s="213" t="s">
        <v>3266</v>
      </c>
      <c r="BF83" s="213" t="s">
        <v>4063</v>
      </c>
      <c r="BG83" s="174" t="s">
        <v>4064</v>
      </c>
      <c r="BH83" s="177"/>
      <c r="BI83" s="213" t="s">
        <v>4065</v>
      </c>
      <c r="BJ83" s="213" t="s">
        <v>4066</v>
      </c>
      <c r="BK83" s="270"/>
      <c r="BL83" s="270"/>
      <c r="BM83" s="174"/>
      <c r="BN83" s="270"/>
      <c r="BO83" s="176"/>
      <c r="BP83" s="270"/>
      <c r="BQ83" s="270"/>
      <c r="BR83" s="174" t="s">
        <v>4067</v>
      </c>
      <c r="BS83" s="213" t="s">
        <v>141</v>
      </c>
      <c r="BT83" s="270"/>
      <c r="BU83" s="213" t="s">
        <v>2998</v>
      </c>
      <c r="BV83" s="270"/>
      <c r="BW83" s="270"/>
      <c r="BX83" s="270"/>
      <c r="BY83" s="213" t="s">
        <v>4068</v>
      </c>
      <c r="BZ83" s="270"/>
      <c r="CA83" s="174" t="s">
        <v>2025</v>
      </c>
      <c r="CB83" s="270"/>
      <c r="CC83" s="270"/>
      <c r="CD83" s="270"/>
      <c r="CE83" s="174" t="s">
        <v>4069</v>
      </c>
      <c r="CF83" s="174" t="s">
        <v>4070</v>
      </c>
      <c r="CG83" s="174" t="s">
        <v>4071</v>
      </c>
      <c r="CH83" s="174"/>
      <c r="CI83" s="174" t="s">
        <v>4072</v>
      </c>
      <c r="CJ83" s="174" t="s">
        <v>3839</v>
      </c>
      <c r="CK83" s="517" t="s">
        <v>4064</v>
      </c>
      <c r="CL83" s="213" t="s">
        <v>2114</v>
      </c>
      <c r="CM83" s="270"/>
      <c r="CN83" s="270"/>
      <c r="CO83" s="174"/>
      <c r="CP83" s="174" t="s">
        <v>4073</v>
      </c>
      <c r="CQ83" s="270"/>
      <c r="CR83" s="176"/>
      <c r="CS83" s="213" t="s">
        <v>473</v>
      </c>
      <c r="CT83" s="174" t="s">
        <v>2494</v>
      </c>
      <c r="CU83" s="174" t="s">
        <v>4074</v>
      </c>
      <c r="CV83" s="270"/>
      <c r="CW83" s="270"/>
      <c r="CX83" s="174" t="s">
        <v>272</v>
      </c>
      <c r="CY83" s="213" t="s">
        <v>4026</v>
      </c>
      <c r="CZ83" s="174" t="s">
        <v>1334</v>
      </c>
      <c r="DA83" s="270"/>
      <c r="DB83" s="270"/>
      <c r="DC83" s="213" t="s">
        <v>2481</v>
      </c>
      <c r="DD83" s="174" t="s">
        <v>1022</v>
      </c>
      <c r="DE83" s="176"/>
      <c r="DF83" s="270"/>
      <c r="DG83" s="270"/>
      <c r="DH83" s="270"/>
      <c r="DI83" s="174"/>
      <c r="DJ83" s="174" t="s">
        <v>3574</v>
      </c>
      <c r="DK83" s="174" t="s">
        <v>4075</v>
      </c>
      <c r="DL83" s="270"/>
      <c r="DM83" s="270"/>
      <c r="DN83" s="270"/>
      <c r="DO83" s="270"/>
      <c r="DP83" s="270"/>
      <c r="DQ83" s="174" t="s">
        <v>4076</v>
      </c>
      <c r="DR83" s="213" t="s">
        <v>4077</v>
      </c>
      <c r="DS83" s="270"/>
      <c r="DT83" s="270"/>
      <c r="DU83" s="270"/>
      <c r="DV83" s="270"/>
      <c r="DW83" s="270"/>
      <c r="DX83" s="270"/>
      <c r="DY83" s="270"/>
      <c r="DZ83" s="270"/>
      <c r="EA83" s="179"/>
    </row>
    <row r="84" ht="15.75" customHeight="1">
      <c r="A84" s="180" t="s">
        <v>4078</v>
      </c>
      <c r="B84" s="98" t="s">
        <v>4079</v>
      </c>
      <c r="C84" s="99" t="s">
        <v>1209</v>
      </c>
      <c r="D84" s="100" t="s">
        <v>838</v>
      </c>
      <c r="E84" s="101" t="s">
        <v>1209</v>
      </c>
      <c r="F84" s="102" t="s">
        <v>3585</v>
      </c>
      <c r="G84" s="98" t="s">
        <v>2838</v>
      </c>
      <c r="H84" s="218" t="s">
        <v>667</v>
      </c>
      <c r="I84" s="187" t="s">
        <v>3323</v>
      </c>
      <c r="J84" s="187" t="s">
        <v>2166</v>
      </c>
      <c r="K84" s="187" t="s">
        <v>3506</v>
      </c>
      <c r="L84" s="187" t="s">
        <v>2227</v>
      </c>
      <c r="M84" s="187" t="s">
        <v>4080</v>
      </c>
      <c r="N84" s="187" t="s">
        <v>4081</v>
      </c>
      <c r="O84" s="187" t="s">
        <v>1995</v>
      </c>
      <c r="P84" s="187" t="s">
        <v>4082</v>
      </c>
      <c r="Q84" s="187" t="s">
        <v>4083</v>
      </c>
      <c r="R84" s="258"/>
      <c r="S84" s="187" t="s">
        <v>1861</v>
      </c>
      <c r="T84" s="187" t="s">
        <v>4084</v>
      </c>
      <c r="U84" s="258"/>
      <c r="V84" s="218" t="s">
        <v>4085</v>
      </c>
      <c r="W84" s="175"/>
      <c r="X84" s="110" t="s">
        <v>4086</v>
      </c>
      <c r="Y84" s="277"/>
      <c r="Z84" s="110" t="s">
        <v>3565</v>
      </c>
      <c r="AA84" s="110" t="s">
        <v>4087</v>
      </c>
      <c r="AB84" s="110" t="s">
        <v>3111</v>
      </c>
      <c r="AC84" s="224" t="s">
        <v>1894</v>
      </c>
      <c r="AD84" s="277"/>
      <c r="AE84" s="110" t="s">
        <v>2520</v>
      </c>
      <c r="AF84" s="110" t="s">
        <v>4036</v>
      </c>
      <c r="AG84" s="277"/>
      <c r="AH84" s="224" t="s">
        <v>1950</v>
      </c>
      <c r="AI84" s="224" t="s">
        <v>629</v>
      </c>
      <c r="AJ84" s="277"/>
      <c r="AK84" s="175"/>
      <c r="AL84" s="226" t="s">
        <v>4088</v>
      </c>
      <c r="AM84" s="226" t="s">
        <v>4089</v>
      </c>
      <c r="AN84" s="278"/>
      <c r="AO84" s="226" t="s">
        <v>4090</v>
      </c>
      <c r="AP84" s="278"/>
      <c r="AQ84" s="278"/>
      <c r="AR84" s="226" t="s">
        <v>150</v>
      </c>
      <c r="AS84" s="194" t="s">
        <v>4091</v>
      </c>
      <c r="AT84" s="194" t="s">
        <v>2145</v>
      </c>
      <c r="AU84" s="194" t="s">
        <v>1976</v>
      </c>
      <c r="AV84" s="278"/>
      <c r="AW84" s="194" t="s">
        <v>3412</v>
      </c>
      <c r="AX84" s="278"/>
      <c r="AY84" s="176"/>
      <c r="AZ84" s="230" t="s">
        <v>4092</v>
      </c>
      <c r="BA84" s="283"/>
      <c r="BB84" s="283"/>
      <c r="BC84" s="197" t="s">
        <v>4093</v>
      </c>
      <c r="BD84" s="197" t="s">
        <v>4094</v>
      </c>
      <c r="BE84" s="283"/>
      <c r="BF84" s="283"/>
      <c r="BG84" s="283"/>
      <c r="BH84" s="231"/>
      <c r="BI84" s="197" t="s">
        <v>4095</v>
      </c>
      <c r="BJ84" s="197" t="s">
        <v>4096</v>
      </c>
      <c r="BK84" s="283"/>
      <c r="BL84" s="197" t="s">
        <v>1792</v>
      </c>
      <c r="BM84" s="283"/>
      <c r="BN84" s="283"/>
      <c r="BO84" s="176"/>
      <c r="BP84" s="204"/>
      <c r="BQ84" s="204"/>
      <c r="BR84" s="234" t="s">
        <v>4097</v>
      </c>
      <c r="BS84" s="139" t="s">
        <v>4098</v>
      </c>
      <c r="BT84" s="204"/>
      <c r="BU84" s="204"/>
      <c r="BV84" s="204"/>
      <c r="BW84" s="234" t="s">
        <v>4099</v>
      </c>
      <c r="BX84" s="137" t="s">
        <v>679</v>
      </c>
      <c r="BY84" s="139" t="s">
        <v>3102</v>
      </c>
      <c r="BZ84" s="139" t="s">
        <v>4100</v>
      </c>
      <c r="CA84" s="234" t="s">
        <v>2865</v>
      </c>
      <c r="CB84" s="139" t="s">
        <v>846</v>
      </c>
      <c r="CC84" s="204"/>
      <c r="CD84" s="204"/>
      <c r="CE84" s="147" t="s">
        <v>4101</v>
      </c>
      <c r="CF84" s="147" t="s">
        <v>2016</v>
      </c>
      <c r="CG84" s="289"/>
      <c r="CH84" s="147" t="s">
        <v>4102</v>
      </c>
      <c r="CI84" s="147" t="s">
        <v>4103</v>
      </c>
      <c r="CJ84" s="147" t="s">
        <v>3340</v>
      </c>
      <c r="CK84" s="289"/>
      <c r="CL84" s="289"/>
      <c r="CM84" s="289"/>
      <c r="CN84" s="289"/>
      <c r="CO84" s="206"/>
      <c r="CP84" s="147" t="s">
        <v>2572</v>
      </c>
      <c r="CQ84" s="289"/>
      <c r="CR84" s="176"/>
      <c r="CS84" s="158" t="s">
        <v>629</v>
      </c>
      <c r="CT84" s="293"/>
      <c r="CU84" s="293"/>
      <c r="CV84" s="158" t="s">
        <v>4104</v>
      </c>
      <c r="CW84" s="293"/>
      <c r="CX84" s="293"/>
      <c r="CY84" s="243" t="s">
        <v>4105</v>
      </c>
      <c r="CZ84" s="158" t="s">
        <v>2875</v>
      </c>
      <c r="DA84" s="293"/>
      <c r="DB84" s="240" t="s">
        <v>4106</v>
      </c>
      <c r="DC84" s="158" t="s">
        <v>4107</v>
      </c>
      <c r="DD84" s="293"/>
      <c r="DE84" s="176"/>
      <c r="DF84" s="334"/>
      <c r="DG84" s="334"/>
      <c r="DH84" s="268"/>
      <c r="DI84" s="268"/>
      <c r="DJ84" s="268"/>
      <c r="DK84" s="268"/>
      <c r="DL84" s="209" t="s">
        <v>969</v>
      </c>
      <c r="DM84" s="247" t="s">
        <v>2878</v>
      </c>
      <c r="DN84" s="247" t="s">
        <v>4108</v>
      </c>
      <c r="DO84" s="268"/>
      <c r="DP84" s="268"/>
      <c r="DQ84" s="268"/>
      <c r="DR84" s="268"/>
      <c r="DS84" s="268"/>
      <c r="DT84" s="268"/>
      <c r="DU84" s="268"/>
      <c r="DV84" s="268"/>
      <c r="DW84" s="268"/>
      <c r="DX84" s="249" t="s">
        <v>4109</v>
      </c>
      <c r="DY84" s="268"/>
      <c r="DZ84" s="268"/>
      <c r="EA84" s="269"/>
    </row>
    <row r="85" ht="15.75" customHeight="1">
      <c r="A85" s="173" t="s">
        <v>4110</v>
      </c>
      <c r="B85" s="78" t="s">
        <v>4111</v>
      </c>
      <c r="C85" s="79" t="s">
        <v>1209</v>
      </c>
      <c r="D85" s="80" t="s">
        <v>1209</v>
      </c>
      <c r="E85" s="81" t="s">
        <v>1209</v>
      </c>
      <c r="F85" s="82" t="s">
        <v>2376</v>
      </c>
      <c r="G85" s="78" t="s">
        <v>4112</v>
      </c>
      <c r="H85" s="254"/>
      <c r="I85" s="216" t="s">
        <v>4113</v>
      </c>
      <c r="J85" s="174" t="s">
        <v>2439</v>
      </c>
      <c r="K85" s="174"/>
      <c r="L85" s="85" t="s">
        <v>2138</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3335</v>
      </c>
      <c r="Z85" s="85" t="str">
        <f>HYPERLINK("https://clips.twitch.tv/ConsiderateInterestingFlamingoDancingBaby","15.36")</f>
        <v>15.36</v>
      </c>
      <c r="AA85" s="174" t="s">
        <v>660</v>
      </c>
      <c r="AB85" s="270"/>
      <c r="AC85" s="174" t="s">
        <v>3594</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2144</v>
      </c>
      <c r="AR85" s="270"/>
      <c r="AS85" s="270"/>
      <c r="AT85" s="174" t="s">
        <v>3139</v>
      </c>
      <c r="AU85" s="270"/>
      <c r="AV85" s="85" t="str">
        <f>HYPERLINK("https://www.youtube.com/watch?v=ZrfhNe_zSDk","41.12")</f>
        <v>41.12</v>
      </c>
      <c r="AW85" s="251"/>
      <c r="AX85" s="270"/>
      <c r="AY85" s="176"/>
      <c r="AZ85" s="270"/>
      <c r="BA85" s="270"/>
      <c r="BB85" s="270"/>
      <c r="BC85" s="174" t="s">
        <v>4114</v>
      </c>
      <c r="BD85" s="270"/>
      <c r="BE85" s="316"/>
      <c r="BF85" s="177"/>
      <c r="BG85" s="270"/>
      <c r="BH85" s="174" t="s">
        <v>4115</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4116</v>
      </c>
      <c r="BT85" s="270"/>
      <c r="BU85" s="174" t="s">
        <v>2700</v>
      </c>
      <c r="BV85" s="270"/>
      <c r="BW85" s="85" t="s">
        <v>4117</v>
      </c>
      <c r="BX85" s="251" t="s">
        <v>4118</v>
      </c>
      <c r="BY85" s="270"/>
      <c r="BZ85" s="251" t="s">
        <v>4119</v>
      </c>
      <c r="CA85" s="85" t="str">
        <f>HYPERLINK("https://www.youtube.com/watch?v=kKfeqwrHHg8","1:09.15")</f>
        <v>1:09.15</v>
      </c>
      <c r="CB85" s="85" t="str">
        <f>HYPERLINK("https://www.youtube.com/watch?v=FJKfE_oi77Q","44.53")</f>
        <v>44.53</v>
      </c>
      <c r="CC85" s="270"/>
      <c r="CD85" s="270"/>
      <c r="CE85" s="216" t="s">
        <v>2497</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4120</v>
      </c>
      <c r="CT85" s="174"/>
      <c r="CU85" s="174" t="s">
        <v>4121</v>
      </c>
      <c r="CV85" s="270"/>
      <c r="CW85" s="86" t="s">
        <v>2173</v>
      </c>
      <c r="CX85" s="86" t="s">
        <v>4122</v>
      </c>
      <c r="CY85" s="85" t="s">
        <v>4123</v>
      </c>
      <c r="CZ85" s="270"/>
      <c r="DA85" s="270"/>
      <c r="DB85" s="85" t="str">
        <f>HYPERLINK("https://www.youtube.com/watch?v=bLjbsRbEWJo","1:01.28")</f>
        <v>1:01.28</v>
      </c>
      <c r="DC85" s="270"/>
      <c r="DD85" s="270"/>
      <c r="DE85" s="176"/>
      <c r="DF85" s="251"/>
      <c r="DG85" s="254" t="s">
        <v>3175</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4124</v>
      </c>
      <c r="B86" s="98" t="s">
        <v>4125</v>
      </c>
      <c r="C86" s="99" t="s">
        <v>1209</v>
      </c>
      <c r="D86" s="100" t="s">
        <v>1209</v>
      </c>
      <c r="E86" s="101" t="s">
        <v>1209</v>
      </c>
      <c r="F86" s="102" t="s">
        <v>1209</v>
      </c>
      <c r="G86" s="98" t="s">
        <v>3942</v>
      </c>
      <c r="H86" s="258"/>
      <c r="I86" s="218" t="s">
        <v>1802</v>
      </c>
      <c r="J86" s="218" t="s">
        <v>4126</v>
      </c>
      <c r="K86" s="218" t="s">
        <v>2890</v>
      </c>
      <c r="L86" s="218" t="s">
        <v>4127</v>
      </c>
      <c r="M86" s="258"/>
      <c r="N86" s="218" t="s">
        <v>4128</v>
      </c>
      <c r="O86" s="218" t="s">
        <v>4093</v>
      </c>
      <c r="P86" s="218" t="s">
        <v>342</v>
      </c>
      <c r="Q86" s="258"/>
      <c r="R86" s="258"/>
      <c r="S86" s="258"/>
      <c r="T86" s="258"/>
      <c r="U86" s="258"/>
      <c r="V86" s="258"/>
      <c r="W86" s="175"/>
      <c r="X86" s="224" t="s">
        <v>2792</v>
      </c>
      <c r="Y86" s="224" t="s">
        <v>3335</v>
      </c>
      <c r="Z86" s="224" t="s">
        <v>1974</v>
      </c>
      <c r="AA86" s="224" t="s">
        <v>4129</v>
      </c>
      <c r="AB86" s="224" t="s">
        <v>4130</v>
      </c>
      <c r="AC86" s="224" t="s">
        <v>4131</v>
      </c>
      <c r="AD86" s="277"/>
      <c r="AE86" s="224" t="s">
        <v>1903</v>
      </c>
      <c r="AF86" s="224" t="s">
        <v>4132</v>
      </c>
      <c r="AG86" s="277"/>
      <c r="AH86" s="277"/>
      <c r="AI86" s="277"/>
      <c r="AJ86" s="277"/>
      <c r="AK86" s="175"/>
      <c r="AL86" s="278"/>
      <c r="AM86" s="278"/>
      <c r="AN86" s="278"/>
      <c r="AO86" s="278"/>
      <c r="AP86" s="278"/>
      <c r="AQ86" s="278"/>
      <c r="AR86" s="278"/>
      <c r="AS86" s="226" t="s">
        <v>3241</v>
      </c>
      <c r="AT86" s="226" t="s">
        <v>3521</v>
      </c>
      <c r="AU86" s="278"/>
      <c r="AV86" s="278"/>
      <c r="AW86" s="278"/>
      <c r="AX86" s="278"/>
      <c r="AY86" s="176"/>
      <c r="AZ86" s="230" t="s">
        <v>2250</v>
      </c>
      <c r="BA86" s="230" t="s">
        <v>4133</v>
      </c>
      <c r="BB86" s="283"/>
      <c r="BC86" s="230" t="s">
        <v>4134</v>
      </c>
      <c r="BD86" s="230" t="s">
        <v>4135</v>
      </c>
      <c r="BE86" s="283"/>
      <c r="BF86" s="283"/>
      <c r="BG86" s="230" t="s">
        <v>2172</v>
      </c>
      <c r="BH86" s="230" t="s">
        <v>4136</v>
      </c>
      <c r="BI86" s="283"/>
      <c r="BJ86" s="230" t="s">
        <v>1478</v>
      </c>
      <c r="BK86" s="283"/>
      <c r="BL86" s="283"/>
      <c r="BM86" s="283"/>
      <c r="BN86" s="283"/>
      <c r="BO86" s="176"/>
      <c r="BP86" s="234" t="s">
        <v>4137</v>
      </c>
      <c r="BQ86" s="234" t="s">
        <v>3418</v>
      </c>
      <c r="BR86" s="234" t="s">
        <v>3640</v>
      </c>
      <c r="BS86" s="234" t="s">
        <v>3939</v>
      </c>
      <c r="BT86" s="234" t="s">
        <v>4138</v>
      </c>
      <c r="BU86" s="234" t="s">
        <v>4139</v>
      </c>
      <c r="BV86" s="204"/>
      <c r="BW86" s="234" t="s">
        <v>4140</v>
      </c>
      <c r="BX86" s="204"/>
      <c r="BY86" s="204"/>
      <c r="BZ86" s="204"/>
      <c r="CA86" s="204"/>
      <c r="CB86" s="204"/>
      <c r="CC86" s="204"/>
      <c r="CD86" s="204"/>
      <c r="CE86" s="267" t="s">
        <v>4141</v>
      </c>
      <c r="CF86" s="267" t="s">
        <v>996</v>
      </c>
      <c r="CG86" s="267" t="s">
        <v>479</v>
      </c>
      <c r="CH86" s="267" t="s">
        <v>4142</v>
      </c>
      <c r="CI86" s="289"/>
      <c r="CJ86" s="267" t="s">
        <v>2521</v>
      </c>
      <c r="CK86" s="267" t="s">
        <v>879</v>
      </c>
      <c r="CL86" s="267" t="s">
        <v>4143</v>
      </c>
      <c r="CM86" s="289"/>
      <c r="CN86" s="289"/>
      <c r="CO86" s="289"/>
      <c r="CP86" s="289"/>
      <c r="CQ86" s="289"/>
      <c r="CR86" s="176"/>
      <c r="CS86" s="240" t="s">
        <v>4144</v>
      </c>
      <c r="CT86" s="293"/>
      <c r="CU86" s="240" t="s">
        <v>4145</v>
      </c>
      <c r="CV86" s="240" t="s">
        <v>130</v>
      </c>
      <c r="CW86" s="240" t="s">
        <v>4146</v>
      </c>
      <c r="CX86" s="293"/>
      <c r="CY86" s="240" t="s">
        <v>4147</v>
      </c>
      <c r="CZ86" s="240" t="s">
        <v>4148</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4149</v>
      </c>
      <c r="B87" s="78" t="s">
        <v>4150</v>
      </c>
      <c r="C87" s="79" t="s">
        <v>1209</v>
      </c>
      <c r="D87" s="80" t="s">
        <v>1209</v>
      </c>
      <c r="E87" s="81" t="s">
        <v>1209</v>
      </c>
      <c r="F87" s="82" t="s">
        <v>838</v>
      </c>
      <c r="G87" s="78" t="s">
        <v>4151</v>
      </c>
      <c r="H87" s="270"/>
      <c r="I87" s="174" t="s">
        <v>4152</v>
      </c>
      <c r="J87" s="86" t="s">
        <v>4153</v>
      </c>
      <c r="K87" s="174" t="s">
        <v>3269</v>
      </c>
      <c r="L87" s="178" t="s">
        <v>1142</v>
      </c>
      <c r="M87" s="270"/>
      <c r="N87" s="174" t="s">
        <v>4154</v>
      </c>
      <c r="O87" s="213" t="s">
        <v>789</v>
      </c>
      <c r="P87" s="174" t="s">
        <v>2021</v>
      </c>
      <c r="Q87" s="270"/>
      <c r="R87" s="270"/>
      <c r="S87" s="270"/>
      <c r="T87" s="270"/>
      <c r="U87" s="270"/>
      <c r="V87" s="270"/>
      <c r="W87" s="175"/>
      <c r="X87" s="174" t="s">
        <v>2328</v>
      </c>
      <c r="Y87" s="213" t="s">
        <v>2758</v>
      </c>
      <c r="Z87" s="213" t="s">
        <v>3514</v>
      </c>
      <c r="AA87" s="213" t="s">
        <v>4155</v>
      </c>
      <c r="AB87" s="213" t="s">
        <v>310</v>
      </c>
      <c r="AC87" s="174" t="s">
        <v>4156</v>
      </c>
      <c r="AD87" s="270"/>
      <c r="AE87" s="270"/>
      <c r="AF87" s="213" t="s">
        <v>4082</v>
      </c>
      <c r="AG87" s="270"/>
      <c r="AH87" s="270"/>
      <c r="AI87" s="270"/>
      <c r="AJ87" s="270"/>
      <c r="AK87" s="175"/>
      <c r="AL87" s="270"/>
      <c r="AM87" s="270"/>
      <c r="AN87" s="270"/>
      <c r="AO87" s="270"/>
      <c r="AP87" s="270"/>
      <c r="AQ87" s="270"/>
      <c r="AR87" s="270"/>
      <c r="AS87" s="213" t="s">
        <v>1753</v>
      </c>
      <c r="AT87" s="213" t="s">
        <v>4157</v>
      </c>
      <c r="AU87" s="270"/>
      <c r="AV87" s="270"/>
      <c r="AW87" s="270"/>
      <c r="AX87" s="270"/>
      <c r="AY87" s="176"/>
      <c r="AZ87" s="213" t="s">
        <v>1321</v>
      </c>
      <c r="BA87" s="213" t="s">
        <v>254</v>
      </c>
      <c r="BB87" s="213" t="s">
        <v>3664</v>
      </c>
      <c r="BC87" s="213" t="s">
        <v>4093</v>
      </c>
      <c r="BD87" s="174" t="s">
        <v>3016</v>
      </c>
      <c r="BE87" s="270"/>
      <c r="BF87" s="270"/>
      <c r="BG87" s="174" t="s">
        <v>2790</v>
      </c>
      <c r="BH87" s="174" t="s">
        <v>4158</v>
      </c>
      <c r="BI87" s="213" t="s">
        <v>566</v>
      </c>
      <c r="BJ87" s="174" t="s">
        <v>3722</v>
      </c>
      <c r="BK87" s="270"/>
      <c r="BL87" s="270"/>
      <c r="BM87" s="270"/>
      <c r="BN87" s="270"/>
      <c r="BO87" s="176"/>
      <c r="BP87" s="270"/>
      <c r="BQ87" s="270"/>
      <c r="BR87" s="174" t="s">
        <v>4159</v>
      </c>
      <c r="BS87" s="213" t="s">
        <v>4160</v>
      </c>
      <c r="BT87" s="270"/>
      <c r="BU87" s="213" t="s">
        <v>4161</v>
      </c>
      <c r="BV87" s="270"/>
      <c r="BW87" s="270"/>
      <c r="BX87" s="270"/>
      <c r="BY87" s="270"/>
      <c r="BZ87" s="270"/>
      <c r="CA87" s="270"/>
      <c r="CB87" s="270"/>
      <c r="CC87" s="270"/>
      <c r="CD87" s="270"/>
      <c r="CE87" s="213" t="s">
        <v>4162</v>
      </c>
      <c r="CF87" s="213" t="s">
        <v>1932</v>
      </c>
      <c r="CG87" s="270"/>
      <c r="CH87" s="270"/>
      <c r="CI87" s="270"/>
      <c r="CJ87" s="174" t="s">
        <v>4163</v>
      </c>
      <c r="CK87" s="174" t="s">
        <v>2364</v>
      </c>
      <c r="CL87" s="270"/>
      <c r="CM87" s="270"/>
      <c r="CN87" s="270"/>
      <c r="CO87" s="270"/>
      <c r="CP87" s="270"/>
      <c r="CQ87" s="270"/>
      <c r="CR87" s="176"/>
      <c r="CS87" s="270"/>
      <c r="CT87" s="270"/>
      <c r="CU87" s="213"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4164</v>
      </c>
      <c r="B88" s="98" t="s">
        <v>4165</v>
      </c>
      <c r="C88" s="99" t="s">
        <v>1209</v>
      </c>
      <c r="D88" s="100" t="s">
        <v>1209</v>
      </c>
      <c r="E88" s="101" t="s">
        <v>1209</v>
      </c>
      <c r="F88" s="102" t="s">
        <v>520</v>
      </c>
      <c r="G88" s="98" t="s">
        <v>4166</v>
      </c>
      <c r="H88" s="219" t="s">
        <v>651</v>
      </c>
      <c r="I88" s="518" t="s">
        <v>874</v>
      </c>
      <c r="J88" s="219" t="s">
        <v>3578</v>
      </c>
      <c r="K88" s="187" t="s">
        <v>1889</v>
      </c>
      <c r="L88" s="218" t="s">
        <v>4167</v>
      </c>
      <c r="M88" s="258"/>
      <c r="N88" s="258"/>
      <c r="O88" s="219" t="s">
        <v>457</v>
      </c>
      <c r="P88" s="182" t="str">
        <f>HYPERLINK("https://youtu.be/TrDja1til7w","16.00")</f>
        <v>16.00</v>
      </c>
      <c r="Q88" s="258"/>
      <c r="R88" s="258"/>
      <c r="S88" s="219" t="s">
        <v>2331</v>
      </c>
      <c r="T88" s="258"/>
      <c r="U88" s="258"/>
      <c r="V88" s="258"/>
      <c r="W88" s="175"/>
      <c r="X88" s="110" t="s">
        <v>2077</v>
      </c>
      <c r="Y88" s="274" t="s">
        <v>4168</v>
      </c>
      <c r="Z88" s="274" t="s">
        <v>1974</v>
      </c>
      <c r="AA88" s="274" t="s">
        <v>1304</v>
      </c>
      <c r="AB88" s="276" t="s">
        <v>2023</v>
      </c>
      <c r="AC88" s="276" t="s">
        <v>4169</v>
      </c>
      <c r="AD88" s="277"/>
      <c r="AE88" s="276" t="s">
        <v>3543</v>
      </c>
      <c r="AF88" s="276" t="s">
        <v>4170</v>
      </c>
      <c r="AG88" s="277"/>
      <c r="AH88" s="277"/>
      <c r="AI88" s="277"/>
      <c r="AJ88" s="277"/>
      <c r="AK88" s="175"/>
      <c r="AL88" s="278"/>
      <c r="AM88" s="278"/>
      <c r="AN88" s="278"/>
      <c r="AO88" s="278"/>
      <c r="AP88" s="278"/>
      <c r="AQ88" s="278"/>
      <c r="AR88" s="278"/>
      <c r="AS88" s="227" t="s">
        <v>1148</v>
      </c>
      <c r="AT88" s="193" t="str">
        <f>HYPERLINK("https://clips.twitch.tv/RepleteObedientChickenPicoMause","29.05")</f>
        <v>29.05</v>
      </c>
      <c r="AU88" s="278"/>
      <c r="AV88" s="278"/>
      <c r="AW88" s="278"/>
      <c r="AX88" s="278"/>
      <c r="AY88" s="176"/>
      <c r="AZ88" s="283"/>
      <c r="BA88" s="283"/>
      <c r="BB88" s="282" t="s">
        <v>1467</v>
      </c>
      <c r="BC88" s="282" t="s">
        <v>632</v>
      </c>
      <c r="BD88" s="282" t="s">
        <v>4163</v>
      </c>
      <c r="BE88" s="283"/>
      <c r="BF88" s="283"/>
      <c r="BG88" s="490" t="s">
        <v>1941</v>
      </c>
      <c r="BH88" s="283"/>
      <c r="BI88" s="283"/>
      <c r="BJ88" s="283"/>
      <c r="BK88" s="283"/>
      <c r="BL88" s="283"/>
      <c r="BM88" s="283"/>
      <c r="BN88" s="283"/>
      <c r="BO88" s="176"/>
      <c r="BP88" s="235"/>
      <c r="BQ88" s="204"/>
      <c r="BR88" s="235" t="s">
        <v>2333</v>
      </c>
      <c r="BS88" s="235" t="s">
        <v>3182</v>
      </c>
      <c r="BT88" s="204"/>
      <c r="BU88" s="139" t="s">
        <v>4171</v>
      </c>
      <c r="BV88" s="204"/>
      <c r="BW88" s="204"/>
      <c r="BX88" s="204"/>
      <c r="BY88" s="204"/>
      <c r="BZ88" s="204"/>
      <c r="CA88" s="235" t="s">
        <v>4172</v>
      </c>
      <c r="CB88" s="235"/>
      <c r="CC88" s="204"/>
      <c r="CD88" s="204"/>
      <c r="CE88" s="236" t="s">
        <v>1080</v>
      </c>
      <c r="CF88" s="289"/>
      <c r="CG88" s="289"/>
      <c r="CH88" s="289"/>
      <c r="CI88" s="289"/>
      <c r="CJ88" s="289"/>
      <c r="CK88" s="519" t="s">
        <v>2433</v>
      </c>
      <c r="CL88" s="236"/>
      <c r="CM88" s="289"/>
      <c r="CN88" s="289"/>
      <c r="CO88" s="289"/>
      <c r="CP88" s="289"/>
      <c r="CQ88" s="289"/>
      <c r="CR88" s="176"/>
      <c r="CS88" s="243" t="s">
        <v>2789</v>
      </c>
      <c r="CT88" s="243" t="s">
        <v>3493</v>
      </c>
      <c r="CU88" s="242" t="s">
        <v>512</v>
      </c>
      <c r="CV88" s="243" t="s">
        <v>4173</v>
      </c>
      <c r="CW88" s="243" t="s">
        <v>1887</v>
      </c>
      <c r="CX88" s="293"/>
      <c r="CY88" s="243" t="s">
        <v>4174</v>
      </c>
      <c r="CZ88" s="243" t="s">
        <v>4175</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4176</v>
      </c>
      <c r="B89" s="78" t="s">
        <v>4177</v>
      </c>
      <c r="C89" s="79" t="s">
        <v>1209</v>
      </c>
      <c r="D89" s="80" t="s">
        <v>1209</v>
      </c>
      <c r="E89" s="81" t="s">
        <v>1209</v>
      </c>
      <c r="F89" s="82" t="s">
        <v>838</v>
      </c>
      <c r="G89" s="78" t="s">
        <v>3585</v>
      </c>
      <c r="H89" s="174"/>
      <c r="I89" s="174" t="s">
        <v>4178</v>
      </c>
      <c r="J89" s="174" t="s">
        <v>3530</v>
      </c>
      <c r="K89" s="174" t="s">
        <v>2321</v>
      </c>
      <c r="L89" s="174" t="s">
        <v>4179</v>
      </c>
      <c r="M89" s="85" t="str">
        <f>HYPERLINK("https://www.twitch.tv/videos/204820156","2:20.22")</f>
        <v>2:20.22</v>
      </c>
      <c r="N89" s="174" t="s">
        <v>4180</v>
      </c>
      <c r="O89" s="174" t="s">
        <v>941</v>
      </c>
      <c r="P89" s="475" t="s">
        <v>4012</v>
      </c>
      <c r="Q89" s="174"/>
      <c r="R89" s="174"/>
      <c r="S89" s="174"/>
      <c r="T89" s="174"/>
      <c r="U89" s="174"/>
      <c r="V89" s="270"/>
      <c r="W89" s="175"/>
      <c r="X89" s="174" t="s">
        <v>651</v>
      </c>
      <c r="Y89" s="217" t="s">
        <v>4181</v>
      </c>
      <c r="Z89" s="174" t="s">
        <v>393</v>
      </c>
      <c r="AA89" s="174" t="s">
        <v>3991</v>
      </c>
      <c r="AB89" s="174" t="s">
        <v>4130</v>
      </c>
      <c r="AC89" s="174" t="s">
        <v>4182</v>
      </c>
      <c r="AD89" s="174"/>
      <c r="AE89" s="174" t="s">
        <v>4183</v>
      </c>
      <c r="AF89" s="174" t="s">
        <v>4036</v>
      </c>
      <c r="AG89" s="174"/>
      <c r="AH89" s="174"/>
      <c r="AI89" s="174"/>
      <c r="AJ89" s="270"/>
      <c r="AK89" s="175"/>
      <c r="AL89" s="270"/>
      <c r="AM89" s="174"/>
      <c r="AN89" s="270"/>
      <c r="AO89" s="174"/>
      <c r="AP89" s="270"/>
      <c r="AQ89" s="270"/>
      <c r="AR89" s="174"/>
      <c r="AS89" s="174" t="s">
        <v>2118</v>
      </c>
      <c r="AT89" s="174" t="s">
        <v>2519</v>
      </c>
      <c r="AU89" s="270"/>
      <c r="AV89" s="174"/>
      <c r="AW89" s="174"/>
      <c r="AX89" s="174"/>
      <c r="AY89" s="176"/>
      <c r="AZ89" s="174" t="s">
        <v>4084</v>
      </c>
      <c r="BA89" s="174" t="s">
        <v>4184</v>
      </c>
      <c r="BB89" s="174" t="s">
        <v>494</v>
      </c>
      <c r="BC89" s="174" t="s">
        <v>554</v>
      </c>
      <c r="BD89" s="174" t="s">
        <v>4185</v>
      </c>
      <c r="BE89" s="174"/>
      <c r="BF89" s="174"/>
      <c r="BG89" s="174" t="s">
        <v>1740</v>
      </c>
      <c r="BH89" s="177"/>
      <c r="BI89" s="174" t="s">
        <v>4186</v>
      </c>
      <c r="BJ89" s="174"/>
      <c r="BK89" s="174"/>
      <c r="BL89" s="174"/>
      <c r="BM89" s="174"/>
      <c r="BN89" s="174"/>
      <c r="BO89" s="233"/>
      <c r="BP89" s="213"/>
      <c r="BQ89" s="174"/>
      <c r="BR89" s="174" t="s">
        <v>4187</v>
      </c>
      <c r="BS89" s="174"/>
      <c r="BT89" s="174" t="s">
        <v>4188</v>
      </c>
      <c r="BU89" s="174" t="s">
        <v>4189</v>
      </c>
      <c r="BV89" s="174"/>
      <c r="BW89" s="174"/>
      <c r="BX89" s="174" t="s">
        <v>112</v>
      </c>
      <c r="BY89" s="174" t="s">
        <v>4190</v>
      </c>
      <c r="BZ89" s="174"/>
      <c r="CA89" s="174"/>
      <c r="CB89" s="174"/>
      <c r="CC89" s="174"/>
      <c r="CD89" s="174"/>
      <c r="CE89" s="174" t="s">
        <v>1280</v>
      </c>
      <c r="CF89" s="174" t="s">
        <v>2152</v>
      </c>
      <c r="CG89" s="174"/>
      <c r="CH89" s="174"/>
      <c r="CI89" s="174"/>
      <c r="CJ89" s="174" t="s">
        <v>1109</v>
      </c>
      <c r="CK89" s="174" t="s">
        <v>4191</v>
      </c>
      <c r="CL89" s="174" t="s">
        <v>2646</v>
      </c>
      <c r="CM89" s="174"/>
      <c r="CN89" s="174"/>
      <c r="CO89" s="174"/>
      <c r="CP89" s="174"/>
      <c r="CQ89" s="174"/>
      <c r="CR89" s="176"/>
      <c r="CS89" s="174" t="s">
        <v>3316</v>
      </c>
      <c r="CT89" s="174" t="s">
        <v>2387</v>
      </c>
      <c r="CU89" s="174" t="s">
        <v>3881</v>
      </c>
      <c r="CV89" s="174" t="s">
        <v>932</v>
      </c>
      <c r="CW89" s="174" t="s">
        <v>4192</v>
      </c>
      <c r="CX89" s="174"/>
      <c r="CY89" s="174" t="s">
        <v>4193</v>
      </c>
      <c r="CZ89" s="174" t="s">
        <v>2064</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4194</v>
      </c>
      <c r="B90" s="98" t="s">
        <v>4195</v>
      </c>
      <c r="C90" s="99" t="s">
        <v>1209</v>
      </c>
      <c r="D90" s="100" t="s">
        <v>1209</v>
      </c>
      <c r="E90" s="101" t="s">
        <v>1209</v>
      </c>
      <c r="F90" s="102" t="s">
        <v>3983</v>
      </c>
      <c r="G90" s="98" t="s">
        <v>3942</v>
      </c>
      <c r="H90" s="258"/>
      <c r="I90" s="518" t="s">
        <v>4196</v>
      </c>
      <c r="J90" s="518" t="s">
        <v>4197</v>
      </c>
      <c r="K90" s="518" t="s">
        <v>536</v>
      </c>
      <c r="L90" s="518" t="s">
        <v>2840</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1984</v>
      </c>
      <c r="AT90" s="365" t="s">
        <v>3015</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4120</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4198</v>
      </c>
      <c r="B91" s="78" t="s">
        <v>4199</v>
      </c>
      <c r="C91" s="79" t="s">
        <v>1209</v>
      </c>
      <c r="D91" s="80" t="s">
        <v>1209</v>
      </c>
      <c r="E91" s="81" t="s">
        <v>1209</v>
      </c>
      <c r="F91" s="82" t="s">
        <v>838</v>
      </c>
      <c r="G91" s="78" t="s">
        <v>4200</v>
      </c>
      <c r="H91" s="213" t="s">
        <v>1657</v>
      </c>
      <c r="I91" s="174" t="s">
        <v>4201</v>
      </c>
      <c r="J91" s="174" t="s">
        <v>1426</v>
      </c>
      <c r="K91" s="213" t="s">
        <v>3121</v>
      </c>
      <c r="L91" s="213" t="s">
        <v>4202</v>
      </c>
      <c r="M91" s="270"/>
      <c r="N91" s="213" t="s">
        <v>1527</v>
      </c>
      <c r="O91" s="213" t="s">
        <v>3717</v>
      </c>
      <c r="P91" s="174" t="s">
        <v>2484</v>
      </c>
      <c r="Q91" s="213" t="s">
        <v>4203</v>
      </c>
      <c r="R91" s="270"/>
      <c r="S91" s="174" t="s">
        <v>4204</v>
      </c>
      <c r="T91" s="270"/>
      <c r="U91" s="270"/>
      <c r="V91" s="213" t="s">
        <v>4205</v>
      </c>
      <c r="W91" s="175"/>
      <c r="X91" s="213" t="s">
        <v>4206</v>
      </c>
      <c r="Y91" s="213" t="s">
        <v>4207</v>
      </c>
      <c r="Z91" s="174" t="s">
        <v>2461</v>
      </c>
      <c r="AA91" s="213" t="s">
        <v>1321</v>
      </c>
      <c r="AB91" s="174" t="s">
        <v>4208</v>
      </c>
      <c r="AC91" s="174" t="s">
        <v>3391</v>
      </c>
      <c r="AD91" s="213" t="s">
        <v>4209</v>
      </c>
      <c r="AE91" s="213" t="s">
        <v>2949</v>
      </c>
      <c r="AF91" s="174" t="s">
        <v>4210</v>
      </c>
      <c r="AG91" s="174" t="s">
        <v>979</v>
      </c>
      <c r="AH91" s="213"/>
      <c r="AI91" s="213" t="s">
        <v>472</v>
      </c>
      <c r="AJ91" s="213" t="s">
        <v>4211</v>
      </c>
      <c r="AK91" s="175"/>
      <c r="AL91" s="270"/>
      <c r="AM91" s="174" t="s">
        <v>274</v>
      </c>
      <c r="AN91" s="213" t="s">
        <v>4212</v>
      </c>
      <c r="AO91" s="213" t="s">
        <v>3044</v>
      </c>
      <c r="AP91" s="213" t="s">
        <v>4213</v>
      </c>
      <c r="AQ91" s="213" t="s">
        <v>1013</v>
      </c>
      <c r="AR91" s="213" t="s">
        <v>1692</v>
      </c>
      <c r="AS91" s="213" t="s">
        <v>4214</v>
      </c>
      <c r="AT91" s="213" t="s">
        <v>4215</v>
      </c>
      <c r="AU91" s="213" t="s">
        <v>4216</v>
      </c>
      <c r="AV91" s="270"/>
      <c r="AW91" s="213" t="s">
        <v>3268</v>
      </c>
      <c r="AX91" s="213" t="s">
        <v>4217</v>
      </c>
      <c r="AY91" s="176"/>
      <c r="AZ91" s="270"/>
      <c r="BA91" s="213" t="s">
        <v>4218</v>
      </c>
      <c r="BB91" s="213" t="s">
        <v>4219</v>
      </c>
      <c r="BC91" s="213" t="s">
        <v>3123</v>
      </c>
      <c r="BD91" s="213" t="s">
        <v>1748</v>
      </c>
      <c r="BE91" s="213" t="s">
        <v>4220</v>
      </c>
      <c r="BF91" s="270"/>
      <c r="BG91" s="213" t="s">
        <v>4221</v>
      </c>
      <c r="BH91" s="213" t="s">
        <v>4222</v>
      </c>
      <c r="BI91" s="213"/>
      <c r="BJ91" s="174" t="s">
        <v>223</v>
      </c>
      <c r="BK91" s="270"/>
      <c r="BL91" s="174" t="s">
        <v>2793</v>
      </c>
      <c r="BM91" s="174" t="s">
        <v>4223</v>
      </c>
      <c r="BN91" s="213" t="s">
        <v>4224</v>
      </c>
      <c r="BO91" s="176"/>
      <c r="BP91" s="270"/>
      <c r="BQ91" s="270"/>
      <c r="BR91" s="174" t="s">
        <v>3853</v>
      </c>
      <c r="BS91" s="213" t="s">
        <v>2920</v>
      </c>
      <c r="BT91" s="270"/>
      <c r="BU91" s="213" t="s">
        <v>2050</v>
      </c>
      <c r="BV91" s="270"/>
      <c r="BW91" s="213" t="s">
        <v>4225</v>
      </c>
      <c r="BX91" s="270"/>
      <c r="BY91" s="174" t="s">
        <v>1630</v>
      </c>
      <c r="BZ91" s="174" t="s">
        <v>4226</v>
      </c>
      <c r="CA91" s="174" t="s">
        <v>4227</v>
      </c>
      <c r="CB91" s="270"/>
      <c r="CC91" s="213" t="s">
        <v>4228</v>
      </c>
      <c r="CD91" s="174"/>
      <c r="CE91" s="213" t="s">
        <v>4229</v>
      </c>
      <c r="CF91" s="174" t="s">
        <v>1480</v>
      </c>
      <c r="CG91" s="270"/>
      <c r="CH91" s="270"/>
      <c r="CI91" s="174" t="s">
        <v>4230</v>
      </c>
      <c r="CJ91" s="270"/>
      <c r="CK91" s="174" t="s">
        <v>4051</v>
      </c>
      <c r="CL91" s="174" t="s">
        <v>4089</v>
      </c>
      <c r="CM91" s="270"/>
      <c r="CN91" s="174" t="s">
        <v>3375</v>
      </c>
      <c r="CO91" s="270"/>
      <c r="CP91" s="270"/>
      <c r="CQ91" s="213" t="s">
        <v>4231</v>
      </c>
      <c r="CR91" s="176"/>
      <c r="CS91" s="270"/>
      <c r="CT91" s="174" t="s">
        <v>2018</v>
      </c>
      <c r="CU91" s="174" t="s">
        <v>919</v>
      </c>
      <c r="CV91" s="213" t="s">
        <v>341</v>
      </c>
      <c r="CW91" s="270"/>
      <c r="CX91" s="270"/>
      <c r="CY91" s="270"/>
      <c r="CZ91" s="174" t="s">
        <v>4232</v>
      </c>
      <c r="DA91" s="213" t="s">
        <v>4233</v>
      </c>
      <c r="DB91" s="213" t="s">
        <v>432</v>
      </c>
      <c r="DC91" s="270"/>
      <c r="DD91" s="213" t="s">
        <v>4234</v>
      </c>
      <c r="DE91" s="176"/>
      <c r="DF91" s="270"/>
      <c r="DG91" s="213" t="s">
        <v>2658</v>
      </c>
      <c r="DH91" s="270"/>
      <c r="DI91" s="174"/>
      <c r="DJ91" s="213" t="s">
        <v>3748</v>
      </c>
      <c r="DK91" s="174" t="s">
        <v>4235</v>
      </c>
      <c r="DL91" s="86" t="s">
        <v>4002</v>
      </c>
      <c r="DM91" s="174" t="s">
        <v>1835</v>
      </c>
      <c r="DN91" s="174" t="s">
        <v>4236</v>
      </c>
      <c r="DO91" s="270"/>
      <c r="DP91" s="270"/>
      <c r="DQ91" s="213" t="s">
        <v>958</v>
      </c>
      <c r="DR91" s="213" t="s">
        <v>191</v>
      </c>
      <c r="DS91" s="174" t="s">
        <v>4237</v>
      </c>
      <c r="DT91" s="174" t="s">
        <v>3684</v>
      </c>
      <c r="DU91" s="213" t="s">
        <v>2241</v>
      </c>
      <c r="DV91" s="174" t="s">
        <v>828</v>
      </c>
      <c r="DW91" s="213" t="s">
        <v>4238</v>
      </c>
      <c r="DX91" s="213" t="s">
        <v>998</v>
      </c>
      <c r="DY91" s="174" t="s">
        <v>4239</v>
      </c>
      <c r="DZ91" s="174" t="s">
        <v>1630</v>
      </c>
      <c r="EA91" s="179" t="s">
        <v>1206</v>
      </c>
    </row>
    <row r="92" ht="15.75" customHeight="1">
      <c r="A92" s="383" t="s">
        <v>4240</v>
      </c>
      <c r="B92" s="98" t="s">
        <v>4241</v>
      </c>
      <c r="C92" s="99" t="s">
        <v>1209</v>
      </c>
      <c r="D92" s="100" t="s">
        <v>1209</v>
      </c>
      <c r="E92" s="101" t="s">
        <v>1209</v>
      </c>
      <c r="F92" s="102" t="s">
        <v>325</v>
      </c>
      <c r="G92" s="98" t="s">
        <v>4242</v>
      </c>
      <c r="H92" s="218" t="s">
        <v>3827</v>
      </c>
      <c r="I92" s="219" t="s">
        <v>4243</v>
      </c>
      <c r="J92" s="219" t="s">
        <v>4244</v>
      </c>
      <c r="K92" s="219" t="s">
        <v>1494</v>
      </c>
      <c r="L92" s="219" t="s">
        <v>4245</v>
      </c>
      <c r="M92" s="258"/>
      <c r="N92" s="218" t="s">
        <v>4246</v>
      </c>
      <c r="O92" s="218" t="s">
        <v>684</v>
      </c>
      <c r="P92" s="187" t="s">
        <v>1045</v>
      </c>
      <c r="Q92" s="219" t="s">
        <v>120</v>
      </c>
      <c r="R92" s="258"/>
      <c r="S92" s="187" t="s">
        <v>946</v>
      </c>
      <c r="T92" s="258"/>
      <c r="U92" s="218" t="s">
        <v>2734</v>
      </c>
      <c r="V92" s="187" t="s">
        <v>4247</v>
      </c>
      <c r="W92" s="175"/>
      <c r="X92" s="276" t="s">
        <v>4248</v>
      </c>
      <c r="Y92" s="224" t="s">
        <v>2400</v>
      </c>
      <c r="Z92" s="276" t="s">
        <v>992</v>
      </c>
      <c r="AA92" s="276" t="s">
        <v>4249</v>
      </c>
      <c r="AB92" s="224" t="s">
        <v>4250</v>
      </c>
      <c r="AC92" s="224" t="s">
        <v>3315</v>
      </c>
      <c r="AD92" s="224"/>
      <c r="AE92" s="276" t="s">
        <v>3097</v>
      </c>
      <c r="AF92" s="110" t="s">
        <v>1819</v>
      </c>
      <c r="AG92" s="276" t="s">
        <v>4251</v>
      </c>
      <c r="AH92" s="261"/>
      <c r="AI92" s="110" t="s">
        <v>2061</v>
      </c>
      <c r="AJ92" s="224" t="s">
        <v>4252</v>
      </c>
      <c r="AK92" s="175"/>
      <c r="AL92" s="227" t="s">
        <v>2638</v>
      </c>
      <c r="AM92" s="226" t="s">
        <v>1734</v>
      </c>
      <c r="AN92" s="278"/>
      <c r="AO92" s="194" t="s">
        <v>4253</v>
      </c>
      <c r="AP92" s="227" t="s">
        <v>4254</v>
      </c>
      <c r="AQ92" s="227" t="s">
        <v>4255</v>
      </c>
      <c r="AR92" s="227" t="s">
        <v>4256</v>
      </c>
      <c r="AS92" s="194" t="s">
        <v>4257</v>
      </c>
      <c r="AT92" s="227" t="s">
        <v>4258</v>
      </c>
      <c r="AU92" s="227" t="s">
        <v>4259</v>
      </c>
      <c r="AV92" s="278"/>
      <c r="AW92" s="194" t="s">
        <v>3431</v>
      </c>
      <c r="AX92" s="226" t="s">
        <v>4260</v>
      </c>
      <c r="AY92" s="176"/>
      <c r="AZ92" s="283"/>
      <c r="BA92" s="282" t="s">
        <v>4261</v>
      </c>
      <c r="BB92" s="282" t="s">
        <v>2519</v>
      </c>
      <c r="BC92" s="282" t="s">
        <v>548</v>
      </c>
      <c r="BD92" s="230" t="s">
        <v>2298</v>
      </c>
      <c r="BE92" s="282" t="s">
        <v>2173</v>
      </c>
      <c r="BF92" s="283"/>
      <c r="BG92" s="282" t="s">
        <v>4262</v>
      </c>
      <c r="BH92" s="230" t="s">
        <v>931</v>
      </c>
      <c r="BI92" s="283"/>
      <c r="BJ92" s="381" t="s">
        <v>4263</v>
      </c>
      <c r="BK92" s="282" t="s">
        <v>4264</v>
      </c>
      <c r="BL92" s="282" t="s">
        <v>3375</v>
      </c>
      <c r="BM92" s="283"/>
      <c r="BN92" s="230" t="s">
        <v>4265</v>
      </c>
      <c r="BO92" s="176"/>
      <c r="BP92" s="204"/>
      <c r="BQ92" s="235" t="s">
        <v>2035</v>
      </c>
      <c r="BR92" s="234" t="s">
        <v>3986</v>
      </c>
      <c r="BS92" s="235" t="s">
        <v>4266</v>
      </c>
      <c r="BT92" s="235" t="s">
        <v>4267</v>
      </c>
      <c r="BU92" s="235" t="s">
        <v>1340</v>
      </c>
      <c r="BV92" s="204"/>
      <c r="BW92" s="139" t="s">
        <v>2668</v>
      </c>
      <c r="BX92" s="204"/>
      <c r="BY92" s="139" t="s">
        <v>2924</v>
      </c>
      <c r="BZ92" s="139" t="s">
        <v>4268</v>
      </c>
      <c r="CA92" s="139" t="s">
        <v>4269</v>
      </c>
      <c r="CB92" s="234" t="s">
        <v>1924</v>
      </c>
      <c r="CC92" s="234" t="s">
        <v>4270</v>
      </c>
      <c r="CD92" s="234"/>
      <c r="CE92" s="267" t="s">
        <v>4271</v>
      </c>
      <c r="CF92" s="267" t="s">
        <v>4272</v>
      </c>
      <c r="CG92" s="236" t="s">
        <v>4273</v>
      </c>
      <c r="CH92" s="236" t="s">
        <v>4274</v>
      </c>
      <c r="CI92" s="236"/>
      <c r="CJ92" s="267" t="s">
        <v>4275</v>
      </c>
      <c r="CK92" s="384" t="s">
        <v>2679</v>
      </c>
      <c r="CL92" s="147" t="s">
        <v>2021</v>
      </c>
      <c r="CM92" s="289"/>
      <c r="CN92" s="236" t="s">
        <v>4276</v>
      </c>
      <c r="CO92" s="289"/>
      <c r="CP92" s="289"/>
      <c r="CQ92" s="236" t="s">
        <v>2666</v>
      </c>
      <c r="CR92" s="176"/>
      <c r="CS92" s="243" t="s">
        <v>2554</v>
      </c>
      <c r="CT92" s="243" t="s">
        <v>4277</v>
      </c>
      <c r="CU92" s="243" t="s">
        <v>4278</v>
      </c>
      <c r="CV92" s="243" t="s">
        <v>533</v>
      </c>
      <c r="CW92" s="293"/>
      <c r="CX92" s="293"/>
      <c r="CY92" s="158" t="s">
        <v>4279</v>
      </c>
      <c r="CZ92" s="158" t="s">
        <v>3682</v>
      </c>
      <c r="DA92" s="243" t="s">
        <v>4280</v>
      </c>
      <c r="DB92" s="243" t="s">
        <v>4179</v>
      </c>
      <c r="DC92" s="243" t="s">
        <v>4281</v>
      </c>
      <c r="DD92" s="243" t="s">
        <v>4282</v>
      </c>
      <c r="DE92" s="176"/>
      <c r="DF92" s="295" t="s">
        <v>4283</v>
      </c>
      <c r="DG92" s="247"/>
      <c r="DH92" s="295" t="s">
        <v>4284</v>
      </c>
      <c r="DI92" s="295"/>
      <c r="DJ92" s="295" t="s">
        <v>4285</v>
      </c>
      <c r="DK92" s="295" t="s">
        <v>1941</v>
      </c>
      <c r="DL92" s="520" t="s">
        <v>4286</v>
      </c>
      <c r="DM92" s="295" t="s">
        <v>2889</v>
      </c>
      <c r="DN92" s="268"/>
      <c r="DO92" s="295" t="s">
        <v>4287</v>
      </c>
      <c r="DP92" s="247" t="s">
        <v>4288</v>
      </c>
      <c r="DQ92" s="295" t="s">
        <v>2954</v>
      </c>
      <c r="DR92" s="268"/>
      <c r="DS92" s="295" t="s">
        <v>4289</v>
      </c>
      <c r="DT92" s="295" t="s">
        <v>1758</v>
      </c>
      <c r="DU92" s="295" t="s">
        <v>4290</v>
      </c>
      <c r="DV92" s="295" t="s">
        <v>4291</v>
      </c>
      <c r="DW92" s="295" t="s">
        <v>4292</v>
      </c>
      <c r="DX92" s="247" t="s">
        <v>2380</v>
      </c>
      <c r="DY92" s="295" t="s">
        <v>1467</v>
      </c>
      <c r="DZ92" s="247" t="s">
        <v>2433</v>
      </c>
      <c r="EA92" s="269" t="s">
        <v>4293</v>
      </c>
    </row>
    <row r="93" ht="15.75" customHeight="1">
      <c r="A93" s="173" t="s">
        <v>4294</v>
      </c>
      <c r="B93" s="78" t="s">
        <v>4295</v>
      </c>
      <c r="C93" s="79" t="s">
        <v>1209</v>
      </c>
      <c r="D93" s="80" t="s">
        <v>1209</v>
      </c>
      <c r="E93" s="81" t="s">
        <v>1209</v>
      </c>
      <c r="F93" s="82" t="s">
        <v>1209</v>
      </c>
      <c r="G93" s="78" t="s">
        <v>4296</v>
      </c>
      <c r="H93" s="174" t="s">
        <v>3789</v>
      </c>
      <c r="I93" s="174" t="s">
        <v>4027</v>
      </c>
      <c r="J93" s="174" t="s">
        <v>1216</v>
      </c>
      <c r="K93" s="174" t="s">
        <v>3873</v>
      </c>
      <c r="L93" s="174" t="s">
        <v>2554</v>
      </c>
      <c r="M93" s="174" t="s">
        <v>4297</v>
      </c>
      <c r="N93" s="174" t="s">
        <v>4298</v>
      </c>
      <c r="O93" s="174" t="s">
        <v>224</v>
      </c>
      <c r="P93" s="174" t="s">
        <v>1661</v>
      </c>
      <c r="Q93" s="270"/>
      <c r="R93" s="270"/>
      <c r="S93" s="174" t="s">
        <v>183</v>
      </c>
      <c r="T93" s="270"/>
      <c r="U93" s="174" t="s">
        <v>1671</v>
      </c>
      <c r="V93" s="270"/>
      <c r="W93" s="175"/>
      <c r="X93" s="174" t="s">
        <v>1679</v>
      </c>
      <c r="Y93" s="174" t="s">
        <v>4299</v>
      </c>
      <c r="Z93" s="174" t="s">
        <v>4300</v>
      </c>
      <c r="AA93" s="174" t="s">
        <v>4301</v>
      </c>
      <c r="AB93" s="174" t="s">
        <v>4302</v>
      </c>
      <c r="AC93" s="174" t="s">
        <v>3956</v>
      </c>
      <c r="AD93" s="174" t="s">
        <v>4303</v>
      </c>
      <c r="AE93" s="174" t="s">
        <v>1866</v>
      </c>
      <c r="AF93" s="174" t="s">
        <v>3479</v>
      </c>
      <c r="AG93" s="174" t="s">
        <v>4304</v>
      </c>
      <c r="AH93" s="174"/>
      <c r="AI93" s="174" t="s">
        <v>3468</v>
      </c>
      <c r="AJ93" s="174" t="s">
        <v>4305</v>
      </c>
      <c r="AK93" s="175"/>
      <c r="AL93" s="174" t="s">
        <v>1803</v>
      </c>
      <c r="AM93" s="174" t="s">
        <v>4306</v>
      </c>
      <c r="AN93" s="270"/>
      <c r="AO93" s="270"/>
      <c r="AP93" s="270"/>
      <c r="AQ93" s="174" t="s">
        <v>2816</v>
      </c>
      <c r="AR93" s="270"/>
      <c r="AS93" s="174" t="s">
        <v>4307</v>
      </c>
      <c r="AT93" s="174" t="s">
        <v>4308</v>
      </c>
      <c r="AU93" s="270"/>
      <c r="AV93" s="270"/>
      <c r="AW93" s="270"/>
      <c r="AX93" s="270"/>
      <c r="AY93" s="176"/>
      <c r="AZ93" s="174" t="s">
        <v>4309</v>
      </c>
      <c r="BA93" s="174" t="s">
        <v>4310</v>
      </c>
      <c r="BB93" s="174" t="s">
        <v>1719</v>
      </c>
      <c r="BC93" s="174" t="s">
        <v>1782</v>
      </c>
      <c r="BD93" s="174" t="s">
        <v>4311</v>
      </c>
      <c r="BE93" s="174" t="s">
        <v>3183</v>
      </c>
      <c r="BF93" s="174" t="s">
        <v>3718</v>
      </c>
      <c r="BG93" s="174" t="s">
        <v>3958</v>
      </c>
      <c r="BH93" s="174" t="s">
        <v>762</v>
      </c>
      <c r="BI93" s="174"/>
      <c r="BJ93" s="174" t="s">
        <v>4312</v>
      </c>
      <c r="BK93" s="270"/>
      <c r="BL93" s="174" t="s">
        <v>2999</v>
      </c>
      <c r="BM93" s="174" t="s">
        <v>2258</v>
      </c>
      <c r="BN93" s="270"/>
      <c r="BO93" s="176"/>
      <c r="BP93" s="213"/>
      <c r="BQ93" s="174" t="s">
        <v>4313</v>
      </c>
      <c r="BR93" s="174" t="s">
        <v>1952</v>
      </c>
      <c r="BS93" s="174" t="s">
        <v>1639</v>
      </c>
      <c r="BT93" s="174" t="s">
        <v>4314</v>
      </c>
      <c r="BU93" s="174" t="s">
        <v>4315</v>
      </c>
      <c r="BV93" s="174" t="s">
        <v>4316</v>
      </c>
      <c r="BW93" s="270"/>
      <c r="BX93" s="174" t="s">
        <v>4317</v>
      </c>
      <c r="BY93" s="174" t="s">
        <v>4318</v>
      </c>
      <c r="BZ93" s="270"/>
      <c r="CA93" s="174" t="s">
        <v>527</v>
      </c>
      <c r="CB93" s="174" t="s">
        <v>981</v>
      </c>
      <c r="CC93" s="270"/>
      <c r="CD93" s="270"/>
      <c r="CE93" s="174" t="s">
        <v>3894</v>
      </c>
      <c r="CF93" s="174" t="s">
        <v>1226</v>
      </c>
      <c r="CG93" s="174" t="s">
        <v>4319</v>
      </c>
      <c r="CH93" s="174" t="s">
        <v>4320</v>
      </c>
      <c r="CI93" s="174" t="s">
        <v>4321</v>
      </c>
      <c r="CJ93" s="174" t="s">
        <v>4322</v>
      </c>
      <c r="CK93" s="174" t="s">
        <v>4323</v>
      </c>
      <c r="CL93" s="174" t="s">
        <v>3601</v>
      </c>
      <c r="CM93" s="174" t="s">
        <v>4324</v>
      </c>
      <c r="CN93" s="174" t="s">
        <v>1131</v>
      </c>
      <c r="CO93" s="174"/>
      <c r="CP93" s="174" t="s">
        <v>4325</v>
      </c>
      <c r="CQ93" s="270"/>
      <c r="CR93" s="176"/>
      <c r="CS93" s="174" t="s">
        <v>1066</v>
      </c>
      <c r="CT93" s="174" t="s">
        <v>4326</v>
      </c>
      <c r="CU93" s="174" t="s">
        <v>4327</v>
      </c>
      <c r="CV93" s="174" t="s">
        <v>2664</v>
      </c>
      <c r="CW93" s="174" t="s">
        <v>4328</v>
      </c>
      <c r="CX93" s="174" t="s">
        <v>870</v>
      </c>
      <c r="CY93" s="174" t="s">
        <v>4329</v>
      </c>
      <c r="CZ93" s="174" t="s">
        <v>2290</v>
      </c>
      <c r="DA93" s="174" t="s">
        <v>4330</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4331</v>
      </c>
      <c r="B94" s="98" t="s">
        <v>4332</v>
      </c>
      <c r="C94" s="99" t="s">
        <v>1209</v>
      </c>
      <c r="D94" s="100" t="s">
        <v>1209</v>
      </c>
      <c r="E94" s="101" t="s">
        <v>1209</v>
      </c>
      <c r="F94" s="102" t="s">
        <v>2617</v>
      </c>
      <c r="G94" s="98" t="s">
        <v>325</v>
      </c>
      <c r="H94" s="258"/>
      <c r="I94" s="219" t="s">
        <v>2777</v>
      </c>
      <c r="J94" s="258"/>
      <c r="K94" s="182" t="str">
        <f>HYPERLINK("https://www.youtube.com/watch?v=fhmkEG98u50","13.86")</f>
        <v>13.86</v>
      </c>
      <c r="L94" s="258" t="s">
        <v>2711</v>
      </c>
      <c r="M94" s="258"/>
      <c r="N94" s="258"/>
      <c r="O94" s="182" t="s">
        <v>4333</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4334</v>
      </c>
      <c r="BD94" s="282" t="s">
        <v>4335</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4336</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4337</v>
      </c>
      <c r="B95" s="78" t="s">
        <v>4338</v>
      </c>
      <c r="C95" s="79" t="s">
        <v>838</v>
      </c>
      <c r="D95" s="80" t="s">
        <v>1209</v>
      </c>
      <c r="E95" s="81" t="s">
        <v>1209</v>
      </c>
      <c r="F95" s="82" t="s">
        <v>1487</v>
      </c>
      <c r="G95" s="78" t="s">
        <v>1296</v>
      </c>
      <c r="H95" s="86" t="s">
        <v>2661</v>
      </c>
      <c r="I95" s="86" t="s">
        <v>4339</v>
      </c>
      <c r="J95" s="86" t="s">
        <v>4340</v>
      </c>
      <c r="K95" s="178" t="s">
        <v>4341</v>
      </c>
      <c r="L95" s="86" t="s">
        <v>3123</v>
      </c>
      <c r="M95" s="86" t="s">
        <v>4342</v>
      </c>
      <c r="N95" s="86" t="s">
        <v>4343</v>
      </c>
      <c r="O95" s="86" t="s">
        <v>4344</v>
      </c>
      <c r="P95" s="178" t="s">
        <v>4345</v>
      </c>
      <c r="Q95" s="86" t="s">
        <v>4346</v>
      </c>
      <c r="R95" s="86" t="s">
        <v>4347</v>
      </c>
      <c r="S95" s="86" t="s">
        <v>4348</v>
      </c>
      <c r="T95" s="270"/>
      <c r="U95" s="86" t="s">
        <v>4349</v>
      </c>
      <c r="V95" s="86" t="s">
        <v>4350</v>
      </c>
      <c r="W95" s="175"/>
      <c r="X95" s="86" t="s">
        <v>4351</v>
      </c>
      <c r="Y95" s="86" t="s">
        <v>4352</v>
      </c>
      <c r="Z95" s="86" t="s">
        <v>4353</v>
      </c>
      <c r="AA95" s="86" t="s">
        <v>1612</v>
      </c>
      <c r="AB95" s="178" t="s">
        <v>3073</v>
      </c>
      <c r="AC95" s="86" t="s">
        <v>4354</v>
      </c>
      <c r="AD95" s="213"/>
      <c r="AE95" s="86" t="s">
        <v>753</v>
      </c>
      <c r="AF95" s="86" t="s">
        <v>4355</v>
      </c>
      <c r="AG95" s="86" t="s">
        <v>4356</v>
      </c>
      <c r="AH95" s="174"/>
      <c r="AI95" s="86" t="s">
        <v>3647</v>
      </c>
      <c r="AJ95" s="86" t="s">
        <v>4357</v>
      </c>
      <c r="AK95" s="175"/>
      <c r="AL95" s="86" t="s">
        <v>4358</v>
      </c>
      <c r="AM95" s="86" t="s">
        <v>4359</v>
      </c>
      <c r="AN95" s="270"/>
      <c r="AO95" s="270"/>
      <c r="AP95" s="270"/>
      <c r="AQ95" s="270"/>
      <c r="AR95" s="270"/>
      <c r="AS95" s="86" t="s">
        <v>4360</v>
      </c>
      <c r="AT95" s="178" t="s">
        <v>4361</v>
      </c>
      <c r="AU95" s="86" t="s">
        <v>4362</v>
      </c>
      <c r="AV95" s="86" t="s">
        <v>2357</v>
      </c>
      <c r="AW95" s="86" t="s">
        <v>981</v>
      </c>
      <c r="AX95" s="270"/>
      <c r="AY95" s="176"/>
      <c r="AZ95" s="86" t="s">
        <v>4363</v>
      </c>
      <c r="BA95" s="178" t="s">
        <v>2851</v>
      </c>
      <c r="BB95" s="178" t="s">
        <v>3664</v>
      </c>
      <c r="BC95" s="86" t="s">
        <v>3895</v>
      </c>
      <c r="BD95" s="86" t="s">
        <v>4364</v>
      </c>
      <c r="BE95" s="86" t="s">
        <v>4365</v>
      </c>
      <c r="BF95" s="86" t="s">
        <v>1153</v>
      </c>
      <c r="BG95" s="86" t="s">
        <v>1743</v>
      </c>
      <c r="BH95" s="177"/>
      <c r="BI95" s="270"/>
      <c r="BJ95" s="86" t="s">
        <v>101</v>
      </c>
      <c r="BK95" s="270"/>
      <c r="BL95" s="86" t="s">
        <v>4366</v>
      </c>
      <c r="BM95" s="270"/>
      <c r="BN95" s="270"/>
      <c r="BO95" s="176"/>
      <c r="BP95" s="213"/>
      <c r="BQ95" s="86" t="s">
        <v>4367</v>
      </c>
      <c r="BR95" s="86" t="s">
        <v>4035</v>
      </c>
      <c r="BS95" s="178" t="s">
        <v>298</v>
      </c>
      <c r="BT95" s="86" t="s">
        <v>4368</v>
      </c>
      <c r="BU95" s="86" t="s">
        <v>4369</v>
      </c>
      <c r="BV95" s="86" t="s">
        <v>4370</v>
      </c>
      <c r="BW95" s="86" t="s">
        <v>4371</v>
      </c>
      <c r="BX95" s="270"/>
      <c r="BY95" s="86" t="s">
        <v>889</v>
      </c>
      <c r="BZ95" s="86" t="s">
        <v>4372</v>
      </c>
      <c r="CA95" s="270"/>
      <c r="CB95" s="270"/>
      <c r="CC95" s="270"/>
      <c r="CD95" s="270"/>
      <c r="CE95" s="86" t="s">
        <v>4373</v>
      </c>
      <c r="CF95" s="86" t="s">
        <v>4374</v>
      </c>
      <c r="CG95" s="86" t="s">
        <v>1605</v>
      </c>
      <c r="CH95" s="270"/>
      <c r="CI95" s="178" t="s">
        <v>3620</v>
      </c>
      <c r="CJ95" s="270"/>
      <c r="CK95" s="86" t="s">
        <v>4375</v>
      </c>
      <c r="CL95" s="178" t="s">
        <v>3800</v>
      </c>
      <c r="CM95" s="270"/>
      <c r="CN95" s="270"/>
      <c r="CO95" s="270"/>
      <c r="CP95" s="270"/>
      <c r="CQ95" s="86" t="s">
        <v>4376</v>
      </c>
      <c r="CR95" s="176"/>
      <c r="CS95" s="86" t="s">
        <v>4377</v>
      </c>
      <c r="CT95" s="86" t="s">
        <v>4378</v>
      </c>
      <c r="CU95" s="86" t="s">
        <v>4379</v>
      </c>
      <c r="CV95" s="86" t="s">
        <v>4380</v>
      </c>
      <c r="CW95" s="86" t="s">
        <v>4381</v>
      </c>
      <c r="CX95" s="86" t="s">
        <v>2531</v>
      </c>
      <c r="CY95" s="86" t="s">
        <v>4382</v>
      </c>
      <c r="CZ95" s="86" t="s">
        <v>4383</v>
      </c>
      <c r="DA95" s="270"/>
      <c r="DB95" s="270"/>
      <c r="DC95" s="270"/>
      <c r="DD95" s="86" t="s">
        <v>362</v>
      </c>
      <c r="DE95" s="176"/>
      <c r="DF95" s="270"/>
      <c r="DG95" s="270"/>
      <c r="DH95" s="270"/>
      <c r="DI95" s="270"/>
      <c r="DJ95" s="93" t="s">
        <v>196</v>
      </c>
      <c r="DK95" s="213" t="s">
        <v>3056</v>
      </c>
      <c r="DL95" s="270"/>
      <c r="DM95" s="270"/>
      <c r="DN95" s="270"/>
      <c r="DO95" s="174"/>
      <c r="DP95" s="174"/>
      <c r="DQ95" s="270"/>
      <c r="DR95" s="213" t="s">
        <v>4384</v>
      </c>
      <c r="DS95" s="270"/>
      <c r="DT95" s="270"/>
      <c r="DU95" s="270"/>
      <c r="DV95" s="213" t="s">
        <v>2154</v>
      </c>
      <c r="DW95" s="270"/>
      <c r="DX95" s="270"/>
      <c r="DY95" s="270"/>
      <c r="DZ95" s="270"/>
      <c r="EA95" s="179" t="s">
        <v>1844</v>
      </c>
    </row>
    <row r="96" ht="15.75" customHeight="1">
      <c r="A96" s="180" t="s">
        <v>4385</v>
      </c>
      <c r="B96" s="98" t="s">
        <v>4386</v>
      </c>
      <c r="C96" s="99" t="s">
        <v>1209</v>
      </c>
      <c r="D96" s="100" t="s">
        <v>1209</v>
      </c>
      <c r="E96" s="101" t="s">
        <v>1209</v>
      </c>
      <c r="F96" s="102" t="s">
        <v>613</v>
      </c>
      <c r="G96" s="98" t="s">
        <v>4387</v>
      </c>
      <c r="H96" s="259" t="s">
        <v>1402</v>
      </c>
      <c r="I96" s="259" t="s">
        <v>4388</v>
      </c>
      <c r="J96" s="259" t="s">
        <v>4389</v>
      </c>
      <c r="K96" s="259" t="s">
        <v>1694</v>
      </c>
      <c r="L96" s="259" t="s">
        <v>4390</v>
      </c>
      <c r="M96" s="259" t="s">
        <v>4391</v>
      </c>
      <c r="N96" s="259" t="s">
        <v>1232</v>
      </c>
      <c r="O96" s="259" t="s">
        <v>151</v>
      </c>
      <c r="P96" s="187" t="s">
        <v>2758</v>
      </c>
      <c r="Q96" s="187" t="s">
        <v>4392</v>
      </c>
      <c r="R96" s="258"/>
      <c r="S96" s="258"/>
      <c r="T96" s="258"/>
      <c r="U96" s="258"/>
      <c r="V96" s="258"/>
      <c r="W96" s="175"/>
      <c r="X96" s="379" t="s">
        <v>4393</v>
      </c>
      <c r="Y96" s="522" t="s">
        <v>4394</v>
      </c>
      <c r="Z96" s="379" t="s">
        <v>4232</v>
      </c>
      <c r="AA96" s="379" t="s">
        <v>4395</v>
      </c>
      <c r="AB96" s="522" t="s">
        <v>4204</v>
      </c>
      <c r="AC96" s="379" t="s">
        <v>4396</v>
      </c>
      <c r="AD96" s="224"/>
      <c r="AE96" s="224" t="s">
        <v>4397</v>
      </c>
      <c r="AF96" s="110" t="s">
        <v>4398</v>
      </c>
      <c r="AG96" s="276" t="s">
        <v>4399</v>
      </c>
      <c r="AH96" s="276"/>
      <c r="AI96" s="276" t="s">
        <v>1145</v>
      </c>
      <c r="AJ96" s="277"/>
      <c r="AK96" s="175"/>
      <c r="AL96" s="278"/>
      <c r="AM96" s="226" t="s">
        <v>1872</v>
      </c>
      <c r="AN96" s="278"/>
      <c r="AO96" s="278"/>
      <c r="AP96" s="278"/>
      <c r="AQ96" s="226" t="s">
        <v>4400</v>
      </c>
      <c r="AR96" s="278"/>
      <c r="AS96" s="226" t="s">
        <v>4401</v>
      </c>
      <c r="AT96" s="226" t="s">
        <v>4145</v>
      </c>
      <c r="AU96" s="278"/>
      <c r="AV96" s="278"/>
      <c r="AW96" s="278"/>
      <c r="AX96" s="278"/>
      <c r="AY96" s="176"/>
      <c r="AZ96" s="230" t="s">
        <v>4402</v>
      </c>
      <c r="BA96" s="523" t="s">
        <v>722</v>
      </c>
      <c r="BB96" s="523" t="s">
        <v>1069</v>
      </c>
      <c r="BC96" s="230" t="s">
        <v>533</v>
      </c>
      <c r="BD96" s="230" t="s">
        <v>2398</v>
      </c>
      <c r="BE96" s="230" t="s">
        <v>4403</v>
      </c>
      <c r="BF96" s="230" t="s">
        <v>4404</v>
      </c>
      <c r="BG96" s="282" t="s">
        <v>2735</v>
      </c>
      <c r="BH96" s="231"/>
      <c r="BI96" s="230" t="s">
        <v>4405</v>
      </c>
      <c r="BJ96" s="282" t="s">
        <v>3117</v>
      </c>
      <c r="BK96" s="283"/>
      <c r="BL96" s="230" t="s">
        <v>4406</v>
      </c>
      <c r="BM96" s="230" t="s">
        <v>4407</v>
      </c>
      <c r="BN96" s="230" t="s">
        <v>4408</v>
      </c>
      <c r="BO96" s="176"/>
      <c r="BP96" s="234"/>
      <c r="BQ96" s="234" t="s">
        <v>3324</v>
      </c>
      <c r="BR96" s="234" t="s">
        <v>3000</v>
      </c>
      <c r="BS96" s="234" t="s">
        <v>4409</v>
      </c>
      <c r="BT96" s="234" t="s">
        <v>3900</v>
      </c>
      <c r="BU96" s="235" t="s">
        <v>4410</v>
      </c>
      <c r="BV96" s="204"/>
      <c r="BW96" s="235" t="s">
        <v>844</v>
      </c>
      <c r="BX96" s="234" t="s">
        <v>4411</v>
      </c>
      <c r="BY96" s="235" t="s">
        <v>4412</v>
      </c>
      <c r="BZ96" s="204"/>
      <c r="CA96" s="204"/>
      <c r="CB96" s="204"/>
      <c r="CC96" s="204"/>
      <c r="CD96" s="204"/>
      <c r="CE96" s="267" t="s">
        <v>4413</v>
      </c>
      <c r="CF96" s="267" t="s">
        <v>4414</v>
      </c>
      <c r="CG96" s="267" t="s">
        <v>2827</v>
      </c>
      <c r="CH96" s="267" t="s">
        <v>4415</v>
      </c>
      <c r="CI96" s="236" t="s">
        <v>3010</v>
      </c>
      <c r="CJ96" s="267" t="s">
        <v>4416</v>
      </c>
      <c r="CK96" s="267" t="s">
        <v>4417</v>
      </c>
      <c r="CL96" s="267" t="s">
        <v>4418</v>
      </c>
      <c r="CM96" s="289"/>
      <c r="CN96" s="289"/>
      <c r="CO96" s="289"/>
      <c r="CP96" s="289"/>
      <c r="CQ96" s="289"/>
      <c r="CR96" s="176"/>
      <c r="CS96" s="240" t="s">
        <v>4419</v>
      </c>
      <c r="CT96" s="240" t="s">
        <v>2144</v>
      </c>
      <c r="CU96" s="240" t="s">
        <v>4420</v>
      </c>
      <c r="CV96" s="240" t="s">
        <v>4421</v>
      </c>
      <c r="CW96" s="240" t="s">
        <v>4422</v>
      </c>
      <c r="CX96" s="240" t="s">
        <v>1226</v>
      </c>
      <c r="CY96" s="240" t="s">
        <v>4423</v>
      </c>
      <c r="CZ96" s="243" t="s">
        <v>2895</v>
      </c>
      <c r="DA96" s="293"/>
      <c r="DB96" s="293"/>
      <c r="DC96" s="293"/>
      <c r="DD96" s="243" t="s">
        <v>4424</v>
      </c>
      <c r="DE96" s="176"/>
      <c r="DF96" s="295" t="s">
        <v>2931</v>
      </c>
      <c r="DG96" s="268"/>
      <c r="DH96" s="268"/>
      <c r="DI96" s="247"/>
      <c r="DJ96" s="268"/>
      <c r="DK96" s="247" t="s">
        <v>3378</v>
      </c>
      <c r="DL96" s="247" t="s">
        <v>2993</v>
      </c>
      <c r="DM96" s="247" t="s">
        <v>964</v>
      </c>
      <c r="DN96" s="268"/>
      <c r="DO96" s="247" t="s">
        <v>4425</v>
      </c>
      <c r="DP96" s="247"/>
      <c r="DQ96" s="268"/>
      <c r="DR96" s="268"/>
      <c r="DS96" s="247" t="s">
        <v>2081</v>
      </c>
      <c r="DT96" s="268"/>
      <c r="DU96" s="268"/>
      <c r="DV96" s="268"/>
      <c r="DW96" s="247" t="s">
        <v>1157</v>
      </c>
      <c r="DX96" s="268"/>
      <c r="DY96" s="268"/>
      <c r="DZ96" s="268"/>
      <c r="EA96" s="269" t="s">
        <v>4426</v>
      </c>
    </row>
    <row r="97" ht="15.75" customHeight="1">
      <c r="A97" s="173" t="s">
        <v>4427</v>
      </c>
      <c r="B97" s="78" t="s">
        <v>4428</v>
      </c>
      <c r="C97" s="79" t="s">
        <v>1209</v>
      </c>
      <c r="D97" s="80" t="s">
        <v>1209</v>
      </c>
      <c r="E97" s="81" t="s">
        <v>1209</v>
      </c>
      <c r="F97" s="82" t="s">
        <v>838</v>
      </c>
      <c r="G97" s="78" t="s">
        <v>4429</v>
      </c>
      <c r="H97" s="270"/>
      <c r="I97" s="174"/>
      <c r="J97" s="174" t="s">
        <v>4430</v>
      </c>
      <c r="K97" s="174" t="s">
        <v>3407</v>
      </c>
      <c r="L97" s="174" t="s">
        <v>3966</v>
      </c>
      <c r="M97" s="270"/>
      <c r="N97" s="213" t="s">
        <v>3232</v>
      </c>
      <c r="O97" s="174" t="s">
        <v>4431</v>
      </c>
      <c r="P97" s="213" t="s">
        <v>3820</v>
      </c>
      <c r="Q97" s="270"/>
      <c r="R97" s="270"/>
      <c r="S97" s="270"/>
      <c r="T97" s="270"/>
      <c r="U97" s="270"/>
      <c r="V97" s="270"/>
      <c r="W97" s="175"/>
      <c r="X97" s="270"/>
      <c r="Y97" s="213" t="s">
        <v>2849</v>
      </c>
      <c r="Z97" s="174" t="s">
        <v>4432</v>
      </c>
      <c r="AA97" s="174" t="s">
        <v>2752</v>
      </c>
      <c r="AB97" s="270"/>
      <c r="AC97" s="174" t="s">
        <v>3018</v>
      </c>
      <c r="AD97" s="270"/>
      <c r="AE97" s="174" t="s">
        <v>2659</v>
      </c>
      <c r="AF97" s="270"/>
      <c r="AG97" s="270"/>
      <c r="AH97" s="270"/>
      <c r="AI97" s="270"/>
      <c r="AJ97" s="270"/>
      <c r="AK97" s="175"/>
      <c r="AL97" s="270"/>
      <c r="AM97" s="270"/>
      <c r="AN97" s="270"/>
      <c r="AO97" s="270"/>
      <c r="AP97" s="270"/>
      <c r="AQ97" s="270"/>
      <c r="AR97" s="270"/>
      <c r="AS97" s="270"/>
      <c r="AT97" s="213" t="s">
        <v>4433</v>
      </c>
      <c r="AU97" s="270"/>
      <c r="AV97" s="270"/>
      <c r="AW97" s="270"/>
      <c r="AX97" s="270"/>
      <c r="AY97" s="176"/>
      <c r="AZ97" s="270"/>
      <c r="BA97" s="270"/>
      <c r="BB97" s="213" t="s">
        <v>1579</v>
      </c>
      <c r="BC97" s="213" t="s">
        <v>4434</v>
      </c>
      <c r="BD97" s="270"/>
      <c r="BE97" s="270"/>
      <c r="BF97" s="270"/>
      <c r="BG97" s="270"/>
      <c r="BH97" s="213" t="s">
        <v>4435</v>
      </c>
      <c r="BI97" s="174"/>
      <c r="BJ97" s="270"/>
      <c r="BK97" s="270"/>
      <c r="BL97" s="270"/>
      <c r="BM97" s="270"/>
      <c r="BN97" s="270"/>
      <c r="BO97" s="176"/>
      <c r="BP97" s="270"/>
      <c r="BQ97" s="270"/>
      <c r="BR97" s="174" t="s">
        <v>4436</v>
      </c>
      <c r="BS97" s="213" t="s">
        <v>4437</v>
      </c>
      <c r="BT97" s="270"/>
      <c r="BU97" s="174" t="s">
        <v>4438</v>
      </c>
      <c r="BV97" s="270"/>
      <c r="BW97" s="270"/>
      <c r="BX97" s="174" t="s">
        <v>2913</v>
      </c>
      <c r="BY97" s="270"/>
      <c r="BZ97" s="270"/>
      <c r="CA97" s="270"/>
      <c r="CB97" s="270"/>
      <c r="CC97" s="270"/>
      <c r="CD97" s="270"/>
      <c r="CE97" s="174" t="s">
        <v>4439</v>
      </c>
      <c r="CF97" s="174" t="s">
        <v>4219</v>
      </c>
      <c r="CG97" s="270"/>
      <c r="CH97" s="174" t="s">
        <v>4440</v>
      </c>
      <c r="CI97" s="270"/>
      <c r="CJ97" s="174" t="s">
        <v>4441</v>
      </c>
      <c r="CK97" s="86" t="s">
        <v>1912</v>
      </c>
      <c r="CL97" s="270"/>
      <c r="CM97" s="270"/>
      <c r="CN97" s="270"/>
      <c r="CO97" s="270"/>
      <c r="CP97" s="270"/>
      <c r="CQ97" s="270"/>
      <c r="CR97" s="176"/>
      <c r="CS97" s="174" t="s">
        <v>4442</v>
      </c>
      <c r="CT97" s="270"/>
      <c r="CU97" s="174" t="s">
        <v>2540</v>
      </c>
      <c r="CV97" s="174" t="s">
        <v>2227</v>
      </c>
      <c r="CW97" s="270"/>
      <c r="CX97" s="270"/>
      <c r="CY97" s="174" t="s">
        <v>4443</v>
      </c>
      <c r="CZ97" s="174" t="s">
        <v>1618</v>
      </c>
      <c r="DA97" s="270"/>
      <c r="DB97" s="270"/>
      <c r="DC97" s="270"/>
      <c r="DD97" s="270"/>
      <c r="DE97" s="176"/>
      <c r="DF97" s="270"/>
      <c r="DG97" s="270"/>
      <c r="DH97" s="270"/>
      <c r="DI97" s="270"/>
      <c r="DJ97" s="270"/>
      <c r="DK97" s="270"/>
      <c r="DL97" s="270"/>
      <c r="DM97" s="270"/>
      <c r="DN97" s="270"/>
      <c r="DO97" s="174" t="s">
        <v>4444</v>
      </c>
      <c r="DP97" s="174"/>
      <c r="DQ97" s="316"/>
      <c r="DR97" s="270"/>
      <c r="DS97" s="270"/>
      <c r="DT97" s="270"/>
      <c r="DU97" s="270"/>
      <c r="DV97" s="270"/>
      <c r="DW97" s="270"/>
      <c r="DX97" s="270"/>
      <c r="DY97" s="270"/>
      <c r="DZ97" s="270"/>
      <c r="EA97" s="179"/>
    </row>
    <row r="98" ht="15.75" customHeight="1">
      <c r="A98" s="524" t="s">
        <v>4445</v>
      </c>
      <c r="B98" s="98" t="s">
        <v>4446</v>
      </c>
      <c r="C98" s="99" t="s">
        <v>838</v>
      </c>
      <c r="D98" s="100" t="s">
        <v>1209</v>
      </c>
      <c r="E98" s="101" t="s">
        <v>1209</v>
      </c>
      <c r="F98" s="102" t="s">
        <v>2617</v>
      </c>
      <c r="G98" s="98" t="s">
        <v>4151</v>
      </c>
      <c r="H98" s="218" t="s">
        <v>1666</v>
      </c>
      <c r="I98" s="218" t="s">
        <v>4447</v>
      </c>
      <c r="J98" s="218" t="s">
        <v>2345</v>
      </c>
      <c r="K98" s="259" t="s">
        <v>1889</v>
      </c>
      <c r="L98" s="218" t="s">
        <v>4448</v>
      </c>
      <c r="M98" s="258"/>
      <c r="N98" s="258"/>
      <c r="O98" s="258"/>
      <c r="P98" s="219" t="s">
        <v>4449</v>
      </c>
      <c r="Q98" s="258"/>
      <c r="R98" s="258"/>
      <c r="S98" s="218" t="s">
        <v>3616</v>
      </c>
      <c r="T98" s="258"/>
      <c r="U98" s="258"/>
      <c r="V98" s="258"/>
      <c r="W98" s="175"/>
      <c r="X98" s="277"/>
      <c r="Y98" s="110" t="s">
        <v>1973</v>
      </c>
      <c r="Z98" s="110" t="s">
        <v>2549</v>
      </c>
      <c r="AA98" s="224" t="s">
        <v>4450</v>
      </c>
      <c r="AB98" s="276" t="s">
        <v>4451</v>
      </c>
      <c r="AC98" s="277"/>
      <c r="AD98" s="277"/>
      <c r="AE98" s="277"/>
      <c r="AF98" s="276" t="s">
        <v>2463</v>
      </c>
      <c r="AG98" s="277"/>
      <c r="AH98" s="277"/>
      <c r="AI98" s="277"/>
      <c r="AJ98" s="277"/>
      <c r="AK98" s="175"/>
      <c r="AL98" s="280"/>
      <c r="AM98" s="280"/>
      <c r="AN98" s="280"/>
      <c r="AO98" s="194" t="s">
        <v>4452</v>
      </c>
      <c r="AP98" s="278"/>
      <c r="AQ98" s="278"/>
      <c r="AR98" s="278"/>
      <c r="AS98" s="278"/>
      <c r="AT98" s="278"/>
      <c r="AU98" s="194" t="s">
        <v>4453</v>
      </c>
      <c r="AV98" s="278"/>
      <c r="AW98" s="278"/>
      <c r="AX98" s="278"/>
      <c r="AY98" s="176"/>
      <c r="AZ98" s="283"/>
      <c r="BA98" s="230" t="s">
        <v>1179</v>
      </c>
      <c r="BB98" s="197" t="s">
        <v>1994</v>
      </c>
      <c r="BC98" s="283"/>
      <c r="BD98" s="283"/>
      <c r="BE98" s="283"/>
      <c r="BF98" s="283"/>
      <c r="BG98" s="197" t="s">
        <v>1204</v>
      </c>
      <c r="BH98" s="283"/>
      <c r="BI98" s="283"/>
      <c r="BJ98" s="283"/>
      <c r="BK98" s="283"/>
      <c r="BL98" s="283"/>
      <c r="BM98" s="283"/>
      <c r="BN98" s="283"/>
      <c r="BO98" s="176"/>
      <c r="BP98" s="139" t="s">
        <v>4454</v>
      </c>
      <c r="BQ98" s="204"/>
      <c r="BR98" s="204"/>
      <c r="BS98" s="139" t="s">
        <v>4455</v>
      </c>
      <c r="BT98" s="204"/>
      <c r="BU98" s="234" t="s">
        <v>4456</v>
      </c>
      <c r="BV98" s="204"/>
      <c r="BW98" s="234" t="s">
        <v>4457</v>
      </c>
      <c r="BX98" s="204"/>
      <c r="BY98" s="204"/>
      <c r="BZ98" s="234" t="s">
        <v>4458</v>
      </c>
      <c r="CA98" s="204"/>
      <c r="CB98" s="204"/>
      <c r="CC98" s="204"/>
      <c r="CD98" s="204"/>
      <c r="CE98" s="289"/>
      <c r="CF98" s="384" t="s">
        <v>4459</v>
      </c>
      <c r="CG98" s="289"/>
      <c r="CH98" s="289"/>
      <c r="CI98" s="289"/>
      <c r="CJ98" s="289"/>
      <c r="CK98" s="289"/>
      <c r="CL98" s="236" t="s">
        <v>2954</v>
      </c>
      <c r="CM98" s="289"/>
      <c r="CN98" s="289"/>
      <c r="CO98" s="289"/>
      <c r="CP98" s="289"/>
      <c r="CQ98" s="289"/>
      <c r="CR98" s="176"/>
      <c r="CS98" s="240" t="s">
        <v>259</v>
      </c>
      <c r="CT98" s="240" t="s">
        <v>4460</v>
      </c>
      <c r="CU98" s="240" t="s">
        <v>4461</v>
      </c>
      <c r="CV98" s="293"/>
      <c r="CW98" s="240" t="s">
        <v>4462</v>
      </c>
      <c r="CX98" s="293"/>
      <c r="CY98" s="158" t="s">
        <v>4463</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4464</v>
      </c>
      <c r="DS98" s="268"/>
      <c r="DT98" s="247" t="s">
        <v>4465</v>
      </c>
      <c r="DU98" s="268"/>
      <c r="DV98" s="268"/>
      <c r="DW98" s="268"/>
      <c r="DX98" s="268"/>
      <c r="DY98" s="268"/>
      <c r="DZ98" s="268"/>
      <c r="EA98" s="269"/>
    </row>
    <row r="99" ht="15.75" customHeight="1">
      <c r="A99" s="173" t="s">
        <v>4466</v>
      </c>
      <c r="B99" s="78" t="s">
        <v>4467</v>
      </c>
      <c r="C99" s="79" t="s">
        <v>1209</v>
      </c>
      <c r="D99" s="80" t="s">
        <v>1209</v>
      </c>
      <c r="E99" s="81" t="s">
        <v>1209</v>
      </c>
      <c r="F99" s="82" t="s">
        <v>1209</v>
      </c>
      <c r="G99" s="78" t="s">
        <v>1487</v>
      </c>
      <c r="H99" s="174" t="s">
        <v>2478</v>
      </c>
      <c r="I99" s="174" t="s">
        <v>4468</v>
      </c>
      <c r="J99" s="174" t="s">
        <v>4469</v>
      </c>
      <c r="K99" s="174" t="s">
        <v>4470</v>
      </c>
      <c r="L99" s="213" t="s">
        <v>341</v>
      </c>
      <c r="M99" s="213" t="s">
        <v>4471</v>
      </c>
      <c r="N99" s="213" t="s">
        <v>4472</v>
      </c>
      <c r="O99" s="213" t="s">
        <v>2629</v>
      </c>
      <c r="P99" s="174" t="s">
        <v>4473</v>
      </c>
      <c r="Q99" s="270"/>
      <c r="R99" s="270"/>
      <c r="S99" s="270"/>
      <c r="T99" s="270"/>
      <c r="U99" s="270"/>
      <c r="V99" s="270"/>
      <c r="W99" s="175"/>
      <c r="X99" s="174" t="s">
        <v>4474</v>
      </c>
      <c r="Y99" s="174" t="s">
        <v>3539</v>
      </c>
      <c r="Z99" s="213" t="s">
        <v>2765</v>
      </c>
      <c r="AA99" s="174" t="s">
        <v>4475</v>
      </c>
      <c r="AB99" s="174" t="s">
        <v>2045</v>
      </c>
      <c r="AC99" s="174" t="s">
        <v>1783</v>
      </c>
      <c r="AD99" s="213"/>
      <c r="AE99" s="174" t="s">
        <v>484</v>
      </c>
      <c r="AF99" s="174" t="s">
        <v>3479</v>
      </c>
      <c r="AG99" s="270"/>
      <c r="AH99" s="270"/>
      <c r="AI99" s="270"/>
      <c r="AJ99" s="270"/>
      <c r="AK99" s="175"/>
      <c r="AL99" s="270"/>
      <c r="AM99" s="174" t="s">
        <v>4476</v>
      </c>
      <c r="AN99" s="270"/>
      <c r="AO99" s="270"/>
      <c r="AP99" s="270"/>
      <c r="AQ99" s="270"/>
      <c r="AR99" s="270"/>
      <c r="AS99" s="174" t="s">
        <v>1546</v>
      </c>
      <c r="AT99" s="213" t="s">
        <v>4477</v>
      </c>
      <c r="AU99" s="270"/>
      <c r="AV99" s="270"/>
      <c r="AW99" s="270"/>
      <c r="AX99" s="270"/>
      <c r="AY99" s="176"/>
      <c r="AZ99" s="174" t="s">
        <v>4478</v>
      </c>
      <c r="BA99" s="174" t="s">
        <v>4479</v>
      </c>
      <c r="BB99" s="213" t="s">
        <v>360</v>
      </c>
      <c r="BC99" s="174" t="s">
        <v>4480</v>
      </c>
      <c r="BD99" s="174" t="s">
        <v>4481</v>
      </c>
      <c r="BE99" s="174"/>
      <c r="BF99" s="270"/>
      <c r="BG99" s="213" t="s">
        <v>4482</v>
      </c>
      <c r="BH99" s="174" t="s">
        <v>4483</v>
      </c>
      <c r="BI99" s="174"/>
      <c r="BJ99" s="174" t="s">
        <v>4484</v>
      </c>
      <c r="BK99" s="270"/>
      <c r="BL99" s="174" t="s">
        <v>1085</v>
      </c>
      <c r="BM99" s="270"/>
      <c r="BN99" s="270"/>
      <c r="BO99" s="176"/>
      <c r="BP99" s="213"/>
      <c r="BQ99" s="174" t="s">
        <v>1988</v>
      </c>
      <c r="BR99" s="174" t="s">
        <v>3431</v>
      </c>
      <c r="BS99" s="174" t="s">
        <v>402</v>
      </c>
      <c r="BT99" s="174"/>
      <c r="BU99" s="174" t="s">
        <v>4485</v>
      </c>
      <c r="BV99" s="174" t="s">
        <v>4486</v>
      </c>
      <c r="BW99" s="213" t="s">
        <v>4487</v>
      </c>
      <c r="BX99" s="270"/>
      <c r="BY99" s="174" t="s">
        <v>4488</v>
      </c>
      <c r="BZ99" s="174" t="s">
        <v>4372</v>
      </c>
      <c r="CA99" s="270"/>
      <c r="CB99" s="174" t="s">
        <v>1333</v>
      </c>
      <c r="CC99" s="270"/>
      <c r="CD99" s="270"/>
      <c r="CE99" s="174" t="s">
        <v>4253</v>
      </c>
      <c r="CF99" s="174" t="s">
        <v>1912</v>
      </c>
      <c r="CG99" s="174" t="s">
        <v>4489</v>
      </c>
      <c r="CH99" s="174" t="s">
        <v>4490</v>
      </c>
      <c r="CI99" s="270"/>
      <c r="CJ99" s="174" t="s">
        <v>4491</v>
      </c>
      <c r="CK99" s="174" t="s">
        <v>227</v>
      </c>
      <c r="CL99" s="213" t="s">
        <v>1734</v>
      </c>
      <c r="CM99" s="270"/>
      <c r="CN99" s="270"/>
      <c r="CO99" s="270"/>
      <c r="CP99" s="270"/>
      <c r="CQ99" s="270"/>
      <c r="CR99" s="176"/>
      <c r="CS99" s="174" t="s">
        <v>2845</v>
      </c>
      <c r="CT99" s="174" t="s">
        <v>4277</v>
      </c>
      <c r="CU99" s="174" t="s">
        <v>946</v>
      </c>
      <c r="CV99" s="213" t="s">
        <v>391</v>
      </c>
      <c r="CW99" s="174" t="s">
        <v>4492</v>
      </c>
      <c r="CX99" s="174" t="s">
        <v>4493</v>
      </c>
      <c r="CY99" s="174" t="s">
        <v>4494</v>
      </c>
      <c r="CZ99" s="174" t="s">
        <v>2251</v>
      </c>
      <c r="DA99" s="270"/>
      <c r="DB99" s="270"/>
      <c r="DC99" s="270"/>
      <c r="DD99" s="270"/>
      <c r="DE99" s="176"/>
      <c r="DF99" s="270"/>
      <c r="DG99" s="270"/>
      <c r="DH99" s="270"/>
      <c r="DI99" s="270"/>
      <c r="DJ99" s="174" t="s">
        <v>4285</v>
      </c>
      <c r="DK99" s="270"/>
      <c r="DL99" s="270"/>
      <c r="DM99" s="270"/>
      <c r="DN99" s="270"/>
      <c r="DO99" s="174" t="s">
        <v>4495</v>
      </c>
      <c r="DP99" s="174"/>
      <c r="DQ99" s="270"/>
      <c r="DR99" s="174" t="s">
        <v>4496</v>
      </c>
      <c r="DS99" s="174" t="s">
        <v>4497</v>
      </c>
      <c r="DT99" s="174" t="s">
        <v>3157</v>
      </c>
      <c r="DU99" s="270"/>
      <c r="DV99" s="270"/>
      <c r="DW99" s="174" t="s">
        <v>684</v>
      </c>
      <c r="DX99" s="270"/>
      <c r="DY99" s="270"/>
      <c r="DZ99" s="270"/>
      <c r="EA99" s="179"/>
    </row>
    <row r="100">
      <c r="A100" s="525" t="s">
        <v>4498</v>
      </c>
      <c r="B100" s="98" t="s">
        <v>4499</v>
      </c>
      <c r="C100" s="99" t="s">
        <v>1209</v>
      </c>
      <c r="D100" s="100" t="s">
        <v>1209</v>
      </c>
      <c r="E100" s="101" t="s">
        <v>1209</v>
      </c>
      <c r="F100" s="102" t="s">
        <v>1209</v>
      </c>
      <c r="G100" s="98" t="s">
        <v>2580</v>
      </c>
      <c r="H100" s="218" t="s">
        <v>3762</v>
      </c>
      <c r="I100" s="218" t="s">
        <v>4500</v>
      </c>
      <c r="J100" s="213" t="s">
        <v>1426</v>
      </c>
      <c r="K100" s="218" t="s">
        <v>235</v>
      </c>
      <c r="L100" s="218" t="s">
        <v>2268</v>
      </c>
      <c r="M100" s="218" t="s">
        <v>3698</v>
      </c>
      <c r="N100" s="218" t="s">
        <v>4501</v>
      </c>
      <c r="O100" s="218" t="s">
        <v>4502</v>
      </c>
      <c r="P100" s="218" t="s">
        <v>3243</v>
      </c>
      <c r="Q100" s="258"/>
      <c r="R100" s="258"/>
      <c r="S100" s="258"/>
      <c r="T100" s="258"/>
      <c r="U100" s="258"/>
      <c r="V100" s="258"/>
      <c r="W100" s="175"/>
      <c r="X100" s="224" t="s">
        <v>4503</v>
      </c>
      <c r="Y100" s="224" t="s">
        <v>127</v>
      </c>
      <c r="Z100" s="224" t="s">
        <v>3775</v>
      </c>
      <c r="AA100" s="224" t="s">
        <v>1444</v>
      </c>
      <c r="AB100" s="224" t="s">
        <v>4504</v>
      </c>
      <c r="AC100" s="224" t="s">
        <v>4505</v>
      </c>
      <c r="AD100" s="224"/>
      <c r="AE100" s="224" t="s">
        <v>4506</v>
      </c>
      <c r="AF100" s="224" t="s">
        <v>4507</v>
      </c>
      <c r="AG100" s="277"/>
      <c r="AH100" s="277"/>
      <c r="AI100" s="277"/>
      <c r="AJ100" s="277"/>
      <c r="AK100" s="175"/>
      <c r="AL100" s="278"/>
      <c r="AM100" s="278"/>
      <c r="AN100" s="278"/>
      <c r="AO100" s="278"/>
      <c r="AP100" s="278"/>
      <c r="AQ100" s="278"/>
      <c r="AR100" s="278"/>
      <c r="AS100" s="226" t="s">
        <v>2114</v>
      </c>
      <c r="AT100" s="226" t="s">
        <v>985</v>
      </c>
      <c r="AU100" s="278"/>
      <c r="AV100" s="278"/>
      <c r="AW100" s="278"/>
      <c r="AX100" s="278"/>
      <c r="AY100" s="176"/>
      <c r="AZ100" s="230" t="s">
        <v>4508</v>
      </c>
      <c r="BA100" s="230" t="s">
        <v>483</v>
      </c>
      <c r="BB100" s="230" t="s">
        <v>1719</v>
      </c>
      <c r="BC100" s="230" t="s">
        <v>4509</v>
      </c>
      <c r="BD100" s="230" t="s">
        <v>4510</v>
      </c>
      <c r="BE100" s="230" t="s">
        <v>4511</v>
      </c>
      <c r="BF100" s="230" t="s">
        <v>4512</v>
      </c>
      <c r="BG100" s="230" t="s">
        <v>2096</v>
      </c>
      <c r="BH100" s="283"/>
      <c r="BI100" s="230" t="s">
        <v>4513</v>
      </c>
      <c r="BJ100" s="230" t="s">
        <v>4514</v>
      </c>
      <c r="BK100" s="283"/>
      <c r="BL100" s="283"/>
      <c r="BM100" s="283"/>
      <c r="BN100" s="283"/>
      <c r="BO100" s="176"/>
      <c r="BP100" s="234" t="s">
        <v>4515</v>
      </c>
      <c r="BQ100" s="234" t="s">
        <v>4039</v>
      </c>
      <c r="BR100" s="234" t="s">
        <v>3715</v>
      </c>
      <c r="BS100" s="234" t="s">
        <v>4516</v>
      </c>
      <c r="BT100" s="234" t="s">
        <v>4517</v>
      </c>
      <c r="BU100" s="234" t="s">
        <v>1236</v>
      </c>
      <c r="BV100" s="234" t="s">
        <v>4518</v>
      </c>
      <c r="BW100" s="204"/>
      <c r="BX100" s="234" t="s">
        <v>4519</v>
      </c>
      <c r="BY100" s="234" t="s">
        <v>4520</v>
      </c>
      <c r="BZ100" s="204"/>
      <c r="CA100" s="204"/>
      <c r="CB100" s="204"/>
      <c r="CC100" s="204"/>
      <c r="CD100" s="204"/>
      <c r="CE100" s="267" t="s">
        <v>4521</v>
      </c>
      <c r="CF100" s="267" t="s">
        <v>4259</v>
      </c>
      <c r="CG100" s="267" t="s">
        <v>4522</v>
      </c>
      <c r="CH100" s="267" t="s">
        <v>4523</v>
      </c>
      <c r="CI100" s="267" t="s">
        <v>4524</v>
      </c>
      <c r="CJ100" s="267" t="s">
        <v>4525</v>
      </c>
      <c r="CK100" s="267" t="s">
        <v>4097</v>
      </c>
      <c r="CL100" s="267" t="s">
        <v>4507</v>
      </c>
      <c r="CM100" s="289"/>
      <c r="CN100" s="289"/>
      <c r="CO100" s="289"/>
      <c r="CP100" s="289"/>
      <c r="CQ100" s="289"/>
      <c r="CR100" s="176"/>
      <c r="CS100" s="240" t="s">
        <v>2153</v>
      </c>
      <c r="CT100" s="240" t="s">
        <v>4055</v>
      </c>
      <c r="CU100" s="240" t="s">
        <v>4526</v>
      </c>
      <c r="CV100" s="240" t="s">
        <v>3702</v>
      </c>
      <c r="CW100" s="240" t="s">
        <v>4158</v>
      </c>
      <c r="CX100" s="240" t="s">
        <v>1458</v>
      </c>
      <c r="CY100" s="240" t="s">
        <v>4527</v>
      </c>
      <c r="CZ100" s="240" t="s">
        <v>2480</v>
      </c>
      <c r="DA100" s="293"/>
      <c r="DB100" s="293"/>
      <c r="DC100" s="293"/>
      <c r="DD100" s="293"/>
      <c r="DE100" s="176"/>
      <c r="DF100" s="247" t="s">
        <v>4528</v>
      </c>
      <c r="DG100" s="268"/>
      <c r="DH100" s="268"/>
      <c r="DI100" s="268"/>
      <c r="DJ100" s="268"/>
      <c r="DK100" s="268"/>
      <c r="DL100" s="268"/>
      <c r="DM100" s="268"/>
      <c r="DN100" s="268"/>
      <c r="DO100" s="247" t="s">
        <v>4529</v>
      </c>
      <c r="DP100" s="268"/>
      <c r="DQ100" s="268"/>
      <c r="DR100" s="268"/>
      <c r="DS100" s="268"/>
      <c r="DT100" s="268"/>
      <c r="DU100" s="268"/>
      <c r="DV100" s="268"/>
      <c r="DW100" s="268"/>
      <c r="DX100" s="268"/>
      <c r="DY100" s="268"/>
      <c r="DZ100" s="268"/>
      <c r="EA100" s="526"/>
    </row>
    <row r="101" ht="15.75" customHeight="1">
      <c r="A101" s="527" t="s">
        <v>4530</v>
      </c>
      <c r="B101" s="78" t="s">
        <v>4531</v>
      </c>
      <c r="C101" s="79" t="s">
        <v>1209</v>
      </c>
      <c r="D101" s="80" t="s">
        <v>1209</v>
      </c>
      <c r="E101" s="81" t="s">
        <v>1209</v>
      </c>
      <c r="F101" s="82" t="s">
        <v>838</v>
      </c>
      <c r="G101" s="78" t="s">
        <v>4532</v>
      </c>
      <c r="H101" s="174"/>
      <c r="I101" s="213" t="s">
        <v>4533</v>
      </c>
      <c r="J101" s="213" t="s">
        <v>1435</v>
      </c>
      <c r="K101" s="86" t="s">
        <v>235</v>
      </c>
      <c r="L101" s="213" t="s">
        <v>1072</v>
      </c>
      <c r="M101" s="270"/>
      <c r="N101" s="213" t="s">
        <v>4534</v>
      </c>
      <c r="O101" s="213" t="s">
        <v>2037</v>
      </c>
      <c r="P101" s="174" t="s">
        <v>2917</v>
      </c>
      <c r="Q101" s="270"/>
      <c r="R101" s="270"/>
      <c r="S101" s="270"/>
      <c r="T101" s="270"/>
      <c r="U101" s="270"/>
      <c r="V101" s="270"/>
      <c r="W101" s="175"/>
      <c r="X101" s="213" t="s">
        <v>3831</v>
      </c>
      <c r="Y101" s="213" t="s">
        <v>4535</v>
      </c>
      <c r="Z101" s="213" t="s">
        <v>3771</v>
      </c>
      <c r="AA101" s="213" t="s">
        <v>4536</v>
      </c>
      <c r="AB101" s="213" t="s">
        <v>2120</v>
      </c>
      <c r="AC101" s="213" t="s">
        <v>4537</v>
      </c>
      <c r="AD101" s="174"/>
      <c r="AE101" s="528" t="s">
        <v>4538</v>
      </c>
      <c r="AF101" s="213" t="s">
        <v>4539</v>
      </c>
      <c r="AG101" s="270"/>
      <c r="AH101" s="270"/>
      <c r="AI101" s="270"/>
      <c r="AJ101" s="270"/>
      <c r="AK101" s="175"/>
      <c r="AL101" s="270"/>
      <c r="AM101" s="270"/>
      <c r="AN101" s="270"/>
      <c r="AO101" s="270"/>
      <c r="AP101" s="270"/>
      <c r="AQ101" s="270"/>
      <c r="AR101" s="270"/>
      <c r="AS101" s="213" t="s">
        <v>908</v>
      </c>
      <c r="AT101" s="213" t="s">
        <v>4291</v>
      </c>
      <c r="AU101" s="270"/>
      <c r="AV101" s="270"/>
      <c r="AW101" s="270"/>
      <c r="AX101" s="270"/>
      <c r="AY101" s="176"/>
      <c r="AZ101" s="213" t="s">
        <v>4092</v>
      </c>
      <c r="BA101" s="213" t="s">
        <v>483</v>
      </c>
      <c r="BB101" s="174" t="s">
        <v>2312</v>
      </c>
      <c r="BC101" s="213" t="s">
        <v>4024</v>
      </c>
      <c r="BD101" s="213" t="s">
        <v>4540</v>
      </c>
      <c r="BE101" s="174" t="s">
        <v>4541</v>
      </c>
      <c r="BF101" s="270"/>
      <c r="BG101" s="178" t="s">
        <v>894</v>
      </c>
      <c r="BH101" s="213" t="s">
        <v>4542</v>
      </c>
      <c r="BI101" s="213" t="s">
        <v>4543</v>
      </c>
      <c r="BJ101" s="174" t="s">
        <v>4544</v>
      </c>
      <c r="BK101" s="270"/>
      <c r="BL101" s="270"/>
      <c r="BM101" s="270"/>
      <c r="BN101" s="270"/>
      <c r="BO101" s="176"/>
      <c r="BP101" s="213" t="s">
        <v>4545</v>
      </c>
      <c r="BQ101" s="213" t="s">
        <v>1712</v>
      </c>
      <c r="BR101" s="213" t="s">
        <v>4097</v>
      </c>
      <c r="BS101" s="213" t="s">
        <v>4546</v>
      </c>
      <c r="BT101" s="213" t="s">
        <v>4547</v>
      </c>
      <c r="BU101" s="213" t="s">
        <v>700</v>
      </c>
      <c r="BV101" s="270"/>
      <c r="BW101" s="213" t="s">
        <v>591</v>
      </c>
      <c r="BX101" s="213" t="s">
        <v>4548</v>
      </c>
      <c r="BY101" s="270"/>
      <c r="BZ101" s="270"/>
      <c r="CA101" s="270"/>
      <c r="CB101" s="270"/>
      <c r="CC101" s="270"/>
      <c r="CD101" s="270"/>
      <c r="CE101" s="213" t="s">
        <v>4549</v>
      </c>
      <c r="CF101" s="213" t="s">
        <v>4064</v>
      </c>
      <c r="CG101" s="213" t="s">
        <v>1708</v>
      </c>
      <c r="CH101" s="213" t="s">
        <v>4550</v>
      </c>
      <c r="CI101" s="270"/>
      <c r="CJ101" s="213" t="s">
        <v>4551</v>
      </c>
      <c r="CK101" s="213" t="s">
        <v>2955</v>
      </c>
      <c r="CL101" s="213" t="s">
        <v>4552</v>
      </c>
      <c r="CM101" s="270"/>
      <c r="CN101" s="270"/>
      <c r="CO101" s="270"/>
      <c r="CP101" s="270"/>
      <c r="CQ101" s="270"/>
      <c r="CR101" s="176"/>
      <c r="CS101" s="213" t="s">
        <v>603</v>
      </c>
      <c r="CT101" s="213" t="s">
        <v>1974</v>
      </c>
      <c r="CU101" s="213" t="s">
        <v>3801</v>
      </c>
      <c r="CV101" s="213" t="s">
        <v>4553</v>
      </c>
      <c r="CW101" s="213" t="s">
        <v>4554</v>
      </c>
      <c r="CX101" s="213" t="s">
        <v>4555</v>
      </c>
      <c r="CY101" s="213" t="s">
        <v>4556</v>
      </c>
      <c r="CZ101" s="213" t="s">
        <v>4148</v>
      </c>
      <c r="DA101" s="270"/>
      <c r="DB101" s="270"/>
      <c r="DC101" s="270"/>
      <c r="DD101" s="270"/>
      <c r="DE101" s="176"/>
      <c r="DF101" s="316"/>
      <c r="DG101" s="316"/>
      <c r="DH101" s="270"/>
      <c r="DI101" s="270"/>
      <c r="DJ101" s="270"/>
      <c r="DK101" s="270"/>
      <c r="DL101" s="270"/>
      <c r="DM101" s="270"/>
      <c r="DN101" s="270"/>
      <c r="DO101" s="213" t="s">
        <v>4557</v>
      </c>
      <c r="DP101" s="270"/>
      <c r="DQ101" s="270"/>
      <c r="DR101" s="270"/>
      <c r="DS101" s="270"/>
      <c r="DT101" s="270"/>
      <c r="DU101" s="270"/>
      <c r="DV101" s="270"/>
      <c r="DW101" s="270"/>
      <c r="DX101" s="270"/>
      <c r="DY101" s="270"/>
      <c r="DZ101" s="270"/>
      <c r="EA101" s="179"/>
    </row>
    <row r="102">
      <c r="A102" s="529" t="s">
        <v>4558</v>
      </c>
      <c r="B102" s="98" t="s">
        <v>4559</v>
      </c>
      <c r="C102" s="99" t="s">
        <v>1209</v>
      </c>
      <c r="D102" s="100" t="s">
        <v>1209</v>
      </c>
      <c r="E102" s="101" t="s">
        <v>1209</v>
      </c>
      <c r="F102" s="102" t="s">
        <v>1209</v>
      </c>
      <c r="G102" s="98" t="s">
        <v>4560</v>
      </c>
      <c r="H102" s="218" t="s">
        <v>1853</v>
      </c>
      <c r="I102" s="218" t="s">
        <v>4561</v>
      </c>
      <c r="J102" s="218" t="s">
        <v>4562</v>
      </c>
      <c r="K102" s="218" t="s">
        <v>4563</v>
      </c>
      <c r="L102" s="218" t="s">
        <v>4564</v>
      </c>
      <c r="M102" s="258"/>
      <c r="N102" s="218" t="s">
        <v>4565</v>
      </c>
      <c r="O102" s="218" t="s">
        <v>2434</v>
      </c>
      <c r="P102" s="218" t="s">
        <v>3948</v>
      </c>
      <c r="Q102" s="258"/>
      <c r="R102" s="258"/>
      <c r="S102" s="218" t="s">
        <v>1104</v>
      </c>
      <c r="T102" s="258"/>
      <c r="U102" s="258"/>
      <c r="V102" s="258"/>
      <c r="W102" s="175"/>
      <c r="X102" s="224" t="s">
        <v>4566</v>
      </c>
      <c r="Y102" s="224" t="s">
        <v>3104</v>
      </c>
      <c r="Z102" s="224" t="s">
        <v>4567</v>
      </c>
      <c r="AA102" s="224" t="s">
        <v>816</v>
      </c>
      <c r="AB102" s="224" t="s">
        <v>512</v>
      </c>
      <c r="AC102" s="224" t="s">
        <v>3320</v>
      </c>
      <c r="AD102" s="277"/>
      <c r="AE102" s="224" t="s">
        <v>4568</v>
      </c>
      <c r="AF102" s="224" t="s">
        <v>4569</v>
      </c>
      <c r="AG102" s="277"/>
      <c r="AH102" s="277"/>
      <c r="AI102" s="224" t="s">
        <v>155</v>
      </c>
      <c r="AJ102" s="277"/>
      <c r="AK102" s="175"/>
      <c r="AL102" s="226" t="s">
        <v>4448</v>
      </c>
      <c r="AM102" s="226" t="s">
        <v>2703</v>
      </c>
      <c r="AN102" s="278"/>
      <c r="AO102" s="278"/>
      <c r="AP102" s="278"/>
      <c r="AQ102" s="226" t="s">
        <v>4570</v>
      </c>
      <c r="AR102" s="278"/>
      <c r="AS102" s="226" t="s">
        <v>4571</v>
      </c>
      <c r="AT102" s="226" t="s">
        <v>3753</v>
      </c>
      <c r="AU102" s="226" t="s">
        <v>4572</v>
      </c>
      <c r="AV102" s="278"/>
      <c r="AW102" s="226" t="s">
        <v>4010</v>
      </c>
      <c r="AX102" s="278"/>
      <c r="AY102" s="176"/>
      <c r="AZ102" s="230" t="s">
        <v>4573</v>
      </c>
      <c r="BA102" s="230" t="s">
        <v>4574</v>
      </c>
      <c r="BB102" s="230" t="s">
        <v>606</v>
      </c>
      <c r="BC102" s="230" t="s">
        <v>4575</v>
      </c>
      <c r="BD102" s="230" t="s">
        <v>4576</v>
      </c>
      <c r="BE102" s="230" t="s">
        <v>4577</v>
      </c>
      <c r="BF102" s="230" t="s">
        <v>4578</v>
      </c>
      <c r="BG102" s="230" t="s">
        <v>4579</v>
      </c>
      <c r="BH102" s="230" t="s">
        <v>4580</v>
      </c>
      <c r="BI102" s="230" t="s">
        <v>4581</v>
      </c>
      <c r="BJ102" s="230" t="s">
        <v>4582</v>
      </c>
      <c r="BK102" s="283"/>
      <c r="BL102" s="230" t="s">
        <v>1074</v>
      </c>
      <c r="BM102" s="230" t="s">
        <v>4583</v>
      </c>
      <c r="BN102" s="283"/>
      <c r="BO102" s="176"/>
      <c r="BP102" s="234" t="s">
        <v>4584</v>
      </c>
      <c r="BQ102" s="204"/>
      <c r="BR102" s="234" t="s">
        <v>3572</v>
      </c>
      <c r="BS102" s="234" t="s">
        <v>4379</v>
      </c>
      <c r="BT102" s="234" t="s">
        <v>3621</v>
      </c>
      <c r="BU102" s="234" t="s">
        <v>4585</v>
      </c>
      <c r="BV102" s="204"/>
      <c r="BW102" s="234" t="s">
        <v>2807</v>
      </c>
      <c r="BX102" s="234" t="s">
        <v>4586</v>
      </c>
      <c r="BY102" s="234" t="s">
        <v>4587</v>
      </c>
      <c r="BZ102" s="204"/>
      <c r="CA102" s="204"/>
      <c r="CB102" s="204"/>
      <c r="CC102" s="204"/>
      <c r="CD102" s="204"/>
      <c r="CE102" s="267" t="s">
        <v>1455</v>
      </c>
      <c r="CF102" s="267" t="s">
        <v>4588</v>
      </c>
      <c r="CG102" s="267" t="s">
        <v>2759</v>
      </c>
      <c r="CH102" s="267" t="s">
        <v>4589</v>
      </c>
      <c r="CI102" s="267" t="s">
        <v>3010</v>
      </c>
      <c r="CJ102" s="267" t="s">
        <v>4590</v>
      </c>
      <c r="CK102" s="267" t="s">
        <v>4591</v>
      </c>
      <c r="CL102" s="267" t="s">
        <v>1061</v>
      </c>
      <c r="CM102" s="289"/>
      <c r="CN102" s="267" t="s">
        <v>4592</v>
      </c>
      <c r="CO102" s="289"/>
      <c r="CP102" s="289"/>
      <c r="CQ102" s="289"/>
      <c r="CR102" s="176"/>
      <c r="CS102" s="240" t="s">
        <v>2873</v>
      </c>
      <c r="CT102" s="240" t="s">
        <v>4378</v>
      </c>
      <c r="CU102" s="240" t="s">
        <v>4593</v>
      </c>
      <c r="CV102" s="240" t="s">
        <v>2947</v>
      </c>
      <c r="CW102" s="240" t="s">
        <v>4594</v>
      </c>
      <c r="CX102" s="240" t="s">
        <v>1243</v>
      </c>
      <c r="CY102" s="240" t="s">
        <v>4595</v>
      </c>
      <c r="CZ102" s="240" t="s">
        <v>4596</v>
      </c>
      <c r="DA102" s="293"/>
      <c r="DB102" s="293"/>
      <c r="DC102" s="240" t="s">
        <v>238</v>
      </c>
      <c r="DD102" s="293"/>
      <c r="DE102" s="176"/>
      <c r="DF102" s="247" t="s">
        <v>1797</v>
      </c>
      <c r="DG102" s="268"/>
      <c r="DH102" s="247" t="s">
        <v>4597</v>
      </c>
      <c r="DI102" s="247"/>
      <c r="DJ102" s="247" t="s">
        <v>393</v>
      </c>
      <c r="DK102" s="247" t="s">
        <v>4598</v>
      </c>
      <c r="DL102" s="247" t="s">
        <v>4599</v>
      </c>
      <c r="DM102" s="247" t="s">
        <v>3946</v>
      </c>
      <c r="DN102" s="247" t="s">
        <v>4600</v>
      </c>
      <c r="DO102" s="247" t="s">
        <v>4601</v>
      </c>
      <c r="DP102" s="247" t="s">
        <v>1559</v>
      </c>
      <c r="DQ102" s="247" t="s">
        <v>1148</v>
      </c>
      <c r="DR102" s="268"/>
      <c r="DS102" s="268"/>
      <c r="DT102" s="247" t="s">
        <v>1125</v>
      </c>
      <c r="DU102" s="268"/>
      <c r="DV102" s="247" t="s">
        <v>4602</v>
      </c>
      <c r="DW102" s="247" t="s">
        <v>144</v>
      </c>
      <c r="DX102" s="247" t="s">
        <v>4603</v>
      </c>
      <c r="DY102" s="268"/>
      <c r="DZ102" s="247" t="s">
        <v>4604</v>
      </c>
      <c r="EA102" s="530" t="s">
        <v>4605</v>
      </c>
    </row>
    <row r="103" ht="15.75" customHeight="1">
      <c r="A103" s="173" t="s">
        <v>4606</v>
      </c>
      <c r="B103" s="78" t="s">
        <v>4607</v>
      </c>
      <c r="C103" s="79" t="s">
        <v>1209</v>
      </c>
      <c r="D103" s="80" t="s">
        <v>1209</v>
      </c>
      <c r="E103" s="81" t="s">
        <v>1209</v>
      </c>
      <c r="F103" s="82" t="s">
        <v>1209</v>
      </c>
      <c r="G103" s="78" t="s">
        <v>323</v>
      </c>
      <c r="H103" s="251" t="s">
        <v>4608</v>
      </c>
      <c r="I103" s="254" t="s">
        <v>4609</v>
      </c>
      <c r="J103" s="251" t="s">
        <v>3813</v>
      </c>
      <c r="K103" s="251" t="s">
        <v>3269</v>
      </c>
      <c r="L103" s="251"/>
      <c r="M103" s="251"/>
      <c r="N103" s="251"/>
      <c r="O103" s="251"/>
      <c r="P103" s="251"/>
      <c r="Q103" s="270"/>
      <c r="R103" s="270"/>
      <c r="S103" s="270"/>
      <c r="T103" s="270"/>
      <c r="U103" s="270"/>
      <c r="V103" s="270"/>
      <c r="W103" s="175"/>
      <c r="X103" s="254" t="s">
        <v>1242</v>
      </c>
      <c r="Y103" s="251" t="s">
        <v>2278</v>
      </c>
      <c r="Z103" s="251"/>
      <c r="AA103" s="251"/>
      <c r="AB103" s="251"/>
      <c r="AC103" s="251"/>
      <c r="AD103" s="270"/>
      <c r="AE103" s="251"/>
      <c r="AF103" s="254" t="s">
        <v>2723</v>
      </c>
      <c r="AG103" s="270"/>
      <c r="AH103" s="270"/>
      <c r="AI103" s="270"/>
      <c r="AJ103" s="270"/>
      <c r="AK103" s="175"/>
      <c r="AL103" s="270"/>
      <c r="AM103" s="270"/>
      <c r="AN103" s="270"/>
      <c r="AO103" s="270"/>
      <c r="AP103" s="270"/>
      <c r="AQ103" s="270"/>
      <c r="AR103" s="270"/>
      <c r="AS103" s="254" t="s">
        <v>2895</v>
      </c>
      <c r="AT103" s="251"/>
      <c r="AU103" s="270"/>
      <c r="AV103" s="270"/>
      <c r="AW103" s="270"/>
      <c r="AX103" s="270"/>
      <c r="AY103" s="176"/>
      <c r="AZ103" s="251"/>
      <c r="BA103" s="254" t="s">
        <v>1828</v>
      </c>
      <c r="BB103" s="251"/>
      <c r="BC103" s="251"/>
      <c r="BD103" s="254" t="s">
        <v>4610</v>
      </c>
      <c r="BE103" s="270"/>
      <c r="BF103" s="270"/>
      <c r="BG103" s="251"/>
      <c r="BH103" s="251"/>
      <c r="BI103" s="251"/>
      <c r="BJ103" s="251"/>
      <c r="BK103" s="270"/>
      <c r="BL103" s="270"/>
      <c r="BM103" s="270"/>
      <c r="BN103" s="270"/>
      <c r="BO103" s="176"/>
      <c r="BP103" s="251"/>
      <c r="BQ103" s="251"/>
      <c r="BR103" s="251"/>
      <c r="BS103" s="254" t="s">
        <v>4611</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1981</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4612</v>
      </c>
      <c r="B104" s="98" t="s">
        <v>4613</v>
      </c>
      <c r="C104" s="99" t="s">
        <v>1209</v>
      </c>
      <c r="D104" s="100" t="s">
        <v>1209</v>
      </c>
      <c r="E104" s="101" t="s">
        <v>1209</v>
      </c>
      <c r="F104" s="102" t="s">
        <v>1209</v>
      </c>
      <c r="G104" s="98" t="s">
        <v>2376</v>
      </c>
      <c r="H104" s="258"/>
      <c r="I104" s="219" t="s">
        <v>4614</v>
      </c>
      <c r="J104" s="258"/>
      <c r="K104" s="258"/>
      <c r="L104" s="219" t="s">
        <v>4276</v>
      </c>
      <c r="M104" s="258"/>
      <c r="N104" s="219" t="s">
        <v>3754</v>
      </c>
      <c r="O104" s="219" t="s">
        <v>4615</v>
      </c>
      <c r="P104" s="219" t="s">
        <v>3514</v>
      </c>
      <c r="Q104" s="258"/>
      <c r="R104" s="258"/>
      <c r="S104" s="258"/>
      <c r="T104" s="258"/>
      <c r="U104" s="219" t="s">
        <v>4616</v>
      </c>
      <c r="V104" s="258"/>
      <c r="W104" s="175"/>
      <c r="X104" s="277"/>
      <c r="Y104" s="276" t="s">
        <v>3511</v>
      </c>
      <c r="Z104" s="276" t="s">
        <v>1015</v>
      </c>
      <c r="AA104" s="277"/>
      <c r="AB104" s="276" t="s">
        <v>1976</v>
      </c>
      <c r="AC104" s="277"/>
      <c r="AD104" s="277"/>
      <c r="AE104" s="276" t="s">
        <v>3175</v>
      </c>
      <c r="AF104" s="277"/>
      <c r="AG104" s="277"/>
      <c r="AH104" s="277"/>
      <c r="AI104" s="277"/>
      <c r="AJ104" s="277"/>
      <c r="AK104" s="175"/>
      <c r="AL104" s="227"/>
      <c r="AM104" s="227" t="s">
        <v>4617</v>
      </c>
      <c r="AN104" s="278"/>
      <c r="AO104" s="278"/>
      <c r="AP104" s="278"/>
      <c r="AQ104" s="278"/>
      <c r="AR104" s="278"/>
      <c r="AS104" s="227" t="s">
        <v>1834</v>
      </c>
      <c r="AT104" s="278"/>
      <c r="AU104" s="278"/>
      <c r="AV104" s="278"/>
      <c r="AW104" s="227" t="s">
        <v>4618</v>
      </c>
      <c r="AX104" s="278"/>
      <c r="AY104" s="176"/>
      <c r="AZ104" s="283"/>
      <c r="BA104" s="283"/>
      <c r="BB104" s="283"/>
      <c r="BC104" s="282" t="s">
        <v>2851</v>
      </c>
      <c r="BD104" s="282" t="s">
        <v>3214</v>
      </c>
      <c r="BE104" s="283"/>
      <c r="BF104" s="283"/>
      <c r="BG104" s="282" t="s">
        <v>2852</v>
      </c>
      <c r="BH104" s="231"/>
      <c r="BI104" s="283"/>
      <c r="BJ104" s="283"/>
      <c r="BK104" s="283"/>
      <c r="BL104" s="283"/>
      <c r="BM104" s="283"/>
      <c r="BN104" s="283"/>
      <c r="BO104" s="176"/>
      <c r="BP104" s="204"/>
      <c r="BQ104" s="235" t="s">
        <v>4619</v>
      </c>
      <c r="BR104" s="235" t="s">
        <v>3334</v>
      </c>
      <c r="BS104" s="204"/>
      <c r="BT104" s="204"/>
      <c r="BU104" s="235" t="s">
        <v>2700</v>
      </c>
      <c r="BV104" s="204"/>
      <c r="BW104" s="235" t="s">
        <v>4620</v>
      </c>
      <c r="BX104" s="204"/>
      <c r="BY104" s="204"/>
      <c r="BZ104" s="204"/>
      <c r="CA104" s="204"/>
      <c r="CB104" s="204"/>
      <c r="CC104" s="204"/>
      <c r="CD104" s="204"/>
      <c r="CE104" s="289"/>
      <c r="CF104" s="289"/>
      <c r="CG104" s="289"/>
      <c r="CH104" s="236" t="s">
        <v>4621</v>
      </c>
      <c r="CI104" s="289"/>
      <c r="CJ104" s="289"/>
      <c r="CK104" s="289"/>
      <c r="CL104" s="289"/>
      <c r="CM104" s="289"/>
      <c r="CN104" s="289"/>
      <c r="CO104" s="289"/>
      <c r="CP104" s="289"/>
      <c r="CQ104" s="289"/>
      <c r="CR104" s="176"/>
      <c r="CS104" s="243" t="s">
        <v>4622</v>
      </c>
      <c r="CT104" s="293"/>
      <c r="CU104" s="243" t="s">
        <v>3390</v>
      </c>
      <c r="CV104" s="293"/>
      <c r="CW104" s="293"/>
      <c r="CX104" s="293"/>
      <c r="CY104" s="243" t="s">
        <v>4623</v>
      </c>
      <c r="CZ104" s="243" t="s">
        <v>3243</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2123</v>
      </c>
      <c r="DY104" s="268"/>
      <c r="DZ104" s="268"/>
      <c r="EA104" s="269"/>
    </row>
    <row r="105" ht="15.75" customHeight="1">
      <c r="A105" s="173" t="s">
        <v>4624</v>
      </c>
      <c r="B105" s="78" t="s">
        <v>4625</v>
      </c>
      <c r="C105" s="79" t="s">
        <v>1209</v>
      </c>
      <c r="D105" s="80" t="s">
        <v>1209</v>
      </c>
      <c r="E105" s="81" t="s">
        <v>1209</v>
      </c>
      <c r="F105" s="82" t="s">
        <v>783</v>
      </c>
      <c r="G105" s="78" t="s">
        <v>3867</v>
      </c>
      <c r="H105" s="174" t="s">
        <v>4626</v>
      </c>
      <c r="I105" s="174" t="s">
        <v>4627</v>
      </c>
      <c r="J105" s="174" t="s">
        <v>4628</v>
      </c>
      <c r="K105" s="174" t="s">
        <v>2567</v>
      </c>
      <c r="L105" s="251" t="s">
        <v>4629</v>
      </c>
      <c r="M105" s="270"/>
      <c r="N105" s="270"/>
      <c r="O105" s="251" t="s">
        <v>4630</v>
      </c>
      <c r="P105" s="270"/>
      <c r="Q105" s="270"/>
      <c r="R105" s="174"/>
      <c r="S105" s="174"/>
      <c r="T105" s="270"/>
      <c r="U105" s="270"/>
      <c r="V105" s="270"/>
      <c r="W105" s="175"/>
      <c r="X105" s="174" t="s">
        <v>1375</v>
      </c>
      <c r="Y105" s="270"/>
      <c r="Z105" s="174" t="s">
        <v>4631</v>
      </c>
      <c r="AA105" s="270"/>
      <c r="AB105" s="174" t="s">
        <v>2633</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2722</v>
      </c>
      <c r="BE105" s="270"/>
      <c r="BF105" s="270"/>
      <c r="BG105" s="270"/>
      <c r="BH105" s="174" t="s">
        <v>4632</v>
      </c>
      <c r="BI105" s="174"/>
      <c r="BJ105" s="270"/>
      <c r="BK105" s="270"/>
      <c r="BL105" s="270"/>
      <c r="BM105" s="270"/>
      <c r="BN105" s="270"/>
      <c r="BO105" s="176"/>
      <c r="BP105" s="270"/>
      <c r="BQ105" s="251" t="s">
        <v>4633</v>
      </c>
      <c r="BR105" s="174" t="s">
        <v>4634</v>
      </c>
      <c r="BS105" s="270"/>
      <c r="BT105" s="270"/>
      <c r="BU105" s="174" t="s">
        <v>4635</v>
      </c>
      <c r="BV105" s="270"/>
      <c r="BW105" s="270"/>
      <c r="BX105" s="270"/>
      <c r="BY105" s="270"/>
      <c r="BZ105" s="270"/>
      <c r="CA105" s="270"/>
      <c r="CB105" s="270"/>
      <c r="CC105" s="270"/>
      <c r="CD105" s="270"/>
      <c r="CE105" s="174" t="s">
        <v>2674</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3220</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4636</v>
      </c>
      <c r="B106" s="98" t="s">
        <v>4637</v>
      </c>
      <c r="C106" s="99" t="s">
        <v>1209</v>
      </c>
      <c r="D106" s="100" t="s">
        <v>1209</v>
      </c>
      <c r="E106" s="101" t="s">
        <v>1209</v>
      </c>
      <c r="F106" s="102" t="s">
        <v>1209</v>
      </c>
      <c r="G106" s="98" t="s">
        <v>4638</v>
      </c>
      <c r="H106" s="219" t="s">
        <v>4639</v>
      </c>
      <c r="I106" s="219" t="s">
        <v>4640</v>
      </c>
      <c r="J106" s="219" t="s">
        <v>126</v>
      </c>
      <c r="K106" s="219" t="s">
        <v>3506</v>
      </c>
      <c r="L106" s="219" t="s">
        <v>4641</v>
      </c>
      <c r="M106" s="219" t="s">
        <v>4642</v>
      </c>
      <c r="N106" s="219" t="s">
        <v>4643</v>
      </c>
      <c r="O106" s="219" t="s">
        <v>4644</v>
      </c>
      <c r="P106" s="258"/>
      <c r="Q106" s="258"/>
      <c r="R106" s="258"/>
      <c r="S106" s="258"/>
      <c r="T106" s="258"/>
      <c r="U106" s="258"/>
      <c r="V106" s="258"/>
      <c r="W106" s="175"/>
      <c r="X106" s="276" t="s">
        <v>4645</v>
      </c>
      <c r="Y106" s="276" t="s">
        <v>4646</v>
      </c>
      <c r="Z106" s="276" t="s">
        <v>4539</v>
      </c>
      <c r="AA106" s="276" t="s">
        <v>3670</v>
      </c>
      <c r="AB106" s="276" t="s">
        <v>4070</v>
      </c>
      <c r="AC106" s="276" t="s">
        <v>4131</v>
      </c>
      <c r="AD106" s="277"/>
      <c r="AE106" s="276" t="s">
        <v>4647</v>
      </c>
      <c r="AF106" s="277"/>
      <c r="AG106" s="277"/>
      <c r="AH106" s="277"/>
      <c r="AI106" s="277"/>
      <c r="AJ106" s="277"/>
      <c r="AK106" s="175"/>
      <c r="AL106" s="278"/>
      <c r="AM106" s="278"/>
      <c r="AN106" s="278"/>
      <c r="AO106" s="278"/>
      <c r="AP106" s="278"/>
      <c r="AQ106" s="278"/>
      <c r="AR106" s="278"/>
      <c r="AS106" s="278"/>
      <c r="AT106" s="227" t="s">
        <v>3916</v>
      </c>
      <c r="AU106" s="278"/>
      <c r="AV106" s="278"/>
      <c r="AW106" s="278"/>
      <c r="AX106" s="278"/>
      <c r="AY106" s="176"/>
      <c r="AZ106" s="282" t="s">
        <v>1375</v>
      </c>
      <c r="BA106" s="282" t="s">
        <v>4648</v>
      </c>
      <c r="BB106" s="282" t="s">
        <v>3192</v>
      </c>
      <c r="BC106" s="283"/>
      <c r="BD106" s="283"/>
      <c r="BE106" s="283"/>
      <c r="BF106" s="283"/>
      <c r="BG106" s="282" t="s">
        <v>714</v>
      </c>
      <c r="BH106" s="231"/>
      <c r="BI106" s="283"/>
      <c r="BJ106" s="283"/>
      <c r="BK106" s="283"/>
      <c r="BL106" s="283"/>
      <c r="BM106" s="283"/>
      <c r="BN106" s="283"/>
      <c r="BO106" s="176"/>
      <c r="BP106" s="234"/>
      <c r="BQ106" s="235" t="s">
        <v>2988</v>
      </c>
      <c r="BR106" s="235" t="s">
        <v>3853</v>
      </c>
      <c r="BS106" s="235" t="s">
        <v>2185</v>
      </c>
      <c r="BT106" s="235" t="s">
        <v>4649</v>
      </c>
      <c r="BU106" s="235" t="s">
        <v>1381</v>
      </c>
      <c r="BV106" s="204"/>
      <c r="BW106" s="204"/>
      <c r="BX106" s="204"/>
      <c r="BY106" s="204"/>
      <c r="BZ106" s="204"/>
      <c r="CA106" s="204"/>
      <c r="CB106" s="204"/>
      <c r="CC106" s="204"/>
      <c r="CD106" s="204"/>
      <c r="CE106" s="236" t="s">
        <v>4650</v>
      </c>
      <c r="CF106" s="236" t="s">
        <v>4651</v>
      </c>
      <c r="CG106" s="289"/>
      <c r="CH106" s="289"/>
      <c r="CI106" s="289"/>
      <c r="CJ106" s="289"/>
      <c r="CK106" s="289"/>
      <c r="CL106" s="289"/>
      <c r="CM106" s="289"/>
      <c r="CN106" s="289"/>
      <c r="CO106" s="289"/>
      <c r="CP106" s="289"/>
      <c r="CQ106" s="289"/>
      <c r="CR106" s="176"/>
      <c r="CS106" s="243" t="s">
        <v>1115</v>
      </c>
      <c r="CT106" s="243" t="s">
        <v>4652</v>
      </c>
      <c r="CU106" s="243" t="s">
        <v>2333</v>
      </c>
      <c r="CV106" s="293"/>
      <c r="CW106" s="293"/>
      <c r="CX106" s="293"/>
      <c r="CY106" s="243" t="s">
        <v>4653</v>
      </c>
      <c r="CZ106" s="293"/>
      <c r="DA106" s="293"/>
      <c r="DB106" s="293"/>
      <c r="DC106" s="293"/>
      <c r="DD106" s="293"/>
      <c r="DE106" s="176"/>
      <c r="DF106" s="268"/>
      <c r="DG106" s="268"/>
      <c r="DH106" s="268"/>
      <c r="DI106" s="268"/>
      <c r="DJ106" s="268"/>
      <c r="DK106" s="268"/>
      <c r="DL106" s="268"/>
      <c r="DM106" s="268"/>
      <c r="DN106" s="268"/>
      <c r="DO106" s="295" t="s">
        <v>4654</v>
      </c>
      <c r="DP106" s="295"/>
      <c r="DQ106" s="268"/>
      <c r="DR106" s="268"/>
      <c r="DS106" s="268"/>
      <c r="DT106" s="268"/>
      <c r="DU106" s="268"/>
      <c r="DV106" s="268"/>
      <c r="DW106" s="268"/>
      <c r="DX106" s="268"/>
      <c r="DY106" s="268"/>
      <c r="DZ106" s="268"/>
      <c r="EA106" s="269"/>
    </row>
    <row r="107" ht="15.75" customHeight="1">
      <c r="A107" s="173" t="s">
        <v>4655</v>
      </c>
      <c r="B107" s="78" t="s">
        <v>4656</v>
      </c>
      <c r="C107" s="79" t="s">
        <v>1209</v>
      </c>
      <c r="D107" s="80" t="s">
        <v>1209</v>
      </c>
      <c r="E107" s="81" t="s">
        <v>1209</v>
      </c>
      <c r="F107" s="82" t="s">
        <v>838</v>
      </c>
      <c r="G107" s="78" t="s">
        <v>2812</v>
      </c>
      <c r="H107" s="174" t="s">
        <v>3040</v>
      </c>
      <c r="I107" s="174" t="s">
        <v>4657</v>
      </c>
      <c r="J107" s="174" t="s">
        <v>1110</v>
      </c>
      <c r="K107" s="174" t="s">
        <v>852</v>
      </c>
      <c r="L107" s="174" t="s">
        <v>4658</v>
      </c>
      <c r="M107" s="174" t="s">
        <v>4659</v>
      </c>
      <c r="N107" s="174" t="s">
        <v>4660</v>
      </c>
      <c r="O107" s="174" t="s">
        <v>4661</v>
      </c>
      <c r="P107" s="174" t="s">
        <v>4662</v>
      </c>
      <c r="Q107" s="174"/>
      <c r="R107" s="270"/>
      <c r="S107" s="270"/>
      <c r="T107" s="270"/>
      <c r="U107" s="270"/>
      <c r="V107" s="270"/>
      <c r="W107" s="175"/>
      <c r="X107" s="174" t="s">
        <v>4663</v>
      </c>
      <c r="Y107" s="174" t="s">
        <v>2477</v>
      </c>
      <c r="Z107" s="174" t="s">
        <v>1819</v>
      </c>
      <c r="AA107" s="174" t="s">
        <v>4664</v>
      </c>
      <c r="AB107" s="174" t="s">
        <v>3688</v>
      </c>
      <c r="AC107" s="174" t="s">
        <v>3115</v>
      </c>
      <c r="AD107" s="270"/>
      <c r="AE107" s="174" t="s">
        <v>1114</v>
      </c>
      <c r="AF107" s="174" t="s">
        <v>3421</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937</v>
      </c>
      <c r="BC107" s="270"/>
      <c r="BD107" s="270"/>
      <c r="BE107" s="270"/>
      <c r="BF107" s="270"/>
      <c r="BG107" s="174" t="s">
        <v>2364</v>
      </c>
      <c r="BH107" s="177"/>
      <c r="BI107" s="270"/>
      <c r="BJ107" s="174" t="s">
        <v>1461</v>
      </c>
      <c r="BK107" s="270"/>
      <c r="BL107" s="270"/>
      <c r="BM107" s="270"/>
      <c r="BN107" s="270"/>
      <c r="BO107" s="176"/>
      <c r="BP107" s="213"/>
      <c r="BQ107" s="270"/>
      <c r="BR107" s="270"/>
      <c r="BS107" s="174" t="s">
        <v>1791</v>
      </c>
      <c r="BT107" s="270"/>
      <c r="BU107" s="174" t="s">
        <v>4665</v>
      </c>
      <c r="BV107" s="270"/>
      <c r="BW107" s="270"/>
      <c r="BX107" s="270"/>
      <c r="BY107" s="174" t="s">
        <v>698</v>
      </c>
      <c r="BZ107" s="270"/>
      <c r="CA107" s="270"/>
      <c r="CB107" s="270"/>
      <c r="CC107" s="270"/>
      <c r="CD107" s="270"/>
      <c r="CE107" s="174" t="s">
        <v>2714</v>
      </c>
      <c r="CF107" s="174" t="s">
        <v>4666</v>
      </c>
      <c r="CG107" s="174" t="s">
        <v>4667</v>
      </c>
      <c r="CH107" s="270"/>
      <c r="CI107" s="270"/>
      <c r="CJ107" s="270"/>
      <c r="CK107" s="270"/>
      <c r="CL107" s="174" t="s">
        <v>4668</v>
      </c>
      <c r="CM107" s="270"/>
      <c r="CN107" s="270"/>
      <c r="CO107" s="270"/>
      <c r="CP107" s="270"/>
      <c r="CQ107" s="270"/>
      <c r="CR107" s="176"/>
      <c r="CS107" s="174" t="s">
        <v>4669</v>
      </c>
      <c r="CT107" s="174" t="s">
        <v>4670</v>
      </c>
      <c r="CU107" s="174" t="s">
        <v>1667</v>
      </c>
      <c r="CV107" s="174" t="s">
        <v>473</v>
      </c>
      <c r="CW107" s="270"/>
      <c r="CX107" s="270"/>
      <c r="CY107" s="270"/>
      <c r="CZ107" s="174"/>
      <c r="DA107" s="270"/>
      <c r="DB107" s="270"/>
      <c r="DC107" s="270"/>
      <c r="DD107" s="270"/>
      <c r="DE107" s="176"/>
      <c r="DF107" s="174" t="s">
        <v>4671</v>
      </c>
      <c r="DG107" s="270"/>
      <c r="DH107" s="270"/>
      <c r="DI107" s="270"/>
      <c r="DJ107" s="270"/>
      <c r="DK107" s="270"/>
      <c r="DL107" s="270"/>
      <c r="DM107" s="270"/>
      <c r="DN107" s="270"/>
      <c r="DO107" s="270"/>
      <c r="DP107" s="270"/>
      <c r="DQ107" s="174" t="s">
        <v>4672</v>
      </c>
      <c r="DR107" s="270"/>
      <c r="DS107" s="270"/>
      <c r="DT107" s="270"/>
      <c r="DU107" s="270"/>
      <c r="DV107" s="270"/>
      <c r="DW107" s="270"/>
      <c r="DX107" s="270"/>
      <c r="DY107" s="174" t="s">
        <v>4673</v>
      </c>
      <c r="DZ107" s="174" t="s">
        <v>946</v>
      </c>
      <c r="EA107" s="179" t="s">
        <v>4674</v>
      </c>
    </row>
    <row r="108" ht="15.75" customHeight="1">
      <c r="A108" s="180" t="s">
        <v>4675</v>
      </c>
      <c r="B108" s="98" t="s">
        <v>4676</v>
      </c>
      <c r="C108" s="99" t="s">
        <v>1209</v>
      </c>
      <c r="D108" s="100" t="s">
        <v>1209</v>
      </c>
      <c r="E108" s="101" t="s">
        <v>1209</v>
      </c>
      <c r="F108" s="102" t="s">
        <v>782</v>
      </c>
      <c r="G108" s="98" t="s">
        <v>4677</v>
      </c>
      <c r="H108" s="218" t="s">
        <v>4678</v>
      </c>
      <c r="I108" s="218" t="s">
        <v>4679</v>
      </c>
      <c r="J108" s="218" t="s">
        <v>1424</v>
      </c>
      <c r="K108" s="218" t="s">
        <v>4680</v>
      </c>
      <c r="L108" s="218" t="s">
        <v>1383</v>
      </c>
      <c r="M108" s="258"/>
      <c r="N108" s="218" t="s">
        <v>4681</v>
      </c>
      <c r="O108" s="218" t="s">
        <v>4682</v>
      </c>
      <c r="P108" s="218" t="s">
        <v>2484</v>
      </c>
      <c r="Q108" s="218" t="s">
        <v>4683</v>
      </c>
      <c r="R108" s="258"/>
      <c r="S108" s="187" t="s">
        <v>3536</v>
      </c>
      <c r="T108" s="258"/>
      <c r="U108" s="218" t="s">
        <v>4684</v>
      </c>
      <c r="V108" s="218" t="s">
        <v>4685</v>
      </c>
      <c r="W108" s="175"/>
      <c r="X108" s="224" t="s">
        <v>4686</v>
      </c>
      <c r="Y108" s="224" t="s">
        <v>4687</v>
      </c>
      <c r="Z108" s="224" t="s">
        <v>4688</v>
      </c>
      <c r="AA108" s="224" t="s">
        <v>4475</v>
      </c>
      <c r="AB108" s="224" t="s">
        <v>2331</v>
      </c>
      <c r="AC108" s="224" t="s">
        <v>4689</v>
      </c>
      <c r="AD108" s="277"/>
      <c r="AE108" s="224" t="s">
        <v>753</v>
      </c>
      <c r="AF108" s="224" t="s">
        <v>2765</v>
      </c>
      <c r="AG108" s="224" t="s">
        <v>1455</v>
      </c>
      <c r="AH108" s="277"/>
      <c r="AI108" s="224" t="s">
        <v>4690</v>
      </c>
      <c r="AJ108" s="224" t="s">
        <v>4691</v>
      </c>
      <c r="AK108" s="175"/>
      <c r="AL108" s="226" t="s">
        <v>4692</v>
      </c>
      <c r="AM108" s="226" t="s">
        <v>4693</v>
      </c>
      <c r="AN108" s="278"/>
      <c r="AO108" s="278"/>
      <c r="AP108" s="278"/>
      <c r="AQ108" s="278"/>
      <c r="AR108" s="278"/>
      <c r="AS108" s="226" t="s">
        <v>1882</v>
      </c>
      <c r="AT108" s="226" t="s">
        <v>997</v>
      </c>
      <c r="AU108" s="278"/>
      <c r="AV108" s="278"/>
      <c r="AW108" s="226" t="s">
        <v>3608</v>
      </c>
      <c r="AX108" s="226" t="s">
        <v>4694</v>
      </c>
      <c r="AY108" s="176"/>
      <c r="AZ108" s="230" t="s">
        <v>2783</v>
      </c>
      <c r="BA108" s="230" t="s">
        <v>1243</v>
      </c>
      <c r="BB108" s="197" t="s">
        <v>1795</v>
      </c>
      <c r="BC108" s="230" t="s">
        <v>4695</v>
      </c>
      <c r="BD108" s="230" t="s">
        <v>4696</v>
      </c>
      <c r="BE108" s="230" t="s">
        <v>4697</v>
      </c>
      <c r="BF108" s="230" t="s">
        <v>4698</v>
      </c>
      <c r="BG108" s="230" t="s">
        <v>442</v>
      </c>
      <c r="BH108" s="230" t="s">
        <v>4699</v>
      </c>
      <c r="BI108" s="230"/>
      <c r="BJ108" s="230" t="s">
        <v>4700</v>
      </c>
      <c r="BK108" s="230" t="s">
        <v>4701</v>
      </c>
      <c r="BL108" s="532" t="s">
        <v>4702</v>
      </c>
      <c r="BM108" s="230" t="s">
        <v>1712</v>
      </c>
      <c r="BN108" s="230" t="s">
        <v>4703</v>
      </c>
      <c r="BO108" s="176"/>
      <c r="BP108" s="204"/>
      <c r="BQ108" s="234" t="s">
        <v>4704</v>
      </c>
      <c r="BR108" s="234" t="s">
        <v>1531</v>
      </c>
      <c r="BS108" s="234" t="s">
        <v>3050</v>
      </c>
      <c r="BT108" s="234" t="s">
        <v>4705</v>
      </c>
      <c r="BU108" s="234" t="s">
        <v>515</v>
      </c>
      <c r="BV108" s="204"/>
      <c r="BW108" s="204"/>
      <c r="BX108" s="204"/>
      <c r="BY108" s="234" t="s">
        <v>1941</v>
      </c>
      <c r="BZ108" s="234" t="s">
        <v>4706</v>
      </c>
      <c r="CA108" s="234" t="s">
        <v>629</v>
      </c>
      <c r="CB108" s="234" t="s">
        <v>3851</v>
      </c>
      <c r="CC108" s="234" t="s">
        <v>4707</v>
      </c>
      <c r="CD108" s="204"/>
      <c r="CE108" s="267" t="s">
        <v>4708</v>
      </c>
      <c r="CF108" s="267" t="s">
        <v>4709</v>
      </c>
      <c r="CG108" s="267" t="s">
        <v>3160</v>
      </c>
      <c r="CH108" s="289"/>
      <c r="CI108" s="289"/>
      <c r="CJ108" s="267" t="s">
        <v>4710</v>
      </c>
      <c r="CK108" s="289"/>
      <c r="CL108" s="267" t="s">
        <v>4711</v>
      </c>
      <c r="CM108" s="267" t="s">
        <v>4712</v>
      </c>
      <c r="CN108" s="267" t="s">
        <v>2743</v>
      </c>
      <c r="CO108" s="267"/>
      <c r="CP108" s="267" t="s">
        <v>4713</v>
      </c>
      <c r="CQ108" s="267" t="s">
        <v>4714</v>
      </c>
      <c r="CR108" s="176"/>
      <c r="CS108" s="240" t="s">
        <v>4715</v>
      </c>
      <c r="CT108" s="293"/>
      <c r="CU108" s="240" t="s">
        <v>2662</v>
      </c>
      <c r="CV108" s="240" t="s">
        <v>3277</v>
      </c>
      <c r="CW108" s="240" t="s">
        <v>4716</v>
      </c>
      <c r="CX108" s="293"/>
      <c r="CY108" s="158" t="s">
        <v>4717</v>
      </c>
      <c r="CZ108" s="240" t="s">
        <v>2860</v>
      </c>
      <c r="DA108" s="240" t="s">
        <v>4718</v>
      </c>
      <c r="DB108" s="240" t="s">
        <v>373</v>
      </c>
      <c r="DC108" s="240" t="s">
        <v>4156</v>
      </c>
      <c r="DD108" s="240" t="s">
        <v>4719</v>
      </c>
      <c r="DE108" s="176"/>
      <c r="DF108" s="334"/>
      <c r="DG108" s="334"/>
      <c r="DH108" s="334"/>
      <c r="DI108" s="268"/>
      <c r="DJ108" s="209" t="s">
        <v>1198</v>
      </c>
      <c r="DK108" s="268"/>
      <c r="DL108" s="247" t="s">
        <v>3366</v>
      </c>
      <c r="DM108" s="247" t="s">
        <v>4720</v>
      </c>
      <c r="DN108" s="247" t="s">
        <v>4721</v>
      </c>
      <c r="DO108" s="268"/>
      <c r="DP108" s="268"/>
      <c r="DQ108" s="268"/>
      <c r="DR108" s="268"/>
      <c r="DS108" s="268"/>
      <c r="DT108" s="268"/>
      <c r="DU108" s="268"/>
      <c r="DV108" s="268"/>
      <c r="DW108" s="268"/>
      <c r="DX108" s="247" t="s">
        <v>2481</v>
      </c>
      <c r="DY108" s="268"/>
      <c r="DZ108" s="268"/>
      <c r="EA108" s="269"/>
    </row>
    <row r="109" ht="15.75" customHeight="1">
      <c r="A109" s="173" t="s">
        <v>4722</v>
      </c>
      <c r="B109" s="78" t="s">
        <v>4723</v>
      </c>
      <c r="C109" s="79" t="s">
        <v>1209</v>
      </c>
      <c r="D109" s="80" t="s">
        <v>1209</v>
      </c>
      <c r="E109" s="81" t="s">
        <v>1209</v>
      </c>
      <c r="F109" s="82" t="s">
        <v>838</v>
      </c>
      <c r="G109" s="78" t="s">
        <v>1645</v>
      </c>
      <c r="H109" s="174"/>
      <c r="I109" s="174" t="s">
        <v>4724</v>
      </c>
      <c r="J109" s="174"/>
      <c r="K109" s="174"/>
      <c r="L109" s="174" t="s">
        <v>4304</v>
      </c>
      <c r="M109" s="174"/>
      <c r="N109" s="174" t="s">
        <v>4725</v>
      </c>
      <c r="O109" s="174" t="s">
        <v>4726</v>
      </c>
      <c r="P109" s="270"/>
      <c r="Q109" s="270"/>
      <c r="R109" s="270"/>
      <c r="S109" s="270"/>
      <c r="T109" s="270"/>
      <c r="U109" s="270"/>
      <c r="V109" s="270"/>
      <c r="W109" s="175"/>
      <c r="X109" s="251"/>
      <c r="Y109" s="174"/>
      <c r="Z109" s="213" t="s">
        <v>1947</v>
      </c>
      <c r="AA109" s="174"/>
      <c r="AB109" s="174" t="s">
        <v>4727</v>
      </c>
      <c r="AC109" s="251"/>
      <c r="AD109" s="270"/>
      <c r="AE109" s="174"/>
      <c r="AF109" s="174"/>
      <c r="AG109" s="251"/>
      <c r="AH109" s="270"/>
      <c r="AI109" s="270"/>
      <c r="AJ109" s="270"/>
      <c r="AK109" s="175"/>
      <c r="AL109" s="270"/>
      <c r="AM109" s="270"/>
      <c r="AN109" s="270"/>
      <c r="AO109" s="270"/>
      <c r="AP109" s="270"/>
      <c r="AQ109" s="270"/>
      <c r="AR109" s="270"/>
      <c r="AS109" s="174" t="s">
        <v>2290</v>
      </c>
      <c r="AT109" s="270"/>
      <c r="AU109" s="270"/>
      <c r="AV109" s="270"/>
      <c r="AW109" s="270"/>
      <c r="AX109" s="270"/>
      <c r="AY109" s="176"/>
      <c r="AZ109" s="270"/>
      <c r="BA109" s="252"/>
      <c r="BB109" s="251" t="s">
        <v>937</v>
      </c>
      <c r="BC109" s="270"/>
      <c r="BD109" s="270"/>
      <c r="BE109" s="251"/>
      <c r="BF109" s="270"/>
      <c r="BG109" s="174" t="s">
        <v>4728</v>
      </c>
      <c r="BH109" s="177"/>
      <c r="BI109" s="270"/>
      <c r="BJ109" s="270"/>
      <c r="BK109" s="270"/>
      <c r="BL109" s="270"/>
      <c r="BM109" s="270"/>
      <c r="BN109" s="270"/>
      <c r="BO109" s="176"/>
      <c r="BP109" s="251"/>
      <c r="BQ109" s="174" t="s">
        <v>4729</v>
      </c>
      <c r="BR109" s="174" t="s">
        <v>1370</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2573</v>
      </c>
      <c r="CV109" s="270"/>
      <c r="CW109" s="174" t="s">
        <v>4730</v>
      </c>
      <c r="CX109" s="270"/>
      <c r="CY109" s="270"/>
      <c r="CZ109" s="270"/>
      <c r="DA109" s="270"/>
      <c r="DB109" s="270"/>
      <c r="DC109" s="270"/>
      <c r="DD109" s="270"/>
      <c r="DE109" s="176"/>
      <c r="DF109" s="270"/>
      <c r="DG109" s="270"/>
      <c r="DH109" s="270"/>
      <c r="DI109" s="174"/>
      <c r="DJ109" s="270"/>
      <c r="DK109" s="174" t="s">
        <v>2467</v>
      </c>
      <c r="DL109" s="270"/>
      <c r="DM109" s="270"/>
      <c r="DN109" s="270"/>
      <c r="DO109" s="174" t="s">
        <v>4731</v>
      </c>
      <c r="DP109" s="174"/>
      <c r="DQ109" s="270"/>
      <c r="DR109" s="270"/>
      <c r="DS109" s="270"/>
      <c r="DT109" s="270"/>
      <c r="DU109" s="270"/>
      <c r="DV109" s="270"/>
      <c r="DW109" s="270"/>
      <c r="DX109" s="270"/>
      <c r="DY109" s="270"/>
      <c r="DZ109" s="270"/>
      <c r="EA109" s="179"/>
    </row>
    <row r="110">
      <c r="A110" s="533" t="s">
        <v>4732</v>
      </c>
      <c r="B110" s="98" t="s">
        <v>4733</v>
      </c>
      <c r="C110" s="99" t="s">
        <v>1209</v>
      </c>
      <c r="D110" s="100" t="s">
        <v>1209</v>
      </c>
      <c r="E110" s="101" t="s">
        <v>1209</v>
      </c>
      <c r="F110" s="102" t="s">
        <v>1209</v>
      </c>
      <c r="G110" s="98" t="s">
        <v>784</v>
      </c>
      <c r="H110" s="332" t="s">
        <v>4734</v>
      </c>
      <c r="I110" s="332" t="s">
        <v>4735</v>
      </c>
      <c r="J110" s="218" t="s">
        <v>4736</v>
      </c>
      <c r="K110" s="332" t="s">
        <v>115</v>
      </c>
      <c r="L110" s="332" t="s">
        <v>2462</v>
      </c>
      <c r="M110" s="258" t="s">
        <v>4737</v>
      </c>
      <c r="N110" s="332" t="s">
        <v>3864</v>
      </c>
      <c r="O110" s="332" t="s">
        <v>3623</v>
      </c>
      <c r="P110" s="332" t="s">
        <v>3127</v>
      </c>
      <c r="Q110" s="258"/>
      <c r="R110" s="258"/>
      <c r="S110" s="332" t="s">
        <v>2519</v>
      </c>
      <c r="T110" s="258"/>
      <c r="U110" s="258"/>
      <c r="V110" s="258"/>
      <c r="W110" s="175"/>
      <c r="X110" s="534" t="s">
        <v>4738</v>
      </c>
      <c r="Y110" s="534" t="s">
        <v>4739</v>
      </c>
      <c r="Z110" s="224" t="s">
        <v>1431</v>
      </c>
      <c r="AA110" s="224" t="s">
        <v>1321</v>
      </c>
      <c r="AB110" s="534" t="s">
        <v>727</v>
      </c>
      <c r="AC110" s="534" t="s">
        <v>4740</v>
      </c>
      <c r="AD110" s="277"/>
      <c r="AE110" s="534" t="s">
        <v>4741</v>
      </c>
      <c r="AF110" s="534" t="s">
        <v>4181</v>
      </c>
      <c r="AG110" s="534" t="s">
        <v>4742</v>
      </c>
      <c r="AH110" s="277"/>
      <c r="AI110" s="534" t="s">
        <v>3078</v>
      </c>
      <c r="AJ110" s="277"/>
      <c r="AK110" s="175"/>
      <c r="AL110" s="280"/>
      <c r="AM110" s="280" t="s">
        <v>4743</v>
      </c>
      <c r="AN110" s="278"/>
      <c r="AO110" s="278"/>
      <c r="AP110" s="280" t="s">
        <v>4744</v>
      </c>
      <c r="AQ110" s="280" t="s">
        <v>3121</v>
      </c>
      <c r="AR110" s="278"/>
      <c r="AS110" s="280" t="s">
        <v>4745</v>
      </c>
      <c r="AT110" s="280" t="s">
        <v>378</v>
      </c>
      <c r="AU110" s="280" t="s">
        <v>4746</v>
      </c>
      <c r="AV110" s="278"/>
      <c r="AW110" s="278"/>
      <c r="AX110" s="278"/>
      <c r="AY110" s="176"/>
      <c r="AZ110" s="322" t="s">
        <v>2289</v>
      </c>
      <c r="BA110" s="322" t="s">
        <v>4747</v>
      </c>
      <c r="BB110" s="322" t="s">
        <v>2201</v>
      </c>
      <c r="BC110" s="322" t="s">
        <v>1235</v>
      </c>
      <c r="BD110" s="230" t="s">
        <v>4748</v>
      </c>
      <c r="BE110" s="322" t="s">
        <v>4749</v>
      </c>
      <c r="BF110" s="322" t="s">
        <v>4750</v>
      </c>
      <c r="BG110" s="322" t="s">
        <v>4751</v>
      </c>
      <c r="BH110" s="283"/>
      <c r="BI110" s="283" t="s">
        <v>4752</v>
      </c>
      <c r="BJ110" s="322" t="s">
        <v>4456</v>
      </c>
      <c r="BK110" s="283"/>
      <c r="BL110" s="283"/>
      <c r="BM110" s="283"/>
      <c r="BN110" s="283"/>
      <c r="BO110" s="176"/>
      <c r="BP110" s="204"/>
      <c r="BQ110" s="204" t="s">
        <v>4753</v>
      </c>
      <c r="BR110" s="411" t="s">
        <v>1371</v>
      </c>
      <c r="BS110" s="411" t="s">
        <v>4754</v>
      </c>
      <c r="BT110" s="411" t="s">
        <v>4399</v>
      </c>
      <c r="BU110" s="411" t="s">
        <v>2051</v>
      </c>
      <c r="BV110" s="204"/>
      <c r="BW110" s="204"/>
      <c r="BX110" s="204"/>
      <c r="BY110" s="411" t="s">
        <v>1639</v>
      </c>
      <c r="BZ110" s="204"/>
      <c r="CA110" s="204"/>
      <c r="CB110" s="204"/>
      <c r="CC110" s="204"/>
      <c r="CD110" s="204"/>
      <c r="CE110" s="289"/>
      <c r="CF110" s="288" t="s">
        <v>3877</v>
      </c>
      <c r="CG110" s="267" t="s">
        <v>1297</v>
      </c>
      <c r="CH110" s="288" t="s">
        <v>4755</v>
      </c>
      <c r="CI110" s="289"/>
      <c r="CJ110" s="288" t="s">
        <v>4399</v>
      </c>
      <c r="CK110" s="288" t="s">
        <v>4756</v>
      </c>
      <c r="CL110" s="289" t="s">
        <v>4757</v>
      </c>
      <c r="CM110" s="289"/>
      <c r="CN110" s="289"/>
      <c r="CO110" s="289"/>
      <c r="CP110" s="289"/>
      <c r="CQ110" s="289"/>
      <c r="CR110" s="176"/>
      <c r="CS110" s="294" t="s">
        <v>4365</v>
      </c>
      <c r="CT110" s="294" t="s">
        <v>1329</v>
      </c>
      <c r="CU110" s="294" t="s">
        <v>4758</v>
      </c>
      <c r="CV110" s="294" t="s">
        <v>3211</v>
      </c>
      <c r="CW110" s="293"/>
      <c r="CX110" s="294" t="s">
        <v>4759</v>
      </c>
      <c r="CY110" s="293"/>
      <c r="CZ110" s="293"/>
      <c r="DA110" s="293"/>
      <c r="DB110" s="293"/>
      <c r="DC110" s="293"/>
      <c r="DD110" s="293"/>
      <c r="DE110" s="176"/>
      <c r="DF110" s="268"/>
      <c r="DG110" s="268"/>
      <c r="DH110" s="334" t="s">
        <v>4760</v>
      </c>
      <c r="DI110" s="334"/>
      <c r="DJ110" s="334" t="s">
        <v>2763</v>
      </c>
      <c r="DK110" s="334" t="s">
        <v>1555</v>
      </c>
      <c r="DL110" s="334" t="s">
        <v>4143</v>
      </c>
      <c r="DM110" s="334" t="s">
        <v>2695</v>
      </c>
      <c r="DN110" s="268"/>
      <c r="DO110" s="334" t="s">
        <v>4761</v>
      </c>
      <c r="DP110" s="334" t="s">
        <v>2332</v>
      </c>
      <c r="DQ110" s="268"/>
      <c r="DR110" s="334" t="s">
        <v>3752</v>
      </c>
      <c r="DS110" s="268"/>
      <c r="DT110" s="334" t="s">
        <v>4762</v>
      </c>
      <c r="DU110" s="334" t="s">
        <v>4763</v>
      </c>
      <c r="DV110" s="334" t="s">
        <v>272</v>
      </c>
      <c r="DW110" s="268"/>
      <c r="DX110" s="268"/>
      <c r="DY110" s="268"/>
      <c r="DZ110" s="334" t="s">
        <v>3802</v>
      </c>
      <c r="EA110" s="535" t="s">
        <v>4764</v>
      </c>
    </row>
    <row r="111" ht="15.75" customHeight="1">
      <c r="A111" s="536" t="s">
        <v>4765</v>
      </c>
      <c r="B111" s="78" t="s">
        <v>4766</v>
      </c>
      <c r="C111" s="79" t="s">
        <v>1209</v>
      </c>
      <c r="D111" s="80" t="s">
        <v>1209</v>
      </c>
      <c r="E111" s="81" t="s">
        <v>1209</v>
      </c>
      <c r="F111" s="82" t="s">
        <v>1209</v>
      </c>
      <c r="G111" s="78" t="s">
        <v>3693</v>
      </c>
      <c r="H111" s="213" t="s">
        <v>4767</v>
      </c>
      <c r="I111" s="213" t="s">
        <v>1083</v>
      </c>
      <c r="J111" s="213" t="s">
        <v>4768</v>
      </c>
      <c r="K111" s="213" t="s">
        <v>2549</v>
      </c>
      <c r="L111" s="213" t="s">
        <v>2346</v>
      </c>
      <c r="M111" s="270"/>
      <c r="N111" s="213" t="s">
        <v>4769</v>
      </c>
      <c r="O111" s="213" t="s">
        <v>144</v>
      </c>
      <c r="P111" s="213" t="s">
        <v>992</v>
      </c>
      <c r="Q111" s="270"/>
      <c r="R111" s="270"/>
      <c r="S111" s="270"/>
      <c r="T111" s="270"/>
      <c r="U111" s="270"/>
      <c r="V111" s="270"/>
      <c r="W111" s="175"/>
      <c r="X111" s="213" t="s">
        <v>2259</v>
      </c>
      <c r="Y111" s="213" t="s">
        <v>2177</v>
      </c>
      <c r="Z111" s="213" t="s">
        <v>4770</v>
      </c>
      <c r="AA111" s="213" t="s">
        <v>4771</v>
      </c>
      <c r="AB111" s="213" t="s">
        <v>378</v>
      </c>
      <c r="AC111" s="213" t="s">
        <v>4772</v>
      </c>
      <c r="AD111" s="270"/>
      <c r="AE111" s="270"/>
      <c r="AF111" s="213" t="s">
        <v>4773</v>
      </c>
      <c r="AG111" s="270"/>
      <c r="AH111" s="270"/>
      <c r="AI111" s="270"/>
      <c r="AJ111" s="270"/>
      <c r="AK111" s="175"/>
      <c r="AL111" s="270"/>
      <c r="AM111" s="213" t="s">
        <v>571</v>
      </c>
      <c r="AN111" s="270"/>
      <c r="AO111" s="270"/>
      <c r="AP111" s="270"/>
      <c r="AQ111" s="270"/>
      <c r="AR111" s="270"/>
      <c r="AS111" s="213" t="s">
        <v>3019</v>
      </c>
      <c r="AT111" s="213" t="s">
        <v>4774</v>
      </c>
      <c r="AU111" s="270"/>
      <c r="AV111" s="270"/>
      <c r="AW111" s="270"/>
      <c r="AX111" s="270"/>
      <c r="AY111" s="176"/>
      <c r="AZ111" s="270"/>
      <c r="BA111" s="213" t="s">
        <v>4775</v>
      </c>
      <c r="BB111" s="213" t="s">
        <v>1305</v>
      </c>
      <c r="BC111" s="213" t="s">
        <v>3702</v>
      </c>
      <c r="BD111" s="213" t="s">
        <v>1533</v>
      </c>
      <c r="BE111" s="270"/>
      <c r="BF111" s="537"/>
      <c r="BG111" s="213" t="s">
        <v>2569</v>
      </c>
      <c r="BH111" s="213" t="s">
        <v>2761</v>
      </c>
      <c r="BI111" s="270"/>
      <c r="BJ111" s="270"/>
      <c r="BK111" s="270"/>
      <c r="BL111" s="270"/>
      <c r="BM111" s="270"/>
      <c r="BN111" s="270"/>
      <c r="BO111" s="176"/>
      <c r="BP111" s="213" t="s">
        <v>4580</v>
      </c>
      <c r="BQ111" s="213" t="s">
        <v>4776</v>
      </c>
      <c r="BR111" s="213" t="s">
        <v>2166</v>
      </c>
      <c r="BS111" s="213" t="s">
        <v>1630</v>
      </c>
      <c r="BT111" s="213" t="s">
        <v>4777</v>
      </c>
      <c r="BU111" s="213" t="s">
        <v>4778</v>
      </c>
      <c r="BV111" s="213"/>
      <c r="BW111" s="213" t="s">
        <v>4779</v>
      </c>
      <c r="BX111" s="270"/>
      <c r="BY111" s="213" t="s">
        <v>2050</v>
      </c>
      <c r="BZ111" s="270"/>
      <c r="CA111" s="270"/>
      <c r="CB111" s="270"/>
      <c r="CC111" s="270"/>
      <c r="CD111" s="270"/>
      <c r="CE111" s="213" t="s">
        <v>4780</v>
      </c>
      <c r="CF111" s="213" t="s">
        <v>302</v>
      </c>
      <c r="CG111" s="270"/>
      <c r="CH111" s="270"/>
      <c r="CI111" s="270"/>
      <c r="CJ111" s="213" t="s">
        <v>4781</v>
      </c>
      <c r="CK111" s="213" t="s">
        <v>4782</v>
      </c>
      <c r="CL111" s="213" t="s">
        <v>3601</v>
      </c>
      <c r="CM111" s="270"/>
      <c r="CN111" s="270"/>
      <c r="CO111" s="270"/>
      <c r="CP111" s="270"/>
      <c r="CQ111" s="270"/>
      <c r="CR111" s="176"/>
      <c r="CS111" s="270"/>
      <c r="CT111" s="270"/>
      <c r="CU111" s="270"/>
      <c r="CV111" s="270"/>
      <c r="CW111" s="270"/>
      <c r="CX111" s="270"/>
      <c r="CY111" s="213" t="s">
        <v>4783</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4784</v>
      </c>
      <c r="B112" s="98" t="s">
        <v>4785</v>
      </c>
      <c r="C112" s="99" t="s">
        <v>1209</v>
      </c>
      <c r="D112" s="100" t="s">
        <v>1209</v>
      </c>
      <c r="E112" s="101" t="s">
        <v>1209</v>
      </c>
      <c r="F112" s="102" t="s">
        <v>218</v>
      </c>
      <c r="G112" s="98" t="s">
        <v>3667</v>
      </c>
      <c r="H112" s="258"/>
      <c r="I112" s="187" t="s">
        <v>4601</v>
      </c>
      <c r="J112" s="187" t="s">
        <v>4786</v>
      </c>
      <c r="K112" s="187" t="s">
        <v>4787</v>
      </c>
      <c r="L112" s="187" t="s">
        <v>4788</v>
      </c>
      <c r="M112" s="218" t="s">
        <v>4789</v>
      </c>
      <c r="N112" s="218" t="s">
        <v>4790</v>
      </c>
      <c r="O112" s="218" t="s">
        <v>588</v>
      </c>
      <c r="P112" s="218" t="s">
        <v>2875</v>
      </c>
      <c r="Q112" s="258"/>
      <c r="R112" s="258"/>
      <c r="S112" s="218" t="s">
        <v>4791</v>
      </c>
      <c r="T112" s="258"/>
      <c r="U112" s="218" t="s">
        <v>151</v>
      </c>
      <c r="V112" s="258"/>
      <c r="W112" s="175"/>
      <c r="X112" s="379" t="s">
        <v>3187</v>
      </c>
      <c r="Y112" s="110" t="s">
        <v>3019</v>
      </c>
      <c r="Z112" s="110" t="s">
        <v>2816</v>
      </c>
      <c r="AA112" s="224" t="s">
        <v>4792</v>
      </c>
      <c r="AB112" s="224" t="s">
        <v>4262</v>
      </c>
      <c r="AC112" s="110" t="s">
        <v>4793</v>
      </c>
      <c r="AD112" s="277"/>
      <c r="AE112" s="224" t="s">
        <v>4794</v>
      </c>
      <c r="AF112" s="110" t="s">
        <v>3072</v>
      </c>
      <c r="AG112" s="224" t="s">
        <v>4795</v>
      </c>
      <c r="AH112" s="277"/>
      <c r="AI112" s="277"/>
      <c r="AJ112" s="277"/>
      <c r="AK112" s="175"/>
      <c r="AL112" s="278"/>
      <c r="AM112" s="226" t="s">
        <v>3710</v>
      </c>
      <c r="AN112" s="278"/>
      <c r="AO112" s="226" t="s">
        <v>4796</v>
      </c>
      <c r="AP112" s="278"/>
      <c r="AQ112" s="278"/>
      <c r="AR112" s="278"/>
      <c r="AS112" s="538" t="s">
        <v>4797</v>
      </c>
      <c r="AT112" s="194" t="s">
        <v>386</v>
      </c>
      <c r="AU112" s="278"/>
      <c r="AV112" s="278"/>
      <c r="AW112" s="278"/>
      <c r="AX112" s="278"/>
      <c r="AY112" s="176"/>
      <c r="AZ112" s="230" t="s">
        <v>4798</v>
      </c>
      <c r="BA112" s="230" t="s">
        <v>4799</v>
      </c>
      <c r="BB112" s="230" t="s">
        <v>2312</v>
      </c>
      <c r="BC112" s="230" t="s">
        <v>4800</v>
      </c>
      <c r="BD112" s="230" t="s">
        <v>4801</v>
      </c>
      <c r="BE112" s="230" t="s">
        <v>1251</v>
      </c>
      <c r="BF112" s="230" t="s">
        <v>4802</v>
      </c>
      <c r="BG112" s="230" t="s">
        <v>4803</v>
      </c>
      <c r="BH112" s="283"/>
      <c r="BI112" s="283"/>
      <c r="BJ112" s="230" t="s">
        <v>2021</v>
      </c>
      <c r="BK112" s="283"/>
      <c r="BL112" s="283"/>
      <c r="BM112" s="283"/>
      <c r="BN112" s="283"/>
      <c r="BO112" s="176"/>
      <c r="BP112" s="204"/>
      <c r="BQ112" s="204"/>
      <c r="BR112" s="204"/>
      <c r="BS112" s="234" t="s">
        <v>896</v>
      </c>
      <c r="BT112" s="234" t="s">
        <v>4804</v>
      </c>
      <c r="BU112" s="234" t="s">
        <v>3307</v>
      </c>
      <c r="BV112" s="204"/>
      <c r="BW112" s="204"/>
      <c r="BX112" s="204"/>
      <c r="BY112" s="204"/>
      <c r="BZ112" s="204"/>
      <c r="CA112" s="204"/>
      <c r="CB112" s="204"/>
      <c r="CC112" s="204"/>
      <c r="CD112" s="204"/>
      <c r="CE112" s="267" t="s">
        <v>4805</v>
      </c>
      <c r="CF112" s="267" t="s">
        <v>984</v>
      </c>
      <c r="CG112" s="289"/>
      <c r="CH112" s="289"/>
      <c r="CI112" s="289"/>
      <c r="CJ112" s="289"/>
      <c r="CK112" s="289"/>
      <c r="CL112" s="289"/>
      <c r="CM112" s="289"/>
      <c r="CN112" s="289"/>
      <c r="CO112" s="289"/>
      <c r="CP112" s="289"/>
      <c r="CQ112" s="289"/>
      <c r="CR112" s="176"/>
      <c r="CS112" s="158" t="s">
        <v>4806</v>
      </c>
      <c r="CT112" s="158" t="s">
        <v>4807</v>
      </c>
      <c r="CU112" s="240" t="s">
        <v>3581</v>
      </c>
      <c r="CV112" s="293"/>
      <c r="CW112" s="293"/>
      <c r="CX112" s="293"/>
      <c r="CY112" s="333" t="s">
        <v>4808</v>
      </c>
      <c r="CZ112" s="240" t="s">
        <v>4809</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2864</v>
      </c>
      <c r="DU112" s="268"/>
      <c r="DV112" s="268"/>
      <c r="DW112" s="268"/>
      <c r="DX112" s="268"/>
      <c r="DY112" s="268"/>
      <c r="DZ112" s="268"/>
      <c r="EA112" s="269"/>
    </row>
    <row r="113" ht="15.75" customHeight="1">
      <c r="A113" s="173" t="s">
        <v>4810</v>
      </c>
      <c r="B113" s="78" t="s">
        <v>4811</v>
      </c>
      <c r="C113" s="79" t="s">
        <v>1209</v>
      </c>
      <c r="D113" s="80" t="s">
        <v>1209</v>
      </c>
      <c r="E113" s="81" t="s">
        <v>1209</v>
      </c>
      <c r="F113" s="82" t="s">
        <v>783</v>
      </c>
      <c r="G113" s="78" t="s">
        <v>2456</v>
      </c>
      <c r="H113" s="213" t="s">
        <v>4566</v>
      </c>
      <c r="I113" s="178" t="s">
        <v>498</v>
      </c>
      <c r="J113" s="213" t="s">
        <v>4812</v>
      </c>
      <c r="K113" s="213" t="s">
        <v>2464</v>
      </c>
      <c r="L113" s="213" t="s">
        <v>4813</v>
      </c>
      <c r="M113" s="270"/>
      <c r="N113" s="213" t="s">
        <v>4814</v>
      </c>
      <c r="O113" s="213" t="s">
        <v>3515</v>
      </c>
      <c r="P113" s="213" t="s">
        <v>2808</v>
      </c>
      <c r="Q113" s="270"/>
      <c r="R113" s="213" t="s">
        <v>511</v>
      </c>
      <c r="S113" s="213" t="s">
        <v>1990</v>
      </c>
      <c r="T113" s="270"/>
      <c r="U113" s="213" t="s">
        <v>4815</v>
      </c>
      <c r="V113" s="270"/>
      <c r="W113" s="175"/>
      <c r="X113" s="213" t="s">
        <v>4816</v>
      </c>
      <c r="Y113" s="86" t="s">
        <v>4817</v>
      </c>
      <c r="Z113" s="213" t="s">
        <v>4037</v>
      </c>
      <c r="AA113" s="270"/>
      <c r="AB113" s="213" t="s">
        <v>2045</v>
      </c>
      <c r="AC113" s="270"/>
      <c r="AD113" s="270"/>
      <c r="AE113" s="270"/>
      <c r="AF113" s="213" t="s">
        <v>641</v>
      </c>
      <c r="AG113" s="270"/>
      <c r="AH113" s="270"/>
      <c r="AI113" s="270"/>
      <c r="AJ113" s="270"/>
      <c r="AK113" s="175"/>
      <c r="AL113" s="270"/>
      <c r="AM113" s="213" t="s">
        <v>4818</v>
      </c>
      <c r="AN113" s="270"/>
      <c r="AO113" s="270"/>
      <c r="AP113" s="213" t="s">
        <v>4819</v>
      </c>
      <c r="AQ113" s="270"/>
      <c r="AR113" s="270"/>
      <c r="AS113" s="213" t="s">
        <v>478</v>
      </c>
      <c r="AT113" s="270"/>
      <c r="AU113" s="270"/>
      <c r="AV113" s="270"/>
      <c r="AW113" s="270"/>
      <c r="AX113" s="270"/>
      <c r="AY113" s="176"/>
      <c r="AZ113" s="270"/>
      <c r="BA113" s="213" t="s">
        <v>1222</v>
      </c>
      <c r="BB113" s="213" t="s">
        <v>1441</v>
      </c>
      <c r="BC113" s="174" t="s">
        <v>2638</v>
      </c>
      <c r="BD113" s="213" t="s">
        <v>4619</v>
      </c>
      <c r="BE113" s="270"/>
      <c r="BF113" s="270"/>
      <c r="BG113" s="213" t="s">
        <v>4820</v>
      </c>
      <c r="BH113" s="213" t="s">
        <v>4821</v>
      </c>
      <c r="BI113" s="213"/>
      <c r="BJ113" s="213" t="s">
        <v>2315</v>
      </c>
      <c r="BK113" s="270"/>
      <c r="BL113" s="213" t="s">
        <v>3064</v>
      </c>
      <c r="BM113" s="270"/>
      <c r="BN113" s="270"/>
      <c r="BO113" s="176"/>
      <c r="BP113" s="316"/>
      <c r="BQ113" s="213" t="s">
        <v>3172</v>
      </c>
      <c r="BR113" s="213" t="s">
        <v>3145</v>
      </c>
      <c r="BS113" s="316"/>
      <c r="BT113" s="213" t="s">
        <v>4822</v>
      </c>
      <c r="BU113" s="213" t="s">
        <v>3939</v>
      </c>
      <c r="BV113" s="270"/>
      <c r="BW113" s="213" t="s">
        <v>1891</v>
      </c>
      <c r="BX113" s="270"/>
      <c r="BY113" s="270"/>
      <c r="BZ113" s="270"/>
      <c r="CA113" s="270"/>
      <c r="CB113" s="270"/>
      <c r="CC113" s="270"/>
      <c r="CD113" s="270"/>
      <c r="CE113" s="213" t="s">
        <v>4823</v>
      </c>
      <c r="CF113" s="213" t="s">
        <v>2743</v>
      </c>
      <c r="CG113" s="213" t="s">
        <v>4824</v>
      </c>
      <c r="CH113" s="213" t="s">
        <v>4825</v>
      </c>
      <c r="CI113" s="270"/>
      <c r="CJ113" s="213" t="s">
        <v>4826</v>
      </c>
      <c r="CK113" s="174" t="s">
        <v>2672</v>
      </c>
      <c r="CL113" s="213" t="s">
        <v>3424</v>
      </c>
      <c r="CM113" s="270"/>
      <c r="CN113" s="270"/>
      <c r="CO113" s="270"/>
      <c r="CP113" s="270"/>
      <c r="CQ113" s="270"/>
      <c r="CR113" s="176"/>
      <c r="CS113" s="213" t="s">
        <v>4827</v>
      </c>
      <c r="CT113" s="213" t="s">
        <v>626</v>
      </c>
      <c r="CU113" s="213" t="s">
        <v>2942</v>
      </c>
      <c r="CV113" s="213" t="s">
        <v>4828</v>
      </c>
      <c r="CW113" s="270"/>
      <c r="CX113" s="213" t="s">
        <v>4829</v>
      </c>
      <c r="CY113" s="86" t="s">
        <v>4830</v>
      </c>
      <c r="CZ113" s="213" t="s">
        <v>4831</v>
      </c>
      <c r="DA113" s="270"/>
      <c r="DB113" s="270"/>
      <c r="DC113" s="270"/>
      <c r="DD113" s="270"/>
      <c r="DE113" s="176"/>
      <c r="DF113" s="213" t="s">
        <v>3081</v>
      </c>
      <c r="DG113" s="270"/>
      <c r="DH113" s="270"/>
      <c r="DI113" s="270"/>
      <c r="DJ113" s="270"/>
      <c r="DK113" s="270"/>
      <c r="DL113" s="270"/>
      <c r="DM113" s="270"/>
      <c r="DN113" s="270"/>
      <c r="DO113" s="270"/>
      <c r="DP113" s="270"/>
      <c r="DQ113" s="270"/>
      <c r="DR113" s="270"/>
      <c r="DS113" s="213" t="s">
        <v>4832</v>
      </c>
      <c r="DT113" s="213" t="s">
        <v>3189</v>
      </c>
      <c r="DU113" s="213" t="s">
        <v>4833</v>
      </c>
      <c r="DV113" s="213" t="s">
        <v>2869</v>
      </c>
      <c r="DW113" s="213" t="s">
        <v>4834</v>
      </c>
      <c r="DX113" s="213" t="s">
        <v>4835</v>
      </c>
      <c r="DY113" s="270"/>
      <c r="DZ113" s="270"/>
      <c r="EA113" s="179" t="s">
        <v>4836</v>
      </c>
    </row>
    <row r="114" ht="15.75" customHeight="1">
      <c r="A114" s="539" t="s">
        <v>4837</v>
      </c>
      <c r="B114" s="98" t="s">
        <v>4838</v>
      </c>
      <c r="C114" s="99" t="s">
        <v>1209</v>
      </c>
      <c r="D114" s="100" t="s">
        <v>1209</v>
      </c>
      <c r="E114" s="101" t="s">
        <v>1209</v>
      </c>
      <c r="F114" s="102" t="s">
        <v>1209</v>
      </c>
      <c r="G114" s="98" t="s">
        <v>3760</v>
      </c>
      <c r="H114" s="219"/>
      <c r="I114" s="219" t="s">
        <v>4839</v>
      </c>
      <c r="J114" s="219" t="s">
        <v>1722</v>
      </c>
      <c r="K114" s="219" t="s">
        <v>4840</v>
      </c>
      <c r="L114" s="259" t="s">
        <v>901</v>
      </c>
      <c r="M114" s="258"/>
      <c r="N114" s="258"/>
      <c r="O114" s="258"/>
      <c r="P114" s="219" t="s">
        <v>4841</v>
      </c>
      <c r="Q114" s="258"/>
      <c r="R114" s="258"/>
      <c r="S114" s="218" t="s">
        <v>3015</v>
      </c>
      <c r="T114" s="258"/>
      <c r="U114" s="218" t="s">
        <v>4616</v>
      </c>
      <c r="V114" s="258"/>
      <c r="W114" s="175"/>
      <c r="X114" s="277"/>
      <c r="Y114" s="277"/>
      <c r="Z114" s="277"/>
      <c r="AA114" s="277"/>
      <c r="AB114" s="276" t="s">
        <v>4308</v>
      </c>
      <c r="AC114" s="277"/>
      <c r="AD114" s="277"/>
      <c r="AE114" s="277"/>
      <c r="AF114" s="276" t="s">
        <v>4355</v>
      </c>
      <c r="AG114" s="277"/>
      <c r="AH114" s="277"/>
      <c r="AI114" s="224" t="s">
        <v>4842</v>
      </c>
      <c r="AJ114" s="277"/>
      <c r="AK114" s="175"/>
      <c r="AL114" s="278"/>
      <c r="AM114" s="278"/>
      <c r="AN114" s="278"/>
      <c r="AO114" s="278"/>
      <c r="AP114" s="278"/>
      <c r="AQ114" s="278"/>
      <c r="AR114" s="278"/>
      <c r="AS114" s="227" t="s">
        <v>4307</v>
      </c>
      <c r="AT114" s="227" t="s">
        <v>1912</v>
      </c>
      <c r="AU114" s="278"/>
      <c r="AV114" s="278"/>
      <c r="AW114" s="226" t="s">
        <v>4843</v>
      </c>
      <c r="AX114" s="278"/>
      <c r="AY114" s="176"/>
      <c r="AZ114" s="283"/>
      <c r="BA114" s="540" t="s">
        <v>4844</v>
      </c>
      <c r="BB114" s="282"/>
      <c r="BC114" s="282" t="s">
        <v>4845</v>
      </c>
      <c r="BD114" s="283"/>
      <c r="BE114" s="230" t="s">
        <v>3193</v>
      </c>
      <c r="BF114" s="283"/>
      <c r="BG114" s="283"/>
      <c r="BH114" s="283"/>
      <c r="BI114" s="283"/>
      <c r="BJ114" s="230" t="s">
        <v>4846</v>
      </c>
      <c r="BK114" s="283"/>
      <c r="BL114" s="283"/>
      <c r="BM114" s="283"/>
      <c r="BN114" s="283"/>
      <c r="BO114" s="176"/>
      <c r="BP114" s="204"/>
      <c r="BQ114" s="204"/>
      <c r="BR114" s="235" t="s">
        <v>3541</v>
      </c>
      <c r="BS114" s="204"/>
      <c r="BT114" s="204"/>
      <c r="BU114" s="235" t="s">
        <v>1381</v>
      </c>
      <c r="BV114" s="204"/>
      <c r="BW114" s="204"/>
      <c r="BX114" s="204"/>
      <c r="BY114" s="235" t="s">
        <v>1953</v>
      </c>
      <c r="BZ114" s="204"/>
      <c r="CA114" s="204"/>
      <c r="CB114" s="204"/>
      <c r="CC114" s="204"/>
      <c r="CD114" s="204"/>
      <c r="CE114" s="267" t="s">
        <v>1047</v>
      </c>
      <c r="CF114" s="384" t="s">
        <v>714</v>
      </c>
      <c r="CG114" s="267" t="s">
        <v>4847</v>
      </c>
      <c r="CH114" s="267" t="s">
        <v>4848</v>
      </c>
      <c r="CI114" s="267" t="s">
        <v>2018</v>
      </c>
      <c r="CJ114" s="267" t="s">
        <v>4849</v>
      </c>
      <c r="CK114" s="267" t="s">
        <v>4850</v>
      </c>
      <c r="CL114" s="267" t="s">
        <v>4851</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2380</v>
      </c>
      <c r="DG114" s="268"/>
      <c r="DH114" s="268"/>
      <c r="DI114" s="268"/>
      <c r="DJ114" s="268"/>
      <c r="DK114" s="268"/>
      <c r="DL114" s="268"/>
      <c r="DM114" s="268"/>
      <c r="DN114" s="268"/>
      <c r="DO114" s="268"/>
      <c r="DP114" s="268"/>
      <c r="DQ114" s="268"/>
      <c r="DR114" s="268"/>
      <c r="DS114" s="247" t="s">
        <v>4649</v>
      </c>
      <c r="DT114" s="268"/>
      <c r="DU114" s="268"/>
      <c r="DV114" s="268"/>
      <c r="DW114" s="268"/>
      <c r="DX114" s="268"/>
      <c r="DY114" s="268"/>
      <c r="DZ114" s="268"/>
      <c r="EA114" s="269"/>
    </row>
    <row r="115" ht="15.75" customHeight="1">
      <c r="A115" s="173" t="s">
        <v>4852</v>
      </c>
      <c r="B115" s="78" t="s">
        <v>4853</v>
      </c>
      <c r="C115" s="79" t="s">
        <v>1209</v>
      </c>
      <c r="D115" s="80" t="s">
        <v>1209</v>
      </c>
      <c r="E115" s="81" t="s">
        <v>1209</v>
      </c>
      <c r="F115" s="82" t="s">
        <v>519</v>
      </c>
      <c r="G115" s="78" t="s">
        <v>218</v>
      </c>
      <c r="H115" s="270"/>
      <c r="I115" s="270"/>
      <c r="J115" s="270"/>
      <c r="K115" s="270"/>
      <c r="L115" s="86" t="s">
        <v>4854</v>
      </c>
      <c r="M115" s="270"/>
      <c r="N115" s="270"/>
      <c r="O115" s="213" t="s">
        <v>4855</v>
      </c>
      <c r="P115" s="270"/>
      <c r="Q115" s="270"/>
      <c r="R115" s="270"/>
      <c r="S115" s="270"/>
      <c r="T115" s="270"/>
      <c r="U115" s="270"/>
      <c r="V115" s="270"/>
      <c r="W115" s="175"/>
      <c r="X115" s="270"/>
      <c r="Y115" s="270"/>
      <c r="Z115" s="86" t="s">
        <v>4856</v>
      </c>
      <c r="AA115" s="270"/>
      <c r="AB115" s="213" t="s">
        <v>2389</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4857</v>
      </c>
      <c r="BR115" s="174" t="s">
        <v>4858</v>
      </c>
      <c r="BS115" s="270"/>
      <c r="BT115" s="270"/>
      <c r="BU115" s="86" t="s">
        <v>4859</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3111</v>
      </c>
      <c r="CV115" s="270"/>
      <c r="CW115" s="270"/>
      <c r="CX115" s="86" t="s">
        <v>4860</v>
      </c>
      <c r="CY115" s="270"/>
      <c r="CZ115" s="270"/>
      <c r="DA115" s="270"/>
      <c r="DB115" s="270"/>
      <c r="DC115" s="270"/>
      <c r="DD115" s="270"/>
      <c r="DE115" s="176"/>
      <c r="DF115" s="270"/>
      <c r="DG115" s="270"/>
      <c r="DH115" s="270"/>
      <c r="DI115" s="270"/>
      <c r="DJ115" s="270"/>
      <c r="DK115" s="270"/>
      <c r="DL115" s="270"/>
      <c r="DM115" s="270"/>
      <c r="DN115" s="270"/>
      <c r="DO115" s="174" t="s">
        <v>4627</v>
      </c>
      <c r="DP115" s="174"/>
      <c r="DQ115" s="270"/>
      <c r="DR115" s="270"/>
      <c r="DS115" s="270"/>
      <c r="DT115" s="270"/>
      <c r="DU115" s="270"/>
      <c r="DV115" s="270"/>
      <c r="DW115" s="270"/>
      <c r="DX115" s="270"/>
      <c r="DY115" s="270"/>
      <c r="DZ115" s="270"/>
      <c r="EA115" s="179"/>
    </row>
    <row r="116" ht="15.75" customHeight="1">
      <c r="A116" s="180" t="s">
        <v>4861</v>
      </c>
      <c r="B116" s="98" t="s">
        <v>4862</v>
      </c>
      <c r="C116" s="99" t="s">
        <v>1209</v>
      </c>
      <c r="D116" s="100" t="s">
        <v>1209</v>
      </c>
      <c r="E116" s="101" t="s">
        <v>1209</v>
      </c>
      <c r="F116" s="102" t="s">
        <v>838</v>
      </c>
      <c r="G116" s="98" t="s">
        <v>324</v>
      </c>
      <c r="H116" s="258"/>
      <c r="I116" s="258"/>
      <c r="J116" s="219" t="s">
        <v>4863</v>
      </c>
      <c r="K116" s="218" t="s">
        <v>536</v>
      </c>
      <c r="L116" s="219" t="s">
        <v>4864</v>
      </c>
      <c r="M116" s="258"/>
      <c r="N116" s="219" t="s">
        <v>2289</v>
      </c>
      <c r="O116" s="218" t="s">
        <v>4865</v>
      </c>
      <c r="P116" s="258"/>
      <c r="Q116" s="258"/>
      <c r="R116" s="258"/>
      <c r="S116" s="258"/>
      <c r="T116" s="258"/>
      <c r="U116" s="258"/>
      <c r="V116" s="258"/>
      <c r="W116" s="175"/>
      <c r="X116" s="277"/>
      <c r="Y116" s="277"/>
      <c r="Z116" s="224" t="s">
        <v>4866</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4867</v>
      </c>
      <c r="BD116" s="283"/>
      <c r="BE116" s="283"/>
      <c r="BF116" s="283"/>
      <c r="BG116" s="282" t="s">
        <v>2123</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2433</v>
      </c>
      <c r="CL116" s="289"/>
      <c r="CM116" s="289"/>
      <c r="CN116" s="289"/>
      <c r="CO116" s="289"/>
      <c r="CP116" s="289"/>
      <c r="CQ116" s="289"/>
      <c r="CR116" s="176"/>
      <c r="CS116" s="293"/>
      <c r="CT116" s="293"/>
      <c r="CU116" s="293"/>
      <c r="CV116" s="293"/>
      <c r="CW116" s="293"/>
      <c r="CX116" s="293"/>
      <c r="CY116" s="243" t="s">
        <v>2687</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4868</v>
      </c>
      <c r="B117" s="78" t="s">
        <v>4869</v>
      </c>
      <c r="C117" s="79" t="s">
        <v>1209</v>
      </c>
      <c r="D117" s="80" t="s">
        <v>1209</v>
      </c>
      <c r="E117" s="81" t="s">
        <v>1209</v>
      </c>
      <c r="F117" s="82" t="s">
        <v>424</v>
      </c>
      <c r="G117" s="78" t="s">
        <v>4429</v>
      </c>
      <c r="H117" s="174" t="s">
        <v>888</v>
      </c>
      <c r="I117" s="174" t="s">
        <v>4870</v>
      </c>
      <c r="J117" s="174" t="s">
        <v>1786</v>
      </c>
      <c r="K117" s="174" t="s">
        <v>797</v>
      </c>
      <c r="L117" s="174" t="s">
        <v>4871</v>
      </c>
      <c r="M117" s="270"/>
      <c r="N117" s="174"/>
      <c r="O117" s="270"/>
      <c r="P117" s="270"/>
      <c r="Q117" s="174" t="s">
        <v>4872</v>
      </c>
      <c r="R117" s="270"/>
      <c r="S117" s="270"/>
      <c r="T117" s="270"/>
      <c r="U117" s="270"/>
      <c r="V117" s="85" t="str">
        <f>HYPERLINK("https://www.twitch.tv/videos/318933523","2:46.96")</f>
        <v>2:46.96</v>
      </c>
      <c r="W117" s="221"/>
      <c r="X117" s="174" t="s">
        <v>4873</v>
      </c>
      <c r="Y117" s="251"/>
      <c r="Z117" s="174" t="s">
        <v>4874</v>
      </c>
      <c r="AA117" s="174" t="s">
        <v>4319</v>
      </c>
      <c r="AB117" s="174"/>
      <c r="AC117" s="174"/>
      <c r="AD117" s="270"/>
      <c r="AE117" s="270"/>
      <c r="AF117" s="270"/>
      <c r="AG117" s="270"/>
      <c r="AH117" s="174"/>
      <c r="AI117" s="174" t="s">
        <v>1046</v>
      </c>
      <c r="AJ117" s="85" t="str">
        <f>HYPERLINK("https://www.twitch.tv/videos/318931469","2:27.57")</f>
        <v>2:27.57</v>
      </c>
      <c r="AK117" s="175"/>
      <c r="AL117" s="174" t="s">
        <v>4875</v>
      </c>
      <c r="AM117" s="270"/>
      <c r="AN117" s="270"/>
      <c r="AO117" s="270"/>
      <c r="AP117" s="270"/>
      <c r="AQ117" s="270"/>
      <c r="AR117" s="270"/>
      <c r="AS117" s="270"/>
      <c r="AT117" s="270"/>
      <c r="AU117" s="270"/>
      <c r="AV117" s="270"/>
      <c r="AW117" s="85" t="str">
        <f>HYPERLINK("https://clips.twitch.tv/PeppyAbstruseSmoothieCurseLit","39.09")</f>
        <v>39.09</v>
      </c>
      <c r="AX117" s="174" t="s">
        <v>4876</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4464</v>
      </c>
      <c r="BS117" s="174" t="s">
        <v>1159</v>
      </c>
      <c r="BT117" s="270"/>
      <c r="BU117" s="251" t="s">
        <v>4877</v>
      </c>
      <c r="BV117" s="270"/>
      <c r="BW117" s="270"/>
      <c r="BX117" s="270"/>
      <c r="BY117" s="270"/>
      <c r="BZ117" s="270"/>
      <c r="CA117" s="174" t="s">
        <v>4878</v>
      </c>
      <c r="CB117" s="174" t="s">
        <v>3616</v>
      </c>
      <c r="CC117" s="174" t="s">
        <v>4879</v>
      </c>
      <c r="CD117" s="174"/>
      <c r="CE117" s="270"/>
      <c r="CF117" s="270"/>
      <c r="CG117" s="270"/>
      <c r="CH117" s="270"/>
      <c r="CI117" s="270"/>
      <c r="CJ117" s="270"/>
      <c r="CK117" s="174" t="s">
        <v>4880</v>
      </c>
      <c r="CL117" s="270"/>
      <c r="CM117" s="270"/>
      <c r="CN117" s="270"/>
      <c r="CO117" s="174"/>
      <c r="CP117" s="174" t="s">
        <v>4881</v>
      </c>
      <c r="CQ117" s="174" t="s">
        <v>4882</v>
      </c>
      <c r="CR117" s="176"/>
      <c r="CS117" s="270"/>
      <c r="CT117" s="270"/>
      <c r="CU117" s="174"/>
      <c r="CV117" s="270"/>
      <c r="CW117" s="270"/>
      <c r="CX117" s="270"/>
      <c r="CY117" s="174" t="s">
        <v>4883</v>
      </c>
      <c r="CZ117" s="270"/>
      <c r="DA117" s="270"/>
      <c r="DB117" s="270"/>
      <c r="DC117" s="270"/>
      <c r="DD117" s="174" t="s">
        <v>4884</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4673</v>
      </c>
      <c r="DY117" s="270"/>
      <c r="DZ117" s="270"/>
      <c r="EA117" s="179"/>
    </row>
    <row r="118" ht="15.75" customHeight="1">
      <c r="A118" s="542" t="s">
        <v>4885</v>
      </c>
      <c r="B118" s="387" t="s">
        <v>4886</v>
      </c>
      <c r="C118" s="388" t="s">
        <v>1209</v>
      </c>
      <c r="D118" s="389" t="s">
        <v>1209</v>
      </c>
      <c r="E118" s="390" t="s">
        <v>1209</v>
      </c>
      <c r="F118" s="391" t="s">
        <v>1209</v>
      </c>
      <c r="G118" s="387" t="s">
        <v>4887</v>
      </c>
      <c r="H118" s="543"/>
      <c r="I118" s="393" t="s">
        <v>4888</v>
      </c>
      <c r="J118" s="543"/>
      <c r="K118" s="393" t="s">
        <v>4889</v>
      </c>
      <c r="L118" s="393" t="s">
        <v>4245</v>
      </c>
      <c r="M118" s="543"/>
      <c r="N118" s="543"/>
      <c r="O118" s="543"/>
      <c r="P118" s="543"/>
      <c r="Q118" s="543"/>
      <c r="R118" s="543"/>
      <c r="S118" s="393" t="s">
        <v>3189</v>
      </c>
      <c r="T118" s="543"/>
      <c r="U118" s="543"/>
      <c r="V118" s="543"/>
      <c r="W118" s="544"/>
      <c r="X118" s="545"/>
      <c r="Y118" s="545"/>
      <c r="Z118" s="399" t="s">
        <v>3704</v>
      </c>
      <c r="AA118" s="545"/>
      <c r="AB118" s="399" t="s">
        <v>1861</v>
      </c>
      <c r="AC118" s="545"/>
      <c r="AD118" s="545"/>
      <c r="AE118" s="545"/>
      <c r="AF118" s="545"/>
      <c r="AG118" s="545"/>
      <c r="AH118" s="545"/>
      <c r="AI118" s="545"/>
      <c r="AJ118" s="545"/>
      <c r="AK118" s="544"/>
      <c r="AL118" s="546"/>
      <c r="AM118" s="404" t="s">
        <v>1734</v>
      </c>
      <c r="AN118" s="546"/>
      <c r="AO118" s="404" t="s">
        <v>4890</v>
      </c>
      <c r="AP118" s="546"/>
      <c r="AQ118" s="546"/>
      <c r="AR118" s="546"/>
      <c r="AS118" s="546"/>
      <c r="AT118" s="404" t="s">
        <v>4891</v>
      </c>
      <c r="AU118" s="404" t="s">
        <v>4208</v>
      </c>
      <c r="AV118" s="546"/>
      <c r="AW118" s="404" t="s">
        <v>4892</v>
      </c>
      <c r="AX118" s="546"/>
      <c r="AY118" s="544"/>
      <c r="AZ118" s="406" t="s">
        <v>1847</v>
      </c>
      <c r="BA118" s="547"/>
      <c r="BB118" s="547"/>
      <c r="BC118" s="406" t="s">
        <v>4893</v>
      </c>
      <c r="BD118" s="406" t="s">
        <v>4894</v>
      </c>
      <c r="BE118" s="547"/>
      <c r="BF118" s="547"/>
      <c r="BG118" s="406" t="s">
        <v>998</v>
      </c>
      <c r="BH118" s="547"/>
      <c r="BI118" s="406" t="s">
        <v>4895</v>
      </c>
      <c r="BJ118" s="547"/>
      <c r="BK118" s="547"/>
      <c r="BL118" s="547"/>
      <c r="BM118" s="547"/>
      <c r="BN118" s="547"/>
      <c r="BO118" s="544"/>
      <c r="BP118" s="409"/>
      <c r="BQ118" s="548"/>
      <c r="BR118" s="409" t="s">
        <v>4896</v>
      </c>
      <c r="BS118" s="548"/>
      <c r="BT118" s="548"/>
      <c r="BU118" s="409" t="s">
        <v>4897</v>
      </c>
      <c r="BV118" s="548"/>
      <c r="BW118" s="548"/>
      <c r="BX118" s="548"/>
      <c r="BY118" s="548"/>
      <c r="BZ118" s="409" t="s">
        <v>4898</v>
      </c>
      <c r="CA118" s="548"/>
      <c r="CB118" s="548"/>
      <c r="CC118" s="548"/>
      <c r="CD118" s="548"/>
      <c r="CE118" s="415" t="s">
        <v>640</v>
      </c>
      <c r="CF118" s="549"/>
      <c r="CG118" s="549"/>
      <c r="CH118" s="415" t="s">
        <v>4899</v>
      </c>
      <c r="CI118" s="549"/>
      <c r="CJ118" s="549"/>
      <c r="CK118" s="415" t="s">
        <v>3240</v>
      </c>
      <c r="CL118" s="549"/>
      <c r="CM118" s="549"/>
      <c r="CN118" s="549"/>
      <c r="CO118" s="549"/>
      <c r="CP118" s="549"/>
      <c r="CQ118" s="415" t="s">
        <v>4900</v>
      </c>
      <c r="CR118" s="544"/>
      <c r="CS118" s="550"/>
      <c r="CT118" s="550"/>
      <c r="CU118" s="551" t="s">
        <v>2627</v>
      </c>
      <c r="CV118" s="551" t="s">
        <v>4901</v>
      </c>
      <c r="CW118" s="551" t="s">
        <v>4902</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4903</v>
      </c>
      <c r="DY118" s="552"/>
      <c r="DZ118" s="552"/>
      <c r="EA118" s="552"/>
    </row>
    <row r="119" ht="15.75" customHeight="1">
      <c r="A119" s="173" t="s">
        <v>4904</v>
      </c>
      <c r="B119" s="78" t="s">
        <v>4905</v>
      </c>
      <c r="C119" s="79" t="s">
        <v>1209</v>
      </c>
      <c r="D119" s="80" t="s">
        <v>1209</v>
      </c>
      <c r="E119" s="81" t="s">
        <v>1209</v>
      </c>
      <c r="F119" s="82" t="s">
        <v>613</v>
      </c>
      <c r="G119" s="78" t="s">
        <v>4906</v>
      </c>
      <c r="H119" s="270"/>
      <c r="I119" s="270"/>
      <c r="J119" s="174" t="s">
        <v>4907</v>
      </c>
      <c r="K119" s="174" t="s">
        <v>4470</v>
      </c>
      <c r="L119" s="174" t="s">
        <v>4908</v>
      </c>
      <c r="M119" s="270"/>
      <c r="N119" s="174" t="s">
        <v>4909</v>
      </c>
      <c r="O119" s="270"/>
      <c r="P119" s="270"/>
      <c r="Q119" s="270"/>
      <c r="R119" s="270"/>
      <c r="S119" s="270"/>
      <c r="T119" s="270"/>
      <c r="U119" s="270"/>
      <c r="V119" s="270"/>
      <c r="W119" s="175"/>
      <c r="X119" s="174" t="s">
        <v>2818</v>
      </c>
      <c r="Y119" s="85" t="str">
        <f>HYPERLINK("https://clips.twitch.tv/RudeLuckyBananaSMOrc","17.25")</f>
        <v>17.25</v>
      </c>
      <c r="Z119" s="174" t="s">
        <v>4910</v>
      </c>
      <c r="AA119" s="174" t="s">
        <v>4661</v>
      </c>
      <c r="AB119" s="85" t="str">
        <f>HYPERLINK("https://www.youtube.com/watch?v=2hvItIHk4rM&amp;feature=youtu.be","30.45")</f>
        <v>30.45</v>
      </c>
      <c r="AC119" s="174" t="s">
        <v>4911</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4912</v>
      </c>
      <c r="BJ119" s="270"/>
      <c r="BK119" s="270"/>
      <c r="BL119" s="270"/>
      <c r="BM119" s="270"/>
      <c r="BN119" s="270"/>
      <c r="BO119" s="176"/>
      <c r="BP119" s="213"/>
      <c r="BQ119" s="174" t="s">
        <v>4913</v>
      </c>
      <c r="BR119" s="174" t="s">
        <v>3611</v>
      </c>
      <c r="BS119" s="270"/>
      <c r="BT119" s="174" t="s">
        <v>4914</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4915</v>
      </c>
      <c r="B120" s="98" t="s">
        <v>4916</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4917</v>
      </c>
      <c r="B121" s="78" t="s">
        <v>4918</v>
      </c>
      <c r="C121" s="79" t="s">
        <v>1209</v>
      </c>
      <c r="D121" s="80" t="s">
        <v>1209</v>
      </c>
      <c r="E121" s="81" t="s">
        <v>1209</v>
      </c>
      <c r="F121" s="82" t="s">
        <v>1209</v>
      </c>
      <c r="G121" s="78" t="s">
        <v>2883</v>
      </c>
      <c r="H121" s="213" t="s">
        <v>443</v>
      </c>
      <c r="I121" s="213" t="s">
        <v>4919</v>
      </c>
      <c r="J121" s="213" t="s">
        <v>2137</v>
      </c>
      <c r="K121" s="213" t="s">
        <v>2223</v>
      </c>
      <c r="L121" s="213" t="s">
        <v>1859</v>
      </c>
      <c r="M121" s="213" t="s">
        <v>4920</v>
      </c>
      <c r="N121" s="213" t="s">
        <v>4921</v>
      </c>
      <c r="O121" s="213" t="s">
        <v>4922</v>
      </c>
      <c r="P121" s="213" t="s">
        <v>2575</v>
      </c>
      <c r="Q121" s="270"/>
      <c r="R121" s="270"/>
      <c r="S121" s="270"/>
      <c r="T121" s="270"/>
      <c r="U121" s="270"/>
      <c r="V121" s="270"/>
      <c r="W121" s="175"/>
      <c r="X121" s="213" t="s">
        <v>3921</v>
      </c>
      <c r="Y121" s="213" t="s">
        <v>3176</v>
      </c>
      <c r="Z121" s="213" t="s">
        <v>4770</v>
      </c>
      <c r="AA121" s="213" t="s">
        <v>4923</v>
      </c>
      <c r="AB121" s="213" t="s">
        <v>4924</v>
      </c>
      <c r="AC121" s="213" t="s">
        <v>1535</v>
      </c>
      <c r="AD121" s="270"/>
      <c r="AE121" s="270"/>
      <c r="AF121" s="213" t="s">
        <v>4925</v>
      </c>
      <c r="AG121" s="270"/>
      <c r="AH121" s="270"/>
      <c r="AI121" s="270"/>
      <c r="AJ121" s="270"/>
      <c r="AK121" s="175"/>
      <c r="AL121" s="270"/>
      <c r="AM121" s="270"/>
      <c r="AN121" s="270"/>
      <c r="AO121" s="270"/>
      <c r="AP121" s="270"/>
      <c r="AQ121" s="270"/>
      <c r="AR121" s="270"/>
      <c r="AS121" s="213" t="s">
        <v>514</v>
      </c>
      <c r="AT121" s="213" t="s">
        <v>4926</v>
      </c>
      <c r="AU121" s="270"/>
      <c r="AV121" s="270"/>
      <c r="AW121" s="270"/>
      <c r="AX121" s="270"/>
      <c r="AY121" s="176"/>
      <c r="AZ121" s="270"/>
      <c r="BA121" s="316"/>
      <c r="BB121" s="213" t="s">
        <v>392</v>
      </c>
      <c r="BC121" s="213" t="s">
        <v>2983</v>
      </c>
      <c r="BD121" s="270"/>
      <c r="BE121" s="213" t="s">
        <v>2988</v>
      </c>
      <c r="BF121" s="270"/>
      <c r="BG121" s="213" t="s">
        <v>312</v>
      </c>
      <c r="BH121" s="270"/>
      <c r="BI121" s="270"/>
      <c r="BJ121" s="270"/>
      <c r="BK121" s="270"/>
      <c r="BL121" s="270"/>
      <c r="BM121" s="270"/>
      <c r="BN121" s="270"/>
      <c r="BO121" s="176"/>
      <c r="BP121" s="270"/>
      <c r="BQ121" s="270"/>
      <c r="BR121" s="213" t="s">
        <v>1325</v>
      </c>
      <c r="BS121" s="213" t="s">
        <v>1572</v>
      </c>
      <c r="BT121" s="270"/>
      <c r="BU121" s="213" t="s">
        <v>1795</v>
      </c>
      <c r="BV121" s="270"/>
      <c r="BW121" s="270"/>
      <c r="BX121" s="270"/>
      <c r="BY121" s="270"/>
      <c r="BZ121" s="270"/>
      <c r="CA121" s="270"/>
      <c r="CB121" s="270"/>
      <c r="CC121" s="270"/>
      <c r="CD121" s="270"/>
      <c r="CE121" s="270"/>
      <c r="CF121" s="213" t="s">
        <v>3812</v>
      </c>
      <c r="CG121" s="270"/>
      <c r="CH121" s="270"/>
      <c r="CI121" s="213" t="s">
        <v>2427</v>
      </c>
      <c r="CJ121" s="270"/>
      <c r="CK121" s="213" t="s">
        <v>3877</v>
      </c>
      <c r="CL121" s="270"/>
      <c r="CM121" s="270"/>
      <c r="CN121" s="270"/>
      <c r="CO121" s="270"/>
      <c r="CP121" s="270"/>
      <c r="CQ121" s="270"/>
      <c r="CR121" s="176"/>
      <c r="CS121" s="270"/>
      <c r="CT121" s="213" t="s">
        <v>4927</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4928</v>
      </c>
      <c r="B122" s="98" t="s">
        <v>4929</v>
      </c>
      <c r="C122" s="99" t="s">
        <v>1209</v>
      </c>
      <c r="D122" s="100" t="s">
        <v>1209</v>
      </c>
      <c r="E122" s="101" t="s">
        <v>1209</v>
      </c>
      <c r="F122" s="102" t="s">
        <v>1209</v>
      </c>
      <c r="G122" s="98" t="s">
        <v>4887</v>
      </c>
      <c r="H122" s="219" t="s">
        <v>2183</v>
      </c>
      <c r="I122" s="219" t="s">
        <v>4930</v>
      </c>
      <c r="J122" s="219" t="s">
        <v>860</v>
      </c>
      <c r="K122" s="219" t="s">
        <v>1132</v>
      </c>
      <c r="L122" s="219" t="s">
        <v>4931</v>
      </c>
      <c r="M122" s="258"/>
      <c r="N122" s="258"/>
      <c r="O122" s="219" t="s">
        <v>1665</v>
      </c>
      <c r="P122" s="219" t="s">
        <v>234</v>
      </c>
      <c r="Q122" s="219"/>
      <c r="R122" s="258"/>
      <c r="S122" s="219" t="s">
        <v>4932</v>
      </c>
      <c r="T122" s="258"/>
      <c r="U122" s="219" t="s">
        <v>509</v>
      </c>
      <c r="V122" s="258"/>
      <c r="W122" s="175"/>
      <c r="X122" s="276" t="s">
        <v>4933</v>
      </c>
      <c r="Y122" s="277"/>
      <c r="Z122" s="276" t="s">
        <v>1045</v>
      </c>
      <c r="AA122" s="277"/>
      <c r="AB122" s="277"/>
      <c r="AC122" s="277"/>
      <c r="AD122" s="277"/>
      <c r="AE122" s="277"/>
      <c r="AF122" s="276" t="s">
        <v>4934</v>
      </c>
      <c r="AG122" s="276" t="s">
        <v>4935</v>
      </c>
      <c r="AH122" s="276"/>
      <c r="AI122" s="276" t="s">
        <v>2871</v>
      </c>
      <c r="AJ122" s="277"/>
      <c r="AK122" s="175"/>
      <c r="AL122" s="278"/>
      <c r="AM122" s="227" t="s">
        <v>1976</v>
      </c>
      <c r="AN122" s="278"/>
      <c r="AO122" s="278"/>
      <c r="AP122" s="278"/>
      <c r="AQ122" s="278"/>
      <c r="AR122" s="278"/>
      <c r="AS122" s="278"/>
      <c r="AT122" s="227" t="s">
        <v>4936</v>
      </c>
      <c r="AU122" s="278"/>
      <c r="AV122" s="278"/>
      <c r="AW122" s="227" t="s">
        <v>1178</v>
      </c>
      <c r="AX122" s="278"/>
      <c r="AY122" s="176"/>
      <c r="AZ122" s="283"/>
      <c r="BA122" s="283"/>
      <c r="BB122" s="282" t="s">
        <v>4937</v>
      </c>
      <c r="BC122" s="283"/>
      <c r="BD122" s="283"/>
      <c r="BE122" s="282" t="s">
        <v>4938</v>
      </c>
      <c r="BF122" s="283"/>
      <c r="BG122" s="282" t="s">
        <v>4939</v>
      </c>
      <c r="BH122" s="283"/>
      <c r="BI122" s="283"/>
      <c r="BJ122" s="283"/>
      <c r="BK122" s="283"/>
      <c r="BL122" s="283"/>
      <c r="BM122" s="283"/>
      <c r="BN122" s="283"/>
      <c r="BO122" s="176"/>
      <c r="BP122" s="234"/>
      <c r="BQ122" s="204"/>
      <c r="BR122" s="204"/>
      <c r="BS122" s="235" t="s">
        <v>4940</v>
      </c>
      <c r="BT122" s="204"/>
      <c r="BU122" s="235" t="s">
        <v>746</v>
      </c>
      <c r="BV122" s="204"/>
      <c r="BW122" s="204"/>
      <c r="BX122" s="204"/>
      <c r="BY122" s="204"/>
      <c r="BZ122" s="204"/>
      <c r="CA122" s="204"/>
      <c r="CB122" s="204"/>
      <c r="CC122" s="204"/>
      <c r="CD122" s="204"/>
      <c r="CE122" s="289"/>
      <c r="CF122" s="289"/>
      <c r="CG122" s="289"/>
      <c r="CH122" s="289"/>
      <c r="CI122" s="289"/>
      <c r="CJ122" s="289"/>
      <c r="CK122" s="236" t="s">
        <v>4941</v>
      </c>
      <c r="CL122" s="289"/>
      <c r="CM122" s="289"/>
      <c r="CN122" s="289"/>
      <c r="CO122" s="289"/>
      <c r="CP122" s="289"/>
      <c r="CQ122" s="289"/>
      <c r="CR122" s="176"/>
      <c r="CS122" s="243" t="s">
        <v>3436</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4942</v>
      </c>
      <c r="DW122" s="268"/>
      <c r="DX122" s="268"/>
      <c r="DY122" s="268"/>
      <c r="DZ122" s="295" t="s">
        <v>4333</v>
      </c>
      <c r="EA122" s="269" t="s">
        <v>249</v>
      </c>
    </row>
    <row r="123" ht="15.75" customHeight="1">
      <c r="A123" s="173" t="s">
        <v>4943</v>
      </c>
      <c r="B123" s="78" t="s">
        <v>4944</v>
      </c>
      <c r="C123" s="79" t="s">
        <v>1209</v>
      </c>
      <c r="D123" s="80" t="s">
        <v>1209</v>
      </c>
      <c r="E123" s="81" t="s">
        <v>1209</v>
      </c>
      <c r="F123" s="82" t="s">
        <v>782</v>
      </c>
      <c r="G123" s="78" t="s">
        <v>3760</v>
      </c>
      <c r="H123" s="270"/>
      <c r="I123" s="213" t="s">
        <v>4945</v>
      </c>
      <c r="J123" s="213" t="s">
        <v>4684</v>
      </c>
      <c r="K123" s="303" t="s">
        <v>4470</v>
      </c>
      <c r="L123" s="213" t="s">
        <v>4946</v>
      </c>
      <c r="M123" s="270"/>
      <c r="N123" s="270"/>
      <c r="O123" s="213" t="s">
        <v>4947</v>
      </c>
      <c r="P123" s="270"/>
      <c r="Q123" s="270"/>
      <c r="R123" s="270"/>
      <c r="S123" s="213" t="s">
        <v>4948</v>
      </c>
      <c r="T123" s="270"/>
      <c r="U123" s="270"/>
      <c r="V123" s="270"/>
      <c r="W123" s="175"/>
      <c r="X123" s="86" t="s">
        <v>4949</v>
      </c>
      <c r="Y123" s="213" t="s">
        <v>4950</v>
      </c>
      <c r="Z123" s="270"/>
      <c r="AA123" s="213" t="s">
        <v>4951</v>
      </c>
      <c r="AB123" s="213" t="s">
        <v>2648</v>
      </c>
      <c r="AC123" s="270"/>
      <c r="AD123" s="270"/>
      <c r="AE123" s="270"/>
      <c r="AF123" s="213" t="s">
        <v>3948</v>
      </c>
      <c r="AG123" s="270"/>
      <c r="AH123" s="270"/>
      <c r="AI123" s="270"/>
      <c r="AJ123" s="213" t="s">
        <v>4952</v>
      </c>
      <c r="AK123" s="175"/>
      <c r="AL123" s="270"/>
      <c r="AM123" s="270"/>
      <c r="AN123" s="213" t="s">
        <v>4953</v>
      </c>
      <c r="AO123" s="270"/>
      <c r="AP123" s="213" t="s">
        <v>2035</v>
      </c>
      <c r="AQ123" s="270"/>
      <c r="AR123" s="270"/>
      <c r="AS123" s="270"/>
      <c r="AT123" s="174" t="s">
        <v>3576</v>
      </c>
      <c r="AU123" s="270"/>
      <c r="AV123" s="270"/>
      <c r="AW123" s="270"/>
      <c r="AX123" s="270"/>
      <c r="AY123" s="176"/>
      <c r="AZ123" s="213" t="s">
        <v>4954</v>
      </c>
      <c r="BA123" s="316"/>
      <c r="BB123" s="213" t="s">
        <v>1740</v>
      </c>
      <c r="BC123" s="316"/>
      <c r="BD123" s="316"/>
      <c r="BE123" s="270"/>
      <c r="BF123" s="270"/>
      <c r="BG123" s="213" t="s">
        <v>2955</v>
      </c>
      <c r="BH123" s="177"/>
      <c r="BI123" s="213" t="s">
        <v>4955</v>
      </c>
      <c r="BJ123" s="270"/>
      <c r="BK123" s="270"/>
      <c r="BL123" s="270"/>
      <c r="BM123" s="270"/>
      <c r="BN123" s="270"/>
      <c r="BO123" s="176"/>
      <c r="BP123" s="270"/>
      <c r="BQ123" s="270"/>
      <c r="BR123" s="270"/>
      <c r="BS123" s="270"/>
      <c r="BT123" s="270"/>
      <c r="BU123" s="86" t="s">
        <v>4956</v>
      </c>
      <c r="BV123" s="213" t="s">
        <v>4957</v>
      </c>
      <c r="BW123" s="270"/>
      <c r="BX123" s="86" t="s">
        <v>4958</v>
      </c>
      <c r="BY123" s="270"/>
      <c r="BZ123" s="270"/>
      <c r="CA123" s="270"/>
      <c r="CB123" s="270"/>
      <c r="CC123" s="270"/>
      <c r="CD123" s="270"/>
      <c r="CE123" s="213" t="s">
        <v>4959</v>
      </c>
      <c r="CF123" s="270"/>
      <c r="CG123" s="270"/>
      <c r="CH123" s="270"/>
      <c r="CI123" s="270"/>
      <c r="CJ123" s="270"/>
      <c r="CK123" s="213" t="s">
        <v>2095</v>
      </c>
      <c r="CL123" s="270"/>
      <c r="CM123" s="270"/>
      <c r="CN123" s="270"/>
      <c r="CO123" s="270"/>
      <c r="CP123" s="270"/>
      <c r="CQ123" s="270"/>
      <c r="CR123" s="176"/>
      <c r="CS123" s="86" t="s">
        <v>4960</v>
      </c>
      <c r="CT123" s="270"/>
      <c r="CU123" s="213" t="s">
        <v>3676</v>
      </c>
      <c r="CV123" s="270"/>
      <c r="CW123" s="270"/>
      <c r="CX123" s="270"/>
      <c r="CY123" s="178" t="s">
        <v>4961</v>
      </c>
      <c r="CZ123" s="270"/>
      <c r="DA123" s="270"/>
      <c r="DB123" s="270"/>
      <c r="DC123" s="270"/>
      <c r="DD123" s="270"/>
      <c r="DE123" s="176"/>
      <c r="DF123" s="270"/>
      <c r="DG123" s="270"/>
      <c r="DH123" s="270"/>
      <c r="DI123" s="213"/>
      <c r="DJ123" s="270"/>
      <c r="DK123" s="213" t="s">
        <v>4962</v>
      </c>
      <c r="DL123" s="213" t="s">
        <v>2592</v>
      </c>
      <c r="DM123" s="213" t="s">
        <v>4770</v>
      </c>
      <c r="DN123" s="270"/>
      <c r="DO123" s="270"/>
      <c r="DP123" s="270"/>
      <c r="DQ123" s="270"/>
      <c r="DR123" s="270"/>
      <c r="DS123" s="270"/>
      <c r="DT123" s="270"/>
      <c r="DU123" s="270"/>
      <c r="DV123" s="270"/>
      <c r="DW123" s="270"/>
      <c r="DX123" s="213" t="s">
        <v>4963</v>
      </c>
      <c r="DY123" s="270"/>
      <c r="DZ123" s="270"/>
      <c r="EA123" s="179"/>
    </row>
    <row r="124" ht="15.75" customHeight="1">
      <c r="A124" s="180" t="s">
        <v>4964</v>
      </c>
      <c r="B124" s="98" t="s">
        <v>4965</v>
      </c>
      <c r="C124" s="99" t="s">
        <v>1209</v>
      </c>
      <c r="D124" s="100" t="s">
        <v>1209</v>
      </c>
      <c r="E124" s="101" t="s">
        <v>1209</v>
      </c>
      <c r="F124" s="102" t="s">
        <v>782</v>
      </c>
      <c r="G124" s="98" t="s">
        <v>4966</v>
      </c>
      <c r="H124" s="219"/>
      <c r="I124" s="187" t="s">
        <v>4967</v>
      </c>
      <c r="J124" s="187" t="s">
        <v>3308</v>
      </c>
      <c r="K124" s="187" t="s">
        <v>1432</v>
      </c>
      <c r="L124" s="187" t="s">
        <v>4968</v>
      </c>
      <c r="M124" s="219" t="s">
        <v>4969</v>
      </c>
      <c r="N124" s="218" t="s">
        <v>4970</v>
      </c>
      <c r="O124" s="218" t="s">
        <v>4971</v>
      </c>
      <c r="P124" s="219" t="s">
        <v>2575</v>
      </c>
      <c r="Q124" s="258"/>
      <c r="R124" s="258"/>
      <c r="S124" s="258"/>
      <c r="T124" s="258"/>
      <c r="U124" s="258"/>
      <c r="V124" s="258"/>
      <c r="W124" s="175"/>
      <c r="X124" s="224" t="s">
        <v>4972</v>
      </c>
      <c r="Y124" s="277"/>
      <c r="Z124" s="276" t="s">
        <v>550</v>
      </c>
      <c r="AA124" s="224" t="s">
        <v>3284</v>
      </c>
      <c r="AB124" s="224" t="s">
        <v>4891</v>
      </c>
      <c r="AC124" s="277"/>
      <c r="AD124" s="277"/>
      <c r="AE124" s="224" t="s">
        <v>4973</v>
      </c>
      <c r="AF124" s="276" t="s">
        <v>4974</v>
      </c>
      <c r="AG124" s="277"/>
      <c r="AH124" s="277"/>
      <c r="AI124" s="277"/>
      <c r="AJ124" s="277"/>
      <c r="AK124" s="175"/>
      <c r="AL124" s="226"/>
      <c r="AM124" s="226" t="s">
        <v>4418</v>
      </c>
      <c r="AN124" s="278"/>
      <c r="AO124" s="278"/>
      <c r="AP124" s="278"/>
      <c r="AQ124" s="278"/>
      <c r="AR124" s="278"/>
      <c r="AS124" s="226" t="s">
        <v>4975</v>
      </c>
      <c r="AT124" s="278"/>
      <c r="AU124" s="227" t="s">
        <v>267</v>
      </c>
      <c r="AV124" s="278"/>
      <c r="AW124" s="278"/>
      <c r="AX124" s="278"/>
      <c r="AY124" s="176"/>
      <c r="AZ124" s="283"/>
      <c r="BA124" s="230" t="s">
        <v>4671</v>
      </c>
      <c r="BB124" s="283"/>
      <c r="BC124" s="230" t="s">
        <v>1867</v>
      </c>
      <c r="BD124" s="230" t="s">
        <v>814</v>
      </c>
      <c r="BE124" s="230" t="s">
        <v>178</v>
      </c>
      <c r="BF124" s="283"/>
      <c r="BG124" s="283"/>
      <c r="BH124" s="283"/>
      <c r="BI124" s="283"/>
      <c r="BJ124" s="230" t="s">
        <v>2018</v>
      </c>
      <c r="BK124" s="283"/>
      <c r="BL124" s="283"/>
      <c r="BM124" s="283"/>
      <c r="BN124" s="283"/>
      <c r="BO124" s="176"/>
      <c r="BP124" s="234"/>
      <c r="BQ124" s="204"/>
      <c r="BR124" s="204"/>
      <c r="BS124" s="234" t="s">
        <v>4976</v>
      </c>
      <c r="BT124" s="204"/>
      <c r="BU124" s="234" t="s">
        <v>3755</v>
      </c>
      <c r="BV124" s="204"/>
      <c r="BW124" s="234" t="s">
        <v>4977</v>
      </c>
      <c r="BX124" s="204"/>
      <c r="BY124" s="234" t="s">
        <v>4978</v>
      </c>
      <c r="BZ124" s="204"/>
      <c r="CA124" s="204"/>
      <c r="CB124" s="204"/>
      <c r="CC124" s="204"/>
      <c r="CD124" s="204"/>
      <c r="CE124" s="289"/>
      <c r="CF124" s="267" t="s">
        <v>4979</v>
      </c>
      <c r="CG124" s="289"/>
      <c r="CH124" s="372" t="s">
        <v>4980</v>
      </c>
      <c r="CI124" s="267" t="s">
        <v>4652</v>
      </c>
      <c r="CJ124" s="289"/>
      <c r="CK124" s="289"/>
      <c r="CL124" s="289"/>
      <c r="CM124" s="289"/>
      <c r="CN124" s="289"/>
      <c r="CO124" s="289"/>
      <c r="CP124" s="289"/>
      <c r="CQ124" s="289"/>
      <c r="CR124" s="176"/>
      <c r="CS124" s="293"/>
      <c r="CT124" s="243" t="s">
        <v>4981</v>
      </c>
      <c r="CU124" s="243" t="s">
        <v>4982</v>
      </c>
      <c r="CV124" s="293"/>
      <c r="CW124" s="293"/>
      <c r="CX124" s="240" t="s">
        <v>4379</v>
      </c>
      <c r="CY124" s="557" t="s">
        <v>4519</v>
      </c>
      <c r="CZ124" s="240" t="s">
        <v>4897</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4983</v>
      </c>
      <c r="B125" s="78" t="s">
        <v>4984</v>
      </c>
      <c r="C125" s="79" t="s">
        <v>1209</v>
      </c>
      <c r="D125" s="80" t="s">
        <v>1209</v>
      </c>
      <c r="E125" s="81" t="s">
        <v>1209</v>
      </c>
      <c r="F125" s="82" t="s">
        <v>783</v>
      </c>
      <c r="G125" s="78" t="s">
        <v>4966</v>
      </c>
      <c r="H125" s="270"/>
      <c r="I125" s="213" t="s">
        <v>1245</v>
      </c>
      <c r="J125" s="213" t="s">
        <v>2285</v>
      </c>
      <c r="K125" s="213" t="s">
        <v>4889</v>
      </c>
      <c r="L125" s="213" t="s">
        <v>4985</v>
      </c>
      <c r="M125" s="213" t="s">
        <v>4986</v>
      </c>
      <c r="N125" s="213" t="s">
        <v>4987</v>
      </c>
      <c r="O125" s="213" t="s">
        <v>4988</v>
      </c>
      <c r="P125" s="213" t="s">
        <v>1061</v>
      </c>
      <c r="Q125" s="270"/>
      <c r="R125" s="270"/>
      <c r="S125" s="270"/>
      <c r="T125" s="270"/>
      <c r="U125" s="270"/>
      <c r="V125" s="270"/>
      <c r="W125" s="175"/>
      <c r="X125" s="213" t="s">
        <v>1679</v>
      </c>
      <c r="Y125" s="213" t="s">
        <v>1205</v>
      </c>
      <c r="Z125" s="213" t="s">
        <v>1688</v>
      </c>
      <c r="AA125" s="213" t="s">
        <v>2664</v>
      </c>
      <c r="AB125" s="213" t="s">
        <v>2859</v>
      </c>
      <c r="AC125" s="86" t="s">
        <v>4989</v>
      </c>
      <c r="AD125" s="270"/>
      <c r="AE125" s="270"/>
      <c r="AF125" s="270"/>
      <c r="AG125" s="270"/>
      <c r="AH125" s="270"/>
      <c r="AI125" s="270"/>
      <c r="AJ125" s="270"/>
      <c r="AK125" s="175"/>
      <c r="AL125" s="270"/>
      <c r="AM125" s="270"/>
      <c r="AN125" s="270"/>
      <c r="AO125" s="270"/>
      <c r="AP125" s="270"/>
      <c r="AQ125" s="270"/>
      <c r="AR125" s="270"/>
      <c r="AS125" s="213" t="s">
        <v>4990</v>
      </c>
      <c r="AT125" s="213" t="s">
        <v>1333</v>
      </c>
      <c r="AU125" s="270"/>
      <c r="AV125" s="270"/>
      <c r="AW125" s="270"/>
      <c r="AX125" s="270"/>
      <c r="AY125" s="176"/>
      <c r="AZ125" s="270"/>
      <c r="BA125" s="213" t="s">
        <v>4747</v>
      </c>
      <c r="BB125" s="270"/>
      <c r="BC125" s="213" t="s">
        <v>2129</v>
      </c>
      <c r="BD125" s="270"/>
      <c r="BE125" s="213" t="s">
        <v>4991</v>
      </c>
      <c r="BF125" s="270"/>
      <c r="BG125" s="86" t="s">
        <v>3899</v>
      </c>
      <c r="BH125" s="270"/>
      <c r="BI125" s="270"/>
      <c r="BJ125" s="213" t="s">
        <v>4992</v>
      </c>
      <c r="BK125" s="270"/>
      <c r="BL125" s="270"/>
      <c r="BM125" s="270"/>
      <c r="BN125" s="270"/>
      <c r="BO125" s="176"/>
      <c r="BP125" s="270"/>
      <c r="BQ125" s="270"/>
      <c r="BR125" s="213" t="s">
        <v>1797</v>
      </c>
      <c r="BS125" s="270"/>
      <c r="BT125" s="270"/>
      <c r="BU125" s="270"/>
      <c r="BV125" s="270"/>
      <c r="BW125" s="270"/>
      <c r="BX125" s="270"/>
      <c r="BY125" s="270"/>
      <c r="BZ125" s="270"/>
      <c r="CA125" s="270"/>
      <c r="CB125" s="270"/>
      <c r="CC125" s="270"/>
      <c r="CD125" s="270"/>
      <c r="CE125" s="213" t="s">
        <v>3368</v>
      </c>
      <c r="CF125" s="213" t="s">
        <v>3417</v>
      </c>
      <c r="CG125" s="270"/>
      <c r="CH125" s="270"/>
      <c r="CI125" s="270"/>
      <c r="CJ125" s="270"/>
      <c r="CK125" s="270"/>
      <c r="CL125" s="270"/>
      <c r="CM125" s="270"/>
      <c r="CN125" s="270"/>
      <c r="CO125" s="270"/>
      <c r="CP125" s="270"/>
      <c r="CQ125" s="270"/>
      <c r="CR125" s="176"/>
      <c r="CS125" s="213" t="s">
        <v>4993</v>
      </c>
      <c r="CT125" s="213" t="s">
        <v>439</v>
      </c>
      <c r="CU125" s="213" t="s">
        <v>3536</v>
      </c>
      <c r="CV125" s="213" t="s">
        <v>3187</v>
      </c>
      <c r="CW125" s="270"/>
      <c r="CX125" s="270"/>
      <c r="CY125" s="270"/>
      <c r="CZ125" s="213" t="s">
        <v>4994</v>
      </c>
      <c r="DA125" s="270"/>
      <c r="DB125" s="270"/>
      <c r="DC125" s="270"/>
      <c r="DD125" s="270"/>
      <c r="DE125" s="176"/>
      <c r="DF125" s="213" t="s">
        <v>3076</v>
      </c>
      <c r="DG125" s="270"/>
      <c r="DH125" s="270"/>
      <c r="DI125" s="213"/>
      <c r="DJ125" s="270"/>
      <c r="DK125" s="213" t="s">
        <v>2353</v>
      </c>
      <c r="DL125" s="213" t="s">
        <v>4995</v>
      </c>
      <c r="DM125" s="270"/>
      <c r="DN125" s="270"/>
      <c r="DO125" s="270"/>
      <c r="DP125" s="270"/>
      <c r="DQ125" s="270"/>
      <c r="DR125" s="270"/>
      <c r="DS125" s="270"/>
      <c r="DT125" s="270"/>
      <c r="DU125" s="270"/>
      <c r="DV125" s="270"/>
      <c r="DW125" s="213" t="s">
        <v>543</v>
      </c>
      <c r="DX125" s="270"/>
      <c r="DY125" s="270"/>
      <c r="DZ125" s="213" t="s">
        <v>3178</v>
      </c>
      <c r="EA125" s="179"/>
    </row>
    <row r="126" ht="15.75" customHeight="1">
      <c r="A126" s="180" t="s">
        <v>4996</v>
      </c>
      <c r="B126" s="98" t="s">
        <v>4997</v>
      </c>
      <c r="C126" s="99" t="s">
        <v>1209</v>
      </c>
      <c r="D126" s="100" t="s">
        <v>1209</v>
      </c>
      <c r="E126" s="101" t="s">
        <v>1209</v>
      </c>
      <c r="F126" s="102" t="s">
        <v>520</v>
      </c>
      <c r="G126" s="98" t="s">
        <v>4998</v>
      </c>
      <c r="H126" s="219" t="s">
        <v>4999</v>
      </c>
      <c r="I126" s="219" t="s">
        <v>5000</v>
      </c>
      <c r="J126" s="219" t="s">
        <v>3200</v>
      </c>
      <c r="K126" s="219" t="s">
        <v>797</v>
      </c>
      <c r="L126" s="219" t="s">
        <v>2594</v>
      </c>
      <c r="M126" s="219" t="s">
        <v>5001</v>
      </c>
      <c r="N126" s="219" t="s">
        <v>3279</v>
      </c>
      <c r="O126" s="258"/>
      <c r="P126" s="258"/>
      <c r="Q126" s="258"/>
      <c r="R126" s="258"/>
      <c r="S126" s="258"/>
      <c r="T126" s="258"/>
      <c r="U126" s="258"/>
      <c r="V126" s="258"/>
      <c r="W126" s="175"/>
      <c r="X126" s="188" t="str">
        <f>HYPERLINK("https://www.youtube.com/watch?v=F9HuyJ73joE","56.96")</f>
        <v>56.96</v>
      </c>
      <c r="Y126" s="276" t="s">
        <v>3386</v>
      </c>
      <c r="Z126" s="276" t="s">
        <v>2765</v>
      </c>
      <c r="AA126" s="276" t="s">
        <v>3694</v>
      </c>
      <c r="AB126" s="276" t="s">
        <v>3740</v>
      </c>
      <c r="AC126" s="188" t="str">
        <f>HYPERLINK("https://www.youtube.com/watch?v=4W9_mJO1W30","58.79")</f>
        <v>58.79</v>
      </c>
      <c r="AD126" s="277"/>
      <c r="AE126" s="276" t="s">
        <v>502</v>
      </c>
      <c r="AF126" s="276" t="s">
        <v>3072</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5002</v>
      </c>
      <c r="BR126" s="235" t="s">
        <v>5003</v>
      </c>
      <c r="BS126" s="204"/>
      <c r="BT126" s="204"/>
      <c r="BU126" s="235" t="s">
        <v>5004</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4304</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5005</v>
      </c>
      <c r="B127" s="78" t="s">
        <v>5006</v>
      </c>
      <c r="C127" s="79" t="s">
        <v>1209</v>
      </c>
      <c r="D127" s="80" t="s">
        <v>1209</v>
      </c>
      <c r="E127" s="81" t="s">
        <v>1209</v>
      </c>
      <c r="F127" s="82" t="s">
        <v>1209</v>
      </c>
      <c r="G127" s="78" t="s">
        <v>423</v>
      </c>
      <c r="H127" s="251" t="s">
        <v>4395</v>
      </c>
      <c r="I127" s="251" t="s">
        <v>5007</v>
      </c>
      <c r="J127" s="251" t="s">
        <v>2586</v>
      </c>
      <c r="K127" s="174" t="s">
        <v>1213</v>
      </c>
      <c r="L127" s="174" t="s">
        <v>3461</v>
      </c>
      <c r="M127" s="174"/>
      <c r="N127" s="270"/>
      <c r="O127" s="270"/>
      <c r="P127" s="251" t="s">
        <v>1425</v>
      </c>
      <c r="Q127" s="270"/>
      <c r="R127" s="270"/>
      <c r="S127" s="270"/>
      <c r="T127" s="270"/>
      <c r="U127" s="270"/>
      <c r="V127" s="270"/>
      <c r="W127" s="175"/>
      <c r="X127" s="270"/>
      <c r="Y127" s="174" t="s">
        <v>245</v>
      </c>
      <c r="Z127" s="174" t="s">
        <v>3544</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5008</v>
      </c>
      <c r="B128" s="98" t="s">
        <v>5009</v>
      </c>
      <c r="C128" s="99" t="s">
        <v>1209</v>
      </c>
      <c r="D128" s="100" t="s">
        <v>1209</v>
      </c>
      <c r="E128" s="101" t="s">
        <v>1209</v>
      </c>
      <c r="F128" s="102" t="s">
        <v>838</v>
      </c>
      <c r="G128" s="98" t="s">
        <v>3867</v>
      </c>
      <c r="H128" s="218" t="s">
        <v>2677</v>
      </c>
      <c r="I128" s="258"/>
      <c r="J128" s="218" t="s">
        <v>5010</v>
      </c>
      <c r="K128" s="218" t="s">
        <v>4470</v>
      </c>
      <c r="L128" s="218" t="s">
        <v>5011</v>
      </c>
      <c r="M128" s="258"/>
      <c r="N128" s="258"/>
      <c r="O128" s="218" t="s">
        <v>2465</v>
      </c>
      <c r="P128" s="258"/>
      <c r="Q128" s="258"/>
      <c r="R128" s="258"/>
      <c r="S128" s="258"/>
      <c r="T128" s="258"/>
      <c r="U128" s="258"/>
      <c r="V128" s="258"/>
      <c r="W128" s="175"/>
      <c r="X128" s="224" t="s">
        <v>5012</v>
      </c>
      <c r="Y128" s="224" t="s">
        <v>3626</v>
      </c>
      <c r="Z128" s="224" t="s">
        <v>1051</v>
      </c>
      <c r="AA128" s="277"/>
      <c r="AB128" s="224" t="s">
        <v>5013</v>
      </c>
      <c r="AC128" s="224" t="s">
        <v>5014</v>
      </c>
      <c r="AD128" s="277"/>
      <c r="AE128" s="224" t="s">
        <v>4397</v>
      </c>
      <c r="AF128" s="224" t="s">
        <v>5015</v>
      </c>
      <c r="AG128" s="277"/>
      <c r="AH128" s="277"/>
      <c r="AI128" s="277"/>
      <c r="AJ128" s="277"/>
      <c r="AK128" s="175"/>
      <c r="AL128" s="278"/>
      <c r="AM128" s="278"/>
      <c r="AN128" s="278"/>
      <c r="AO128" s="278"/>
      <c r="AP128" s="278"/>
      <c r="AQ128" s="278"/>
      <c r="AR128" s="278"/>
      <c r="AS128" s="226" t="s">
        <v>4383</v>
      </c>
      <c r="AT128" s="278"/>
      <c r="AU128" s="278"/>
      <c r="AV128" s="278"/>
      <c r="AW128" s="278"/>
      <c r="AX128" s="278"/>
      <c r="AY128" s="176"/>
      <c r="AZ128" s="230" t="s">
        <v>3103</v>
      </c>
      <c r="BA128" s="283"/>
      <c r="BB128" s="197" t="s">
        <v>1795</v>
      </c>
      <c r="BC128" s="283"/>
      <c r="BD128" s="283"/>
      <c r="BE128" s="283"/>
      <c r="BF128" s="283"/>
      <c r="BG128" s="230" t="s">
        <v>5016</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5017</v>
      </c>
      <c r="CF128" s="289"/>
      <c r="CG128" s="289"/>
      <c r="CH128" s="289"/>
      <c r="CI128" s="289"/>
      <c r="CJ128" s="289"/>
      <c r="CK128" s="289"/>
      <c r="CL128" s="289"/>
      <c r="CM128" s="289"/>
      <c r="CN128" s="289"/>
      <c r="CO128" s="289"/>
      <c r="CP128" s="289"/>
      <c r="CQ128" s="289"/>
      <c r="CR128" s="176"/>
      <c r="CS128" s="240" t="s">
        <v>4649</v>
      </c>
      <c r="CT128" s="240" t="s">
        <v>3121</v>
      </c>
      <c r="CU128" s="293"/>
      <c r="CV128" s="293"/>
      <c r="CW128" s="293"/>
      <c r="CX128" s="293"/>
      <c r="CY128" s="293"/>
      <c r="CZ128" s="293"/>
      <c r="DA128" s="293"/>
      <c r="DB128" s="293"/>
      <c r="DC128" s="293"/>
      <c r="DD128" s="293"/>
      <c r="DE128" s="176"/>
      <c r="DF128" s="268"/>
      <c r="DG128" s="268"/>
      <c r="DH128" s="268"/>
      <c r="DI128" s="268"/>
      <c r="DJ128" s="247" t="s">
        <v>3117</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5018</v>
      </c>
      <c r="B129" s="78" t="s">
        <v>5019</v>
      </c>
      <c r="C129" s="79" t="s">
        <v>1209</v>
      </c>
      <c r="D129" s="80" t="s">
        <v>1209</v>
      </c>
      <c r="E129" s="81" t="s">
        <v>1209</v>
      </c>
      <c r="F129" s="82" t="s">
        <v>1209</v>
      </c>
      <c r="G129" s="78" t="s">
        <v>2455</v>
      </c>
      <c r="H129" s="213" t="s">
        <v>1242</v>
      </c>
      <c r="I129" s="213" t="s">
        <v>5020</v>
      </c>
      <c r="J129" s="270"/>
      <c r="K129" s="213" t="s">
        <v>3434</v>
      </c>
      <c r="L129" s="270"/>
      <c r="M129" s="270"/>
      <c r="N129" s="270"/>
      <c r="O129" s="213" t="s">
        <v>5021</v>
      </c>
      <c r="P129" s="213" t="s">
        <v>3288</v>
      </c>
      <c r="Q129" s="270"/>
      <c r="R129" s="270"/>
      <c r="S129" s="270"/>
      <c r="T129" s="270"/>
      <c r="U129" s="270"/>
      <c r="V129" s="270"/>
      <c r="W129" s="175"/>
      <c r="X129" s="213" t="s">
        <v>2685</v>
      </c>
      <c r="Y129" s="270"/>
      <c r="Z129" s="213" t="s">
        <v>3661</v>
      </c>
      <c r="AA129" s="270"/>
      <c r="AB129" s="213" t="s">
        <v>5022</v>
      </c>
      <c r="AC129" s="270"/>
      <c r="AD129" s="270"/>
      <c r="AE129" s="213" t="s">
        <v>5023</v>
      </c>
      <c r="AF129" s="270"/>
      <c r="AG129" s="270"/>
      <c r="AH129" s="270"/>
      <c r="AI129" s="270"/>
      <c r="AJ129" s="213" t="s">
        <v>5024</v>
      </c>
      <c r="AK129" s="175"/>
      <c r="AL129" s="270"/>
      <c r="AM129" s="213" t="s">
        <v>5025</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1099</v>
      </c>
      <c r="BH129" s="270"/>
      <c r="BI129" s="270"/>
      <c r="BJ129" s="213" t="s">
        <v>5026</v>
      </c>
      <c r="BK129" s="270"/>
      <c r="BL129" s="270"/>
      <c r="BM129" s="270"/>
      <c r="BN129" s="270"/>
      <c r="BO129" s="176"/>
      <c r="BP129" s="270"/>
      <c r="BQ129" s="270"/>
      <c r="BR129" s="270"/>
      <c r="BS129" s="270"/>
      <c r="BT129" s="270"/>
      <c r="BU129" s="213" t="s">
        <v>3157</v>
      </c>
      <c r="BV129" s="270"/>
      <c r="BW129" s="270"/>
      <c r="BX129" s="270"/>
      <c r="BY129" s="270"/>
      <c r="BZ129" s="270"/>
      <c r="CA129" s="270"/>
      <c r="CB129" s="270"/>
      <c r="CC129" s="270"/>
      <c r="CD129" s="270"/>
      <c r="CE129" s="213" t="s">
        <v>4213</v>
      </c>
      <c r="CF129" s="270"/>
      <c r="CG129" s="270"/>
      <c r="CH129" s="270"/>
      <c r="CI129" s="270"/>
      <c r="CJ129" s="270"/>
      <c r="CK129" s="270"/>
      <c r="CL129" s="213" t="s">
        <v>2820</v>
      </c>
      <c r="CM129" s="270"/>
      <c r="CN129" s="270"/>
      <c r="CO129" s="270"/>
      <c r="CP129" s="270"/>
      <c r="CQ129" s="270"/>
      <c r="CR129" s="176"/>
      <c r="CS129" s="270"/>
      <c r="CT129" s="270"/>
      <c r="CU129" s="213" t="s">
        <v>2412</v>
      </c>
      <c r="CV129" s="270"/>
      <c r="CW129" s="270"/>
      <c r="CX129" s="270"/>
      <c r="CY129" s="270"/>
      <c r="CZ129" s="213"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2996</v>
      </c>
      <c r="DY129" s="270"/>
      <c r="DZ129" s="270"/>
      <c r="EA129" s="179"/>
    </row>
    <row r="130" ht="15.75" customHeight="1">
      <c r="A130" s="180" t="s">
        <v>5027</v>
      </c>
      <c r="B130" s="98" t="s">
        <v>5028</v>
      </c>
      <c r="C130" s="99" t="s">
        <v>838</v>
      </c>
      <c r="D130" s="100" t="s">
        <v>838</v>
      </c>
      <c r="E130" s="101" t="s">
        <v>1209</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5030</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1209</v>
      </c>
      <c r="D131" s="80" t="s">
        <v>1209</v>
      </c>
      <c r="E131" s="81" t="s">
        <v>1209</v>
      </c>
      <c r="F131" s="82" t="s">
        <v>838</v>
      </c>
      <c r="G131" s="78" t="s">
        <v>1525</v>
      </c>
      <c r="H131" s="270"/>
      <c r="I131" s="214" t="s">
        <v>2660</v>
      </c>
      <c r="J131" s="174" t="s">
        <v>5033</v>
      </c>
      <c r="K131" s="174" t="s">
        <v>4889</v>
      </c>
      <c r="L131" s="174" t="s">
        <v>5034</v>
      </c>
      <c r="M131" s="270"/>
      <c r="N131" s="270"/>
      <c r="O131" s="270"/>
      <c r="P131" s="174" t="s">
        <v>5035</v>
      </c>
      <c r="Q131" s="270"/>
      <c r="R131" s="270"/>
      <c r="S131" s="270"/>
      <c r="T131" s="270"/>
      <c r="U131" s="270"/>
      <c r="V131" s="270"/>
      <c r="W131" s="175"/>
      <c r="X131" s="214" t="s">
        <v>1235</v>
      </c>
      <c r="Y131" s="270"/>
      <c r="Z131" s="174" t="s">
        <v>3148</v>
      </c>
      <c r="AA131" s="85" t="str">
        <f>HYPERLINK("https://clips.twitch.tv/DeliciousHomelyChoughMingLee","53.66")</f>
        <v>53.66</v>
      </c>
      <c r="AB131" s="174" t="s">
        <v>1976</v>
      </c>
      <c r="AC131" s="174" t="s">
        <v>4822</v>
      </c>
      <c r="AD131" s="270"/>
      <c r="AE131" s="270"/>
      <c r="AF131" s="174" t="s">
        <v>5035</v>
      </c>
      <c r="AG131" s="270"/>
      <c r="AH131" s="270"/>
      <c r="AI131" s="270"/>
      <c r="AJ131" s="270"/>
      <c r="AK131" s="175"/>
      <c r="AL131" s="270"/>
      <c r="AM131" s="270"/>
      <c r="AN131" s="270"/>
      <c r="AO131" s="270"/>
      <c r="AP131" s="270"/>
      <c r="AQ131" s="270"/>
      <c r="AR131" s="270"/>
      <c r="AS131" s="174" t="s">
        <v>5036</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5037</v>
      </c>
      <c r="CU131" s="174" t="s">
        <v>3611</v>
      </c>
      <c r="CV131" s="270"/>
      <c r="CW131" s="213"/>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5039</v>
      </c>
      <c r="B132" s="98" t="s">
        <v>5040</v>
      </c>
      <c r="C132" s="99" t="s">
        <v>838</v>
      </c>
      <c r="D132" s="100" t="s">
        <v>838</v>
      </c>
      <c r="E132" s="101" t="s">
        <v>838</v>
      </c>
      <c r="F132" s="102" t="s">
        <v>520</v>
      </c>
      <c r="G132" s="98" t="s">
        <v>424</v>
      </c>
      <c r="H132" s="258"/>
      <c r="I132" s="258"/>
      <c r="J132" s="258"/>
      <c r="K132" s="258"/>
      <c r="L132" s="258"/>
      <c r="M132" s="258"/>
      <c r="N132" s="258"/>
      <c r="O132" s="258"/>
      <c r="P132" s="219"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1209</v>
      </c>
      <c r="D133" s="80" t="s">
        <v>838</v>
      </c>
      <c r="E133" s="81" t="s">
        <v>1209</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5043</v>
      </c>
      <c r="B134" s="98" t="s">
        <v>5044</v>
      </c>
      <c r="C134" s="99" t="s">
        <v>1209</v>
      </c>
      <c r="D134" s="100" t="s">
        <v>1209</v>
      </c>
      <c r="E134" s="101" t="s">
        <v>1209</v>
      </c>
      <c r="F134" s="102" t="s">
        <v>519</v>
      </c>
      <c r="G134" s="98" t="s">
        <v>519</v>
      </c>
      <c r="H134" s="258"/>
      <c r="I134" s="258"/>
      <c r="J134" s="258"/>
      <c r="K134" s="187" t="s">
        <v>4563</v>
      </c>
      <c r="L134" s="187" t="s">
        <v>5045</v>
      </c>
      <c r="M134" s="258"/>
      <c r="N134" s="258"/>
      <c r="O134" s="258"/>
      <c r="P134" s="258"/>
      <c r="Q134" s="258"/>
      <c r="R134" s="258"/>
      <c r="S134" s="258"/>
      <c r="T134" s="258"/>
      <c r="U134" s="258"/>
      <c r="V134" s="258"/>
      <c r="W134" s="175"/>
      <c r="X134" s="277"/>
      <c r="Y134" s="277"/>
      <c r="Z134" s="110" t="s">
        <v>2148</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5046</v>
      </c>
      <c r="BS134" s="139" t="s">
        <v>3830</v>
      </c>
      <c r="BT134" s="204"/>
      <c r="BU134" s="139" t="s">
        <v>5047</v>
      </c>
      <c r="BV134" s="204"/>
      <c r="BW134" s="204"/>
      <c r="BX134" s="204"/>
      <c r="BY134" s="204"/>
      <c r="BZ134" s="204"/>
      <c r="CA134" s="204"/>
      <c r="CB134" s="204"/>
      <c r="CC134" s="204"/>
      <c r="CD134" s="204"/>
      <c r="CE134" s="267"/>
      <c r="CF134" s="147" t="s">
        <v>5048</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1209</v>
      </c>
      <c r="D135" s="80" t="s">
        <v>1209</v>
      </c>
      <c r="E135" s="81" t="s">
        <v>1209</v>
      </c>
      <c r="F135" s="82" t="s">
        <v>1209</v>
      </c>
      <c r="G135" s="78" t="s">
        <v>782</v>
      </c>
      <c r="H135" s="270"/>
      <c r="I135" s="270"/>
      <c r="J135" s="270"/>
      <c r="K135" s="270"/>
      <c r="L135" s="174" t="s">
        <v>5051</v>
      </c>
      <c r="M135" s="316"/>
      <c r="N135" s="270"/>
      <c r="O135" s="270"/>
      <c r="P135" s="270"/>
      <c r="Q135" s="270"/>
      <c r="R135" s="270"/>
      <c r="S135" s="270"/>
      <c r="T135" s="270"/>
      <c r="U135" s="270"/>
      <c r="V135" s="270"/>
      <c r="W135" s="175"/>
      <c r="X135" s="270"/>
      <c r="Y135" s="174" t="s">
        <v>4910</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5054</v>
      </c>
      <c r="B136" s="98" t="s">
        <v>5055</v>
      </c>
      <c r="C136" s="99" t="s">
        <v>1209</v>
      </c>
      <c r="D136" s="100" t="s">
        <v>1209</v>
      </c>
      <c r="E136" s="101" t="s">
        <v>1209</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5056</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1209</v>
      </c>
      <c r="D137" s="80" t="s">
        <v>1209</v>
      </c>
      <c r="E137" s="81" t="s">
        <v>1209</v>
      </c>
      <c r="F137" s="82" t="s">
        <v>1209</v>
      </c>
      <c r="G137" s="78" t="s">
        <v>3585</v>
      </c>
      <c r="H137" s="270"/>
      <c r="I137" s="174" t="s">
        <v>5060</v>
      </c>
      <c r="J137" s="174" t="s">
        <v>1442</v>
      </c>
      <c r="K137" s="174" t="s">
        <v>4787</v>
      </c>
      <c r="L137" s="174" t="s">
        <v>5061</v>
      </c>
      <c r="M137" s="174" t="s">
        <v>5062</v>
      </c>
      <c r="N137" s="270"/>
      <c r="O137" s="213" t="s">
        <v>5063</v>
      </c>
      <c r="P137" s="174" t="s">
        <v>5064</v>
      </c>
      <c r="Q137" s="270"/>
      <c r="R137" s="270"/>
      <c r="S137" s="270"/>
      <c r="T137" s="270"/>
      <c r="U137" s="270"/>
      <c r="V137" s="270"/>
      <c r="W137" s="175"/>
      <c r="X137" s="174" t="s">
        <v>4776</v>
      </c>
      <c r="Y137" s="174" t="s">
        <v>5065</v>
      </c>
      <c r="Z137" s="174" t="s">
        <v>4831</v>
      </c>
      <c r="AA137" s="174" t="s">
        <v>5066</v>
      </c>
      <c r="AB137" s="174" t="s">
        <v>1583</v>
      </c>
      <c r="AC137" s="174" t="s">
        <v>5067</v>
      </c>
      <c r="AD137" s="270"/>
      <c r="AE137" s="174" t="s">
        <v>5068</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646</v>
      </c>
      <c r="BB137" s="174" t="s">
        <v>2626</v>
      </c>
      <c r="BC137" s="174" t="s">
        <v>5069</v>
      </c>
      <c r="BD137" s="174" t="s">
        <v>5070</v>
      </c>
      <c r="BE137" s="270"/>
      <c r="BF137" s="270"/>
      <c r="BG137" s="174" t="s">
        <v>5071</v>
      </c>
      <c r="BH137" s="174" t="s">
        <v>5072</v>
      </c>
      <c r="BI137" s="174"/>
      <c r="BJ137" s="174" t="s">
        <v>413</v>
      </c>
      <c r="BK137" s="270"/>
      <c r="BL137" s="270"/>
      <c r="BM137" s="270"/>
      <c r="BN137" s="270"/>
      <c r="BO137" s="176"/>
      <c r="BP137" s="213"/>
      <c r="BQ137" s="270"/>
      <c r="BR137" s="174" t="s">
        <v>5073</v>
      </c>
      <c r="BS137" s="174" t="s">
        <v>5074</v>
      </c>
      <c r="BT137" s="270"/>
      <c r="BU137" s="174" t="s">
        <v>295</v>
      </c>
      <c r="BV137" s="174" t="s">
        <v>5075</v>
      </c>
      <c r="BW137" s="174" t="s">
        <v>5076</v>
      </c>
      <c r="BX137" s="270"/>
      <c r="BY137" s="174" t="s">
        <v>1480</v>
      </c>
      <c r="BZ137" s="270"/>
      <c r="CA137" s="270"/>
      <c r="CB137" s="270"/>
      <c r="CC137" s="270"/>
      <c r="CD137" s="270"/>
      <c r="CE137" s="174" t="s">
        <v>5077</v>
      </c>
      <c r="CF137" s="174" t="s">
        <v>1822</v>
      </c>
      <c r="CG137" s="174" t="s">
        <v>2313</v>
      </c>
      <c r="CH137" s="174" t="s">
        <v>5078</v>
      </c>
      <c r="CI137" s="174" t="s">
        <v>4008</v>
      </c>
      <c r="CJ137" s="270"/>
      <c r="CK137" s="174" t="s">
        <v>1666</v>
      </c>
      <c r="CL137" s="174" t="s">
        <v>2663</v>
      </c>
      <c r="CM137" s="270"/>
      <c r="CN137" s="270"/>
      <c r="CO137" s="270"/>
      <c r="CP137" s="270"/>
      <c r="CQ137" s="270"/>
      <c r="CR137" s="176"/>
      <c r="CS137" s="174" t="s">
        <v>5079</v>
      </c>
      <c r="CT137" s="174" t="s">
        <v>5080</v>
      </c>
      <c r="CU137" s="213"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5084</v>
      </c>
      <c r="B138" s="98" t="s">
        <v>5085</v>
      </c>
      <c r="C138" s="99" t="s">
        <v>783</v>
      </c>
      <c r="D138" s="100" t="s">
        <v>1209</v>
      </c>
      <c r="E138" s="101" t="s">
        <v>1209</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4670</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5086</v>
      </c>
      <c r="BW138" s="204"/>
      <c r="BX138" s="204"/>
      <c r="BY138" s="204"/>
      <c r="BZ138" s="204"/>
      <c r="CA138" s="204"/>
      <c r="CB138" s="204"/>
      <c r="CC138" s="204"/>
      <c r="CD138" s="204"/>
      <c r="CE138" s="289"/>
      <c r="CF138" s="289"/>
      <c r="CG138" s="289"/>
      <c r="CH138" s="237"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1209</v>
      </c>
      <c r="D139" s="80" t="s">
        <v>1209</v>
      </c>
      <c r="E139" s="81" t="s">
        <v>1209</v>
      </c>
      <c r="F139" s="82" t="s">
        <v>1209</v>
      </c>
      <c r="G139" s="78" t="s">
        <v>3983</v>
      </c>
      <c r="H139" s="174" t="s">
        <v>3362</v>
      </c>
      <c r="I139" s="174" t="s">
        <v>2978</v>
      </c>
      <c r="J139" s="174" t="s">
        <v>1188</v>
      </c>
      <c r="K139" s="174" t="s">
        <v>3434</v>
      </c>
      <c r="L139" s="174" t="s">
        <v>2226</v>
      </c>
      <c r="M139" s="174" t="s">
        <v>5090</v>
      </c>
      <c r="N139" s="174" t="s">
        <v>5091</v>
      </c>
      <c r="O139" s="174" t="s">
        <v>5092</v>
      </c>
      <c r="P139" s="174" t="s">
        <v>379</v>
      </c>
      <c r="Q139" s="174"/>
      <c r="R139" s="174"/>
      <c r="S139" s="174"/>
      <c r="T139" s="174"/>
      <c r="U139" s="174"/>
      <c r="V139" s="174"/>
      <c r="W139" s="175"/>
      <c r="X139" s="174" t="s">
        <v>4816</v>
      </c>
      <c r="Y139" s="174" t="s">
        <v>4161</v>
      </c>
      <c r="Z139" s="174" t="s">
        <v>4688</v>
      </c>
      <c r="AA139" s="174" t="s">
        <v>3239</v>
      </c>
      <c r="AB139" s="174" t="s">
        <v>5093</v>
      </c>
      <c r="AC139" s="174" t="s">
        <v>5094</v>
      </c>
      <c r="AD139" s="174" t="s">
        <v>2900</v>
      </c>
      <c r="AE139" s="174" t="s">
        <v>5095</v>
      </c>
      <c r="AF139" s="174" t="s">
        <v>251</v>
      </c>
      <c r="AG139" s="174"/>
      <c r="AH139" s="174"/>
      <c r="AI139" s="174"/>
      <c r="AJ139" s="174"/>
      <c r="AK139" s="175"/>
      <c r="AL139" s="174"/>
      <c r="AM139" s="174"/>
      <c r="AN139" s="174"/>
      <c r="AO139" s="174"/>
      <c r="AP139" s="174"/>
      <c r="AQ139" s="174"/>
      <c r="AR139" s="174"/>
      <c r="AS139" s="174" t="s">
        <v>949</v>
      </c>
      <c r="AT139" s="174" t="s">
        <v>5096</v>
      </c>
      <c r="AU139" s="174"/>
      <c r="AV139" s="174"/>
      <c r="AW139" s="174"/>
      <c r="AX139" s="174"/>
      <c r="AY139" s="176"/>
      <c r="AZ139" s="174" t="s">
        <v>5097</v>
      </c>
      <c r="BA139" s="174" t="s">
        <v>3191</v>
      </c>
      <c r="BB139" s="174" t="s">
        <v>3161</v>
      </c>
      <c r="BC139" s="174" t="s">
        <v>5098</v>
      </c>
      <c r="BD139" s="174" t="s">
        <v>5099</v>
      </c>
      <c r="BE139" s="174" t="s">
        <v>5100</v>
      </c>
      <c r="BF139" s="174" t="s">
        <v>3992</v>
      </c>
      <c r="BG139" s="174" t="s">
        <v>3714</v>
      </c>
      <c r="BH139" s="177"/>
      <c r="BI139" s="270"/>
      <c r="BJ139" s="270"/>
      <c r="BK139" s="174"/>
      <c r="BL139" s="174"/>
      <c r="BM139" s="174"/>
      <c r="BN139" s="174"/>
      <c r="BO139" s="176"/>
      <c r="BP139" s="213"/>
      <c r="BQ139" s="270"/>
      <c r="BR139" s="528" t="s">
        <v>5101</v>
      </c>
      <c r="BS139" s="174" t="s">
        <v>5102</v>
      </c>
      <c r="BT139" s="528"/>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3831</v>
      </c>
      <c r="CT139" s="174" t="s">
        <v>1775</v>
      </c>
      <c r="CU139" s="174" t="s">
        <v>4988</v>
      </c>
      <c r="CV139" s="270"/>
      <c r="CW139" s="174" t="s">
        <v>5103</v>
      </c>
      <c r="CX139" s="270"/>
      <c r="CY139" s="270"/>
      <c r="CZ139" s="270"/>
      <c r="DA139" s="270"/>
      <c r="DB139" s="270"/>
      <c r="DC139" s="270"/>
      <c r="DD139" s="270"/>
      <c r="DE139" s="176"/>
      <c r="DF139" s="174" t="s">
        <v>3497</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9"/>
    </row>
    <row r="140" ht="15.75" customHeight="1">
      <c r="A140" s="180" t="s">
        <v>5105</v>
      </c>
      <c r="B140" s="98" t="s">
        <v>5106</v>
      </c>
      <c r="C140" s="99" t="s">
        <v>1209</v>
      </c>
      <c r="D140" s="100" t="s">
        <v>1209</v>
      </c>
      <c r="E140" s="101" t="s">
        <v>1209</v>
      </c>
      <c r="F140" s="102" t="s">
        <v>1209</v>
      </c>
      <c r="G140" s="98" t="s">
        <v>3693</v>
      </c>
      <c r="H140" s="258"/>
      <c r="I140" s="219" t="s">
        <v>5107</v>
      </c>
      <c r="J140" s="219" t="s">
        <v>4574</v>
      </c>
      <c r="K140" s="219" t="s">
        <v>121</v>
      </c>
      <c r="L140" s="219" t="s">
        <v>5108</v>
      </c>
      <c r="M140" s="219" t="s">
        <v>5109</v>
      </c>
      <c r="N140" s="258"/>
      <c r="O140" s="219" t="s">
        <v>3179</v>
      </c>
      <c r="P140" s="219" t="s">
        <v>1380</v>
      </c>
      <c r="Q140" s="258"/>
      <c r="R140" s="258"/>
      <c r="S140" s="258"/>
      <c r="T140" s="258"/>
      <c r="U140" s="258"/>
      <c r="V140" s="258"/>
      <c r="W140" s="175"/>
      <c r="X140" s="276" t="s">
        <v>5110</v>
      </c>
      <c r="Y140" s="276" t="s">
        <v>5111</v>
      </c>
      <c r="Z140" s="276" t="s">
        <v>274</v>
      </c>
      <c r="AA140" s="277"/>
      <c r="AB140" s="276" t="s">
        <v>5112</v>
      </c>
      <c r="AC140" s="277"/>
      <c r="AD140" s="277"/>
      <c r="AE140" s="277"/>
      <c r="AF140" s="276" t="s">
        <v>3393</v>
      </c>
      <c r="AG140" s="277"/>
      <c r="AH140" s="277"/>
      <c r="AI140" s="277"/>
      <c r="AJ140" s="277"/>
      <c r="AK140" s="175"/>
      <c r="AL140" s="278"/>
      <c r="AM140" s="278"/>
      <c r="AN140" s="278"/>
      <c r="AO140" s="278"/>
      <c r="AP140" s="278"/>
      <c r="AQ140" s="278"/>
      <c r="AR140" s="278"/>
      <c r="AS140" s="227" t="s">
        <v>3424</v>
      </c>
      <c r="AT140" s="227" t="s">
        <v>2215</v>
      </c>
      <c r="AU140" s="278"/>
      <c r="AV140" s="278"/>
      <c r="AW140" s="278"/>
      <c r="AX140" s="278"/>
      <c r="AY140" s="176"/>
      <c r="AZ140" s="282" t="s">
        <v>2921</v>
      </c>
      <c r="BA140" s="282" t="s">
        <v>4063</v>
      </c>
      <c r="BB140" s="283"/>
      <c r="BC140" s="282" t="s">
        <v>862</v>
      </c>
      <c r="BD140" s="283"/>
      <c r="BE140" s="283"/>
      <c r="BF140" s="283"/>
      <c r="BG140" s="282" t="s">
        <v>644</v>
      </c>
      <c r="BH140" s="231"/>
      <c r="BI140" s="282" t="s">
        <v>5113</v>
      </c>
      <c r="BJ140" s="282" t="s">
        <v>5114</v>
      </c>
      <c r="BK140" s="283"/>
      <c r="BL140" s="283"/>
      <c r="BM140" s="283"/>
      <c r="BN140" s="283"/>
      <c r="BO140" s="176"/>
      <c r="BP140" s="204"/>
      <c r="BQ140" s="204"/>
      <c r="BR140" s="204"/>
      <c r="BS140" s="235" t="s">
        <v>770</v>
      </c>
      <c r="BT140" s="204"/>
      <c r="BU140" s="204"/>
      <c r="BV140" s="204"/>
      <c r="BW140" s="235" t="s">
        <v>5115</v>
      </c>
      <c r="BX140" s="235" t="s">
        <v>5116</v>
      </c>
      <c r="BY140" s="235" t="s">
        <v>2803</v>
      </c>
      <c r="BZ140" s="204"/>
      <c r="CA140" s="204"/>
      <c r="CB140" s="204"/>
      <c r="CC140" s="204"/>
      <c r="CD140" s="204"/>
      <c r="CE140" s="236" t="s">
        <v>5117</v>
      </c>
      <c r="CF140" s="236" t="s">
        <v>5051</v>
      </c>
      <c r="CG140" s="236" t="s">
        <v>577</v>
      </c>
      <c r="CH140" s="236" t="s">
        <v>5118</v>
      </c>
      <c r="CI140" s="289"/>
      <c r="CJ140" s="289"/>
      <c r="CK140" s="236" t="s">
        <v>2912</v>
      </c>
      <c r="CL140" s="236" t="s">
        <v>5036</v>
      </c>
      <c r="CM140" s="289"/>
      <c r="CN140" s="289"/>
      <c r="CO140" s="289"/>
      <c r="CP140" s="289"/>
      <c r="CQ140" s="289"/>
      <c r="CR140" s="176"/>
      <c r="CS140" s="243" t="s">
        <v>1055</v>
      </c>
      <c r="CT140" s="243" t="s">
        <v>3850</v>
      </c>
      <c r="CU140" s="243" t="s">
        <v>4502</v>
      </c>
      <c r="CV140" s="243" t="s">
        <v>5119</v>
      </c>
      <c r="CW140" s="243" t="s">
        <v>5120</v>
      </c>
      <c r="CX140" s="293"/>
      <c r="CY140" s="243" t="s">
        <v>5121</v>
      </c>
      <c r="CZ140" s="243"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1209</v>
      </c>
      <c r="D141" s="80" t="s">
        <v>1209</v>
      </c>
      <c r="E141" s="81" t="s">
        <v>1209</v>
      </c>
      <c r="F141" s="82" t="s">
        <v>1209</v>
      </c>
      <c r="G141" s="78" t="s">
        <v>520</v>
      </c>
      <c r="H141" s="270"/>
      <c r="I141" s="270"/>
      <c r="J141" s="270"/>
      <c r="K141" s="174" t="s">
        <v>5126</v>
      </c>
      <c r="L141" s="270"/>
      <c r="M141" s="270"/>
      <c r="N141" s="270"/>
      <c r="O141" s="174" t="s">
        <v>5127</v>
      </c>
      <c r="P141" s="270"/>
      <c r="Q141" s="270"/>
      <c r="R141" s="270"/>
      <c r="S141" s="270"/>
      <c r="T141" s="270"/>
      <c r="U141" s="270"/>
      <c r="V141" s="270"/>
      <c r="W141" s="175"/>
      <c r="X141" s="174" t="s">
        <v>3404</v>
      </c>
      <c r="Y141" s="270"/>
      <c r="Z141" s="174" t="s">
        <v>4856</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5129</v>
      </c>
      <c r="B142" s="98" t="s">
        <v>5130</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5136</v>
      </c>
      <c r="B144" s="98" t="s">
        <v>5137</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5138</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1209</v>
      </c>
      <c r="D145" s="80" t="s">
        <v>1209</v>
      </c>
      <c r="E145" s="81" t="s">
        <v>1209</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5140</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6"/>
      <c r="CS145" s="174"/>
      <c r="CT145" s="270"/>
      <c r="CU145" s="251"/>
      <c r="CV145" s="174"/>
      <c r="CW145" s="174"/>
      <c r="CX145" s="174"/>
      <c r="CY145" s="86" t="s">
        <v>2084</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1209</v>
      </c>
      <c r="D146" s="100" t="s">
        <v>1209</v>
      </c>
      <c r="E146" s="101" t="s">
        <v>1209</v>
      </c>
      <c r="F146" s="102" t="s">
        <v>783</v>
      </c>
      <c r="G146" s="98" t="s">
        <v>783</v>
      </c>
      <c r="H146" s="219"/>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2348</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1209</v>
      </c>
      <c r="D147" s="80" t="s">
        <v>1209</v>
      </c>
      <c r="E147" s="81" t="s">
        <v>1209</v>
      </c>
      <c r="F147" s="82" t="s">
        <v>838</v>
      </c>
      <c r="G147" s="78" t="s">
        <v>422</v>
      </c>
      <c r="H147" s="270"/>
      <c r="I147" s="270"/>
      <c r="J147" s="270"/>
      <c r="K147" s="213" t="s">
        <v>4889</v>
      </c>
      <c r="L147" s="316"/>
      <c r="M147" s="316"/>
      <c r="N147" s="270"/>
      <c r="O147" s="270"/>
      <c r="P147" s="270"/>
      <c r="Q147" s="270"/>
      <c r="R147" s="270"/>
      <c r="S147" s="270"/>
      <c r="T147" s="270"/>
      <c r="U147" s="270"/>
      <c r="V147" s="270"/>
      <c r="W147" s="175"/>
      <c r="X147" s="213" t="s">
        <v>3321</v>
      </c>
      <c r="Y147" s="270"/>
      <c r="Z147" s="213" t="s">
        <v>1581</v>
      </c>
      <c r="AA147" s="270"/>
      <c r="AB147" s="86" t="s">
        <v>5145</v>
      </c>
      <c r="AC147" s="213" t="s">
        <v>2081</v>
      </c>
      <c r="AD147" s="270"/>
      <c r="AE147" s="270"/>
      <c r="AF147" s="213" t="s">
        <v>5015</v>
      </c>
      <c r="AG147" s="270"/>
      <c r="AH147" s="270"/>
      <c r="AI147" s="270"/>
      <c r="AJ147" s="270"/>
      <c r="AK147" s="175"/>
      <c r="AL147" s="270"/>
      <c r="AM147" s="270"/>
      <c r="AN147" s="270"/>
      <c r="AO147" s="270"/>
      <c r="AP147" s="270"/>
      <c r="AQ147" s="270"/>
      <c r="AR147" s="270"/>
      <c r="AS147" s="270"/>
      <c r="AT147" s="213" t="s">
        <v>4104</v>
      </c>
      <c r="AU147" s="270"/>
      <c r="AV147" s="270"/>
      <c r="AW147" s="270"/>
      <c r="AX147" s="270"/>
      <c r="AY147" s="176"/>
      <c r="AZ147" s="316"/>
      <c r="BA147" s="270"/>
      <c r="BB147" s="270"/>
      <c r="BC147" s="270"/>
      <c r="BD147" s="270"/>
      <c r="BE147" s="270"/>
      <c r="BF147" s="270"/>
      <c r="BG147" s="213"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5147</v>
      </c>
      <c r="CF147" s="213" t="s">
        <v>386</v>
      </c>
      <c r="CG147" s="213" t="s">
        <v>3956</v>
      </c>
      <c r="CH147" s="270"/>
      <c r="CI147" s="213" t="s">
        <v>1851</v>
      </c>
      <c r="CJ147" s="270"/>
      <c r="CK147" s="213" t="s">
        <v>1748</v>
      </c>
      <c r="CL147" s="270"/>
      <c r="CM147" s="270"/>
      <c r="CN147" s="270"/>
      <c r="CO147" s="270"/>
      <c r="CP147" s="270"/>
      <c r="CQ147" s="270"/>
      <c r="CR147" s="176"/>
      <c r="CS147" s="213"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1209</v>
      </c>
      <c r="D148" s="100" t="s">
        <v>1209</v>
      </c>
      <c r="E148" s="101" t="s">
        <v>1209</v>
      </c>
      <c r="F148" s="102" t="s">
        <v>838</v>
      </c>
      <c r="G148" s="98" t="s">
        <v>5151</v>
      </c>
      <c r="H148" s="218" t="s">
        <v>5152</v>
      </c>
      <c r="I148" s="258"/>
      <c r="J148" s="218" t="s">
        <v>2629</v>
      </c>
      <c r="K148" s="218" t="s">
        <v>2464</v>
      </c>
      <c r="L148" s="271" t="s">
        <v>5153</v>
      </c>
      <c r="M148" s="258"/>
      <c r="N148" s="258"/>
      <c r="O148" s="258"/>
      <c r="P148" s="218" t="s">
        <v>5154</v>
      </c>
      <c r="Q148" s="258"/>
      <c r="R148" s="258"/>
      <c r="S148" s="258"/>
      <c r="T148" s="258"/>
      <c r="U148" s="258"/>
      <c r="V148" s="258"/>
      <c r="W148" s="175"/>
      <c r="X148" s="277"/>
      <c r="Y148" s="224" t="s">
        <v>4476</v>
      </c>
      <c r="Z148" s="224" t="s">
        <v>2480</v>
      </c>
      <c r="AA148" s="277"/>
      <c r="AB148" s="224" t="s">
        <v>5155</v>
      </c>
      <c r="AC148" s="277"/>
      <c r="AD148" s="277"/>
      <c r="AE148" s="277"/>
      <c r="AF148" s="224" t="s">
        <v>3511</v>
      </c>
      <c r="AG148" s="277"/>
      <c r="AH148" s="277"/>
      <c r="AI148" s="277"/>
      <c r="AJ148" s="277"/>
      <c r="AK148" s="175"/>
      <c r="AL148" s="278"/>
      <c r="AM148" s="278"/>
      <c r="AN148" s="278"/>
      <c r="AO148" s="278"/>
      <c r="AP148" s="278"/>
      <c r="AQ148" s="278"/>
      <c r="AR148" s="278"/>
      <c r="AS148" s="278"/>
      <c r="AT148" s="226" t="s">
        <v>2184</v>
      </c>
      <c r="AU148" s="278"/>
      <c r="AV148" s="278"/>
      <c r="AW148" s="278"/>
      <c r="AX148" s="278"/>
      <c r="AY148" s="176"/>
      <c r="AZ148" s="283"/>
      <c r="BA148" s="230" t="s">
        <v>2030</v>
      </c>
      <c r="BB148" s="230" t="s">
        <v>202</v>
      </c>
      <c r="BC148" s="230" t="s">
        <v>5156</v>
      </c>
      <c r="BD148" s="283"/>
      <c r="BE148" s="230" t="s">
        <v>2865</v>
      </c>
      <c r="BF148" s="230" t="s">
        <v>5157</v>
      </c>
      <c r="BG148" s="230" t="s">
        <v>5158</v>
      </c>
      <c r="BH148" s="283"/>
      <c r="BI148" s="283"/>
      <c r="BJ148" s="283"/>
      <c r="BK148" s="283"/>
      <c r="BL148" s="283"/>
      <c r="BM148" s="283"/>
      <c r="BN148" s="283"/>
      <c r="BO148" s="176"/>
      <c r="BP148" s="204"/>
      <c r="BQ148" s="204"/>
      <c r="BR148" s="204"/>
      <c r="BS148" s="234" t="s">
        <v>4272</v>
      </c>
      <c r="BT148" s="204"/>
      <c r="BU148" s="204"/>
      <c r="BV148" s="204"/>
      <c r="BW148" s="204"/>
      <c r="BX148" s="204"/>
      <c r="BY148" s="204"/>
      <c r="BZ148" s="204"/>
      <c r="CA148" s="204"/>
      <c r="CB148" s="204"/>
      <c r="CC148" s="204"/>
      <c r="CD148" s="204"/>
      <c r="CE148" s="267" t="s">
        <v>5159</v>
      </c>
      <c r="CF148" s="289"/>
      <c r="CG148" s="289"/>
      <c r="CH148" s="289"/>
      <c r="CI148" s="289"/>
      <c r="CJ148" s="289"/>
      <c r="CK148" s="267" t="s">
        <v>5160</v>
      </c>
      <c r="CL148" s="289"/>
      <c r="CM148" s="289"/>
      <c r="CN148" s="289"/>
      <c r="CO148" s="289"/>
      <c r="CP148" s="289"/>
      <c r="CQ148" s="289"/>
      <c r="CR148" s="176"/>
      <c r="CS148" s="292"/>
      <c r="CT148" s="240" t="s">
        <v>2461</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1209</v>
      </c>
      <c r="D149" s="80" t="s">
        <v>1209</v>
      </c>
      <c r="E149" s="81" t="s">
        <v>1209</v>
      </c>
      <c r="F149" s="82" t="s">
        <v>613</v>
      </c>
      <c r="G149" s="78" t="s">
        <v>218</v>
      </c>
      <c r="H149" s="86" t="s">
        <v>3211</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454</v>
      </c>
      <c r="DN149" s="174" t="s">
        <v>5168</v>
      </c>
      <c r="DO149" s="270"/>
      <c r="DP149" s="270"/>
      <c r="DQ149" s="270"/>
      <c r="DR149" s="270"/>
      <c r="DS149" s="270"/>
      <c r="DT149" s="174" t="s">
        <v>515</v>
      </c>
      <c r="DU149" s="270"/>
      <c r="DV149" s="270"/>
      <c r="DW149" s="270"/>
      <c r="DX149" s="270"/>
      <c r="DY149" s="270"/>
      <c r="DZ149" s="270"/>
      <c r="EA149" s="179"/>
    </row>
    <row r="150" ht="15.75" customHeight="1">
      <c r="A150" s="565" t="s">
        <v>5169</v>
      </c>
      <c r="B150" s="98" t="s">
        <v>219</v>
      </c>
      <c r="C150" s="99" t="s">
        <v>1209</v>
      </c>
      <c r="D150" s="100" t="s">
        <v>1209</v>
      </c>
      <c r="E150" s="101" t="s">
        <v>1209</v>
      </c>
      <c r="F150" s="102" t="s">
        <v>613</v>
      </c>
      <c r="G150" s="98" t="s">
        <v>613</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1209</v>
      </c>
      <c r="D151" s="80" t="s">
        <v>1209</v>
      </c>
      <c r="E151" s="81" t="s">
        <v>1209</v>
      </c>
      <c r="F151" s="82" t="s">
        <v>1209</v>
      </c>
      <c r="G151" s="78" t="s">
        <v>1645</v>
      </c>
      <c r="H151" s="270"/>
      <c r="I151" s="213" t="s">
        <v>5173</v>
      </c>
      <c r="J151" s="213" t="s">
        <v>3174</v>
      </c>
      <c r="K151" s="213" t="s">
        <v>2549</v>
      </c>
      <c r="L151" s="213" t="s">
        <v>5174</v>
      </c>
      <c r="M151" s="270"/>
      <c r="N151" s="270"/>
      <c r="O151" s="213" t="s">
        <v>1338</v>
      </c>
      <c r="P151" s="270"/>
      <c r="Q151" s="270"/>
      <c r="R151" s="270"/>
      <c r="S151" s="213" t="s">
        <v>1104</v>
      </c>
      <c r="T151" s="270"/>
      <c r="U151" s="270"/>
      <c r="V151" s="270"/>
      <c r="W151" s="175"/>
      <c r="X151" s="316"/>
      <c r="Y151" s="316"/>
      <c r="Z151" s="213" t="s">
        <v>2141</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1243</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5175</v>
      </c>
      <c r="BT151" s="270"/>
      <c r="BU151" s="213" t="s">
        <v>5176</v>
      </c>
      <c r="BV151" s="270"/>
      <c r="BW151" s="270"/>
      <c r="BX151" s="270"/>
      <c r="BY151" s="270"/>
      <c r="BZ151" s="270"/>
      <c r="CA151" s="270"/>
      <c r="CB151" s="213" t="s">
        <v>5177</v>
      </c>
      <c r="CC151" s="270"/>
      <c r="CD151" s="270"/>
      <c r="CE151" s="270"/>
      <c r="CF151" s="213" t="s">
        <v>1725</v>
      </c>
      <c r="CG151" s="270"/>
      <c r="CH151" s="270"/>
      <c r="CI151" s="270"/>
      <c r="CJ151" s="270"/>
      <c r="CK151" s="270"/>
      <c r="CL151" s="270"/>
      <c r="CM151" s="270"/>
      <c r="CN151" s="270"/>
      <c r="CO151" s="270"/>
      <c r="CP151" s="270"/>
      <c r="CQ151" s="270"/>
      <c r="CR151" s="176"/>
      <c r="CS151" s="270"/>
      <c r="CT151" s="270"/>
      <c r="CU151" s="213" t="s">
        <v>3580</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5178</v>
      </c>
      <c r="DQ151" s="270"/>
      <c r="DR151" s="270"/>
      <c r="DS151" s="270"/>
      <c r="DT151" s="270"/>
      <c r="DU151" s="270"/>
      <c r="DV151" s="270"/>
      <c r="DW151" s="270"/>
      <c r="DX151" s="270"/>
      <c r="DY151" s="270"/>
      <c r="DZ151" s="270"/>
      <c r="EA151" s="179" t="s">
        <v>5179</v>
      </c>
    </row>
    <row r="152" ht="15.75" customHeight="1">
      <c r="A152" s="180" t="s">
        <v>5180</v>
      </c>
      <c r="B152" s="98" t="s">
        <v>2708</v>
      </c>
      <c r="C152" s="99" t="s">
        <v>1209</v>
      </c>
      <c r="D152" s="100" t="s">
        <v>1209</v>
      </c>
      <c r="E152" s="101" t="s">
        <v>1209</v>
      </c>
      <c r="F152" s="102" t="s">
        <v>1209</v>
      </c>
      <c r="G152" s="98" t="s">
        <v>1487</v>
      </c>
      <c r="H152" s="258"/>
      <c r="I152" s="219" t="s">
        <v>5181</v>
      </c>
      <c r="J152" s="219" t="s">
        <v>3213</v>
      </c>
      <c r="K152" s="219" t="s">
        <v>3806</v>
      </c>
      <c r="L152" s="219" t="s">
        <v>5182</v>
      </c>
      <c r="M152" s="219" t="s">
        <v>5183</v>
      </c>
      <c r="N152" s="219" t="s">
        <v>2419</v>
      </c>
      <c r="O152" s="219" t="s">
        <v>5184</v>
      </c>
      <c r="P152" s="219" t="s">
        <v>2715</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1850</v>
      </c>
      <c r="AG152" s="277"/>
      <c r="AH152" s="277"/>
      <c r="AI152" s="277"/>
      <c r="AJ152" s="277"/>
      <c r="AK152" s="175"/>
      <c r="AL152" s="227" t="s">
        <v>3977</v>
      </c>
      <c r="AM152" s="227" t="s">
        <v>3244</v>
      </c>
      <c r="AN152" s="227" t="s">
        <v>5191</v>
      </c>
      <c r="AO152" s="227" t="s">
        <v>3609</v>
      </c>
      <c r="AP152" s="227" t="s">
        <v>5192</v>
      </c>
      <c r="AQ152" s="227" t="s">
        <v>3797</v>
      </c>
      <c r="AR152" s="227" t="s">
        <v>5193</v>
      </c>
      <c r="AS152" s="227" t="s">
        <v>2788</v>
      </c>
      <c r="AT152" s="227" t="s">
        <v>569</v>
      </c>
      <c r="AU152" s="278"/>
      <c r="AV152" s="278"/>
      <c r="AW152" s="278"/>
      <c r="AX152" s="278"/>
      <c r="AY152" s="176"/>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6"/>
      <c r="BP152" s="234"/>
      <c r="BQ152" s="235" t="s">
        <v>5201</v>
      </c>
      <c r="BR152" s="235" t="s">
        <v>5202</v>
      </c>
      <c r="BS152" s="235" t="s">
        <v>1720</v>
      </c>
      <c r="BT152" s="235" t="s">
        <v>5203</v>
      </c>
      <c r="BU152" s="235" t="s">
        <v>5204</v>
      </c>
      <c r="BV152" s="235" t="s">
        <v>5205</v>
      </c>
      <c r="BW152" s="235" t="s">
        <v>5206</v>
      </c>
      <c r="BX152" s="204"/>
      <c r="BY152" s="235" t="s">
        <v>5207</v>
      </c>
      <c r="BZ152" s="204"/>
      <c r="CA152" s="204"/>
      <c r="CB152" s="204"/>
      <c r="CC152" s="204"/>
      <c r="CD152" s="204"/>
      <c r="CE152" s="236" t="s">
        <v>5208</v>
      </c>
      <c r="CF152" s="236" t="s">
        <v>5209</v>
      </c>
      <c r="CG152" s="236" t="s">
        <v>3553</v>
      </c>
      <c r="CH152" s="236" t="s">
        <v>5210</v>
      </c>
      <c r="CI152" s="236" t="s">
        <v>3173</v>
      </c>
      <c r="CJ152" s="236" t="s">
        <v>5211</v>
      </c>
      <c r="CK152" s="236" t="s">
        <v>763</v>
      </c>
      <c r="CL152" s="236" t="s">
        <v>798</v>
      </c>
      <c r="CM152" s="289"/>
      <c r="CN152" s="289"/>
      <c r="CO152" s="289"/>
      <c r="CP152" s="289"/>
      <c r="CQ152" s="289"/>
      <c r="CR152" s="176"/>
      <c r="CS152" s="243" t="s">
        <v>5212</v>
      </c>
      <c r="CT152" s="243" t="s">
        <v>5213</v>
      </c>
      <c r="CU152" s="243" t="s">
        <v>1635</v>
      </c>
      <c r="CV152" s="243" t="s">
        <v>4006</v>
      </c>
      <c r="CW152" s="243" t="s">
        <v>5214</v>
      </c>
      <c r="CX152" s="243" t="s">
        <v>5215</v>
      </c>
      <c r="CY152" s="243" t="s">
        <v>989</v>
      </c>
      <c r="CZ152" s="243"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4242</v>
      </c>
      <c r="C153" s="79" t="s">
        <v>1209</v>
      </c>
      <c r="D153" s="80" t="s">
        <v>1209</v>
      </c>
      <c r="E153" s="81" t="s">
        <v>1209</v>
      </c>
      <c r="F153" s="82" t="s">
        <v>1209</v>
      </c>
      <c r="G153" s="78" t="s">
        <v>2376</v>
      </c>
      <c r="H153" s="213" t="s">
        <v>5219</v>
      </c>
      <c r="I153" s="213" t="s">
        <v>5220</v>
      </c>
      <c r="J153" s="213" t="s">
        <v>5221</v>
      </c>
      <c r="K153" s="213" t="s">
        <v>1380</v>
      </c>
      <c r="L153" s="213" t="s">
        <v>3368</v>
      </c>
      <c r="M153" s="213" t="s">
        <v>5222</v>
      </c>
      <c r="N153" s="213" t="s">
        <v>5223</v>
      </c>
      <c r="O153" s="213" t="s">
        <v>5224</v>
      </c>
      <c r="P153" s="213" t="s">
        <v>3661</v>
      </c>
      <c r="Q153" s="270"/>
      <c r="R153" s="270"/>
      <c r="S153" s="270"/>
      <c r="T153" s="270"/>
      <c r="U153" s="270"/>
      <c r="V153" s="270"/>
      <c r="W153" s="175"/>
      <c r="X153" s="213" t="s">
        <v>5225</v>
      </c>
      <c r="Y153" s="213" t="s">
        <v>5226</v>
      </c>
      <c r="Z153" s="270"/>
      <c r="AA153" s="270"/>
      <c r="AB153" s="213" t="s">
        <v>5227</v>
      </c>
      <c r="AC153" s="270"/>
      <c r="AD153" s="270"/>
      <c r="AE153" s="270"/>
      <c r="AF153" s="213" t="s">
        <v>251</v>
      </c>
      <c r="AG153" s="270"/>
      <c r="AH153" s="270"/>
      <c r="AI153" s="270"/>
      <c r="AJ153" s="270"/>
      <c r="AK153" s="175"/>
      <c r="AL153" s="270"/>
      <c r="AM153" s="270"/>
      <c r="AN153" s="270"/>
      <c r="AO153" s="270"/>
      <c r="AP153" s="270"/>
      <c r="AQ153" s="270"/>
      <c r="AR153" s="270"/>
      <c r="AS153" s="213" t="s">
        <v>3464</v>
      </c>
      <c r="AT153" s="270"/>
      <c r="AU153" s="270"/>
      <c r="AV153" s="270"/>
      <c r="AW153" s="270"/>
      <c r="AX153" s="270"/>
      <c r="AY153" s="176"/>
      <c r="AZ153" s="213" t="s">
        <v>1356</v>
      </c>
      <c r="BA153" s="270"/>
      <c r="BB153" s="213" t="s">
        <v>1837</v>
      </c>
      <c r="BC153" s="270"/>
      <c r="BD153" s="270"/>
      <c r="BE153" s="270"/>
      <c r="BF153" s="270"/>
      <c r="BG153" s="213" t="s">
        <v>3078</v>
      </c>
      <c r="BH153" s="270"/>
      <c r="BI153" s="270"/>
      <c r="BJ153" s="213" t="s">
        <v>3752</v>
      </c>
      <c r="BK153" s="270"/>
      <c r="BL153" s="270"/>
      <c r="BM153" s="270"/>
      <c r="BN153" s="270"/>
      <c r="BO153" s="176"/>
      <c r="BP153" s="270"/>
      <c r="BQ153" s="270"/>
      <c r="BR153" s="270"/>
      <c r="BS153" s="213" t="s">
        <v>3964</v>
      </c>
      <c r="BT153" s="270"/>
      <c r="BU153" s="270"/>
      <c r="BV153" s="270"/>
      <c r="BW153" s="213" t="s">
        <v>5228</v>
      </c>
      <c r="BX153" s="270"/>
      <c r="BY153" s="270"/>
      <c r="BZ153" s="270"/>
      <c r="CA153" s="270"/>
      <c r="CB153" s="270"/>
      <c r="CC153" s="270"/>
      <c r="CD153" s="270"/>
      <c r="CE153" s="213" t="s">
        <v>5229</v>
      </c>
      <c r="CF153" s="213" t="s">
        <v>3284</v>
      </c>
      <c r="CG153" s="213" t="s">
        <v>5230</v>
      </c>
      <c r="CH153" s="213" t="s">
        <v>5231</v>
      </c>
      <c r="CI153" s="213" t="s">
        <v>664</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2213</v>
      </c>
      <c r="C154" s="99" t="s">
        <v>1209</v>
      </c>
      <c r="D154" s="100" t="s">
        <v>1209</v>
      </c>
      <c r="E154" s="101" t="s">
        <v>1209</v>
      </c>
      <c r="F154" s="102" t="s">
        <v>1209</v>
      </c>
      <c r="G154" s="98" t="s">
        <v>2617</v>
      </c>
      <c r="H154" s="219"/>
      <c r="I154" s="258"/>
      <c r="J154" s="258"/>
      <c r="K154" s="219" t="s">
        <v>2549</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5235</v>
      </c>
      <c r="BA154" s="282" t="s">
        <v>166</v>
      </c>
      <c r="BB154" s="282" t="s">
        <v>2172</v>
      </c>
      <c r="BC154" s="282" t="s">
        <v>3624</v>
      </c>
      <c r="BD154" s="283"/>
      <c r="BE154" s="283"/>
      <c r="BF154" s="283"/>
      <c r="BG154" s="283"/>
      <c r="BH154" s="283"/>
      <c r="BI154" s="283"/>
      <c r="BJ154" s="283"/>
      <c r="BK154" s="283"/>
      <c r="BL154" s="283"/>
      <c r="BM154" s="283"/>
      <c r="BN154" s="283"/>
      <c r="BO154" s="176"/>
      <c r="BP154" s="204"/>
      <c r="BQ154" s="204"/>
      <c r="BR154" s="204"/>
      <c r="BS154" s="235" t="s">
        <v>4097</v>
      </c>
      <c r="BT154" s="204"/>
      <c r="BU154" s="235"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4296</v>
      </c>
      <c r="C155" s="79" t="s">
        <v>1209</v>
      </c>
      <c r="D155" s="80" t="s">
        <v>1209</v>
      </c>
      <c r="E155" s="81" t="s">
        <v>1209</v>
      </c>
      <c r="F155" s="82" t="s">
        <v>1209</v>
      </c>
      <c r="G155" s="78" t="s">
        <v>2455</v>
      </c>
      <c r="H155" s="213"/>
      <c r="I155" s="213" t="s">
        <v>5237</v>
      </c>
      <c r="J155" s="213" t="s">
        <v>3497</v>
      </c>
      <c r="K155" s="213" t="s">
        <v>1221</v>
      </c>
      <c r="L155" s="270"/>
      <c r="M155" s="270"/>
      <c r="N155" s="270"/>
      <c r="O155" s="270"/>
      <c r="P155" s="213" t="s">
        <v>199</v>
      </c>
      <c r="Q155" s="270"/>
      <c r="R155" s="270"/>
      <c r="S155" s="270"/>
      <c r="T155" s="270"/>
      <c r="U155" s="270"/>
      <c r="V155" s="270"/>
      <c r="W155" s="175"/>
      <c r="X155" s="270"/>
      <c r="Y155" s="270"/>
      <c r="Z155" s="213" t="s">
        <v>2935</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5238</v>
      </c>
      <c r="AU155" s="270"/>
      <c r="AV155" s="270"/>
      <c r="AW155" s="270"/>
      <c r="AX155" s="270"/>
      <c r="AY155" s="176"/>
      <c r="AZ155" s="270"/>
      <c r="BA155" s="213" t="s">
        <v>5239</v>
      </c>
      <c r="BB155" s="213" t="s">
        <v>4191</v>
      </c>
      <c r="BC155" s="213" t="s">
        <v>5240</v>
      </c>
      <c r="BD155" s="270"/>
      <c r="BE155" s="270"/>
      <c r="BF155" s="270"/>
      <c r="BG155" s="213" t="s">
        <v>4448</v>
      </c>
      <c r="BH155" s="270"/>
      <c r="BI155" s="270"/>
      <c r="BJ155" s="270"/>
      <c r="BK155" s="270"/>
      <c r="BL155" s="270"/>
      <c r="BM155" s="270"/>
      <c r="BN155" s="270"/>
      <c r="BO155" s="176"/>
      <c r="BP155" s="270"/>
      <c r="BQ155" s="213" t="s">
        <v>4102</v>
      </c>
      <c r="BR155" s="213" t="s">
        <v>5241</v>
      </c>
      <c r="BS155" s="213" t="s">
        <v>5242</v>
      </c>
      <c r="BT155" s="270"/>
      <c r="BU155" s="270"/>
      <c r="BV155" s="270"/>
      <c r="BW155" s="270"/>
      <c r="BX155" s="270"/>
      <c r="BY155" s="270"/>
      <c r="BZ155" s="270"/>
      <c r="CA155" s="270"/>
      <c r="CB155" s="270"/>
      <c r="CC155" s="270"/>
      <c r="CD155" s="270"/>
      <c r="CE155" s="213" t="s">
        <v>5243</v>
      </c>
      <c r="CF155" s="213" t="s">
        <v>113</v>
      </c>
      <c r="CG155" s="270"/>
      <c r="CH155" s="270"/>
      <c r="CI155" s="270"/>
      <c r="CJ155" s="270"/>
      <c r="CK155" s="270"/>
      <c r="CL155" s="270"/>
      <c r="CM155" s="270"/>
      <c r="CN155" s="270"/>
      <c r="CO155" s="270"/>
      <c r="CP155" s="270"/>
      <c r="CQ155" s="270"/>
      <c r="CR155" s="176"/>
      <c r="CS155" s="270"/>
      <c r="CT155" s="270"/>
      <c r="CU155" s="213"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5244</v>
      </c>
      <c r="DQ155" s="270"/>
      <c r="DR155" s="270"/>
      <c r="DS155" s="270"/>
      <c r="DT155" s="270"/>
      <c r="DU155" s="270"/>
      <c r="DV155" s="270"/>
      <c r="DW155" s="270"/>
      <c r="DX155" s="270"/>
      <c r="DY155" s="270"/>
      <c r="DZ155" s="270"/>
      <c r="EA155" s="464"/>
    </row>
    <row r="156" ht="15.75" customHeight="1">
      <c r="A156" s="565" t="s">
        <v>5245</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5248</v>
      </c>
      <c r="B158" s="98" t="s">
        <v>2339</v>
      </c>
      <c r="C158" s="99" t="s">
        <v>838</v>
      </c>
      <c r="D158" s="100" t="s">
        <v>1209</v>
      </c>
      <c r="E158" s="101" t="s">
        <v>1209</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5249</v>
      </c>
      <c r="B159" s="78" t="s">
        <v>4166</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2955</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2357</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3760</v>
      </c>
      <c r="C161" s="79" t="s">
        <v>1209</v>
      </c>
      <c r="D161" s="80" t="s">
        <v>1209</v>
      </c>
      <c r="E161" s="81" t="s">
        <v>1209</v>
      </c>
      <c r="F161" s="82" t="s">
        <v>1209</v>
      </c>
      <c r="G161" s="78" t="s">
        <v>613</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3081</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2196</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216</v>
      </c>
      <c r="C162" s="99" t="s">
        <v>1209</v>
      </c>
      <c r="D162" s="100" t="s">
        <v>1209</v>
      </c>
      <c r="E162" s="101" t="s">
        <v>1209</v>
      </c>
      <c r="F162" s="102" t="s">
        <v>423</v>
      </c>
      <c r="G162" s="98" t="s">
        <v>1645</v>
      </c>
      <c r="H162" s="258"/>
      <c r="I162" s="218"/>
      <c r="J162" s="258"/>
      <c r="K162" s="218" t="s">
        <v>5255</v>
      </c>
      <c r="L162" s="258"/>
      <c r="M162" s="258"/>
      <c r="N162" s="258"/>
      <c r="O162" s="258"/>
      <c r="P162" s="258"/>
      <c r="Q162" s="258"/>
      <c r="R162" s="258"/>
      <c r="S162" s="258"/>
      <c r="T162" s="258"/>
      <c r="U162" s="258"/>
      <c r="V162" s="258"/>
      <c r="W162" s="175"/>
      <c r="X162" s="277"/>
      <c r="Y162" s="110" t="s">
        <v>3290</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5256</v>
      </c>
      <c r="AX162" s="278"/>
      <c r="AY162" s="176"/>
      <c r="AZ162" s="283"/>
      <c r="BA162" s="283"/>
      <c r="BB162" s="230" t="s">
        <v>5257</v>
      </c>
      <c r="BC162" s="283"/>
      <c r="BD162" s="283"/>
      <c r="BE162" s="283"/>
      <c r="BF162" s="283"/>
      <c r="BG162" s="283"/>
      <c r="BH162" s="283"/>
      <c r="BI162" s="283"/>
      <c r="BJ162" s="283"/>
      <c r="BK162" s="283"/>
      <c r="BL162" s="230" t="s">
        <v>3305</v>
      </c>
      <c r="BM162" s="283"/>
      <c r="BN162" s="283"/>
      <c r="BO162" s="176"/>
      <c r="BP162" s="204"/>
      <c r="BQ162" s="204"/>
      <c r="BR162" s="204"/>
      <c r="BS162" s="204"/>
      <c r="BT162" s="204"/>
      <c r="BU162" s="204"/>
      <c r="BV162" s="204"/>
      <c r="BW162" s="204"/>
      <c r="BX162" s="204"/>
      <c r="BY162" s="204"/>
      <c r="BZ162" s="204"/>
      <c r="CA162" s="204"/>
      <c r="CB162" s="139" t="s">
        <v>3704</v>
      </c>
      <c r="CC162" s="204"/>
      <c r="CD162" s="204"/>
      <c r="CE162" s="267" t="s">
        <v>5258</v>
      </c>
      <c r="CF162" s="289"/>
      <c r="CG162" s="289"/>
      <c r="CH162" s="289"/>
      <c r="CI162" s="289"/>
      <c r="CJ162" s="289"/>
      <c r="CK162" s="289"/>
      <c r="CL162" s="289"/>
      <c r="CM162" s="289"/>
      <c r="CN162" s="289"/>
      <c r="CO162" s="289"/>
      <c r="CP162" s="289"/>
      <c r="CQ162" s="289"/>
      <c r="CR162" s="176"/>
      <c r="CS162" s="158" t="s">
        <v>5259</v>
      </c>
      <c r="CT162" s="158" t="s">
        <v>4299</v>
      </c>
      <c r="CU162" s="293"/>
      <c r="CV162" s="293"/>
      <c r="CW162" s="293"/>
      <c r="CX162" s="293"/>
      <c r="CY162" s="293"/>
      <c r="CZ162" s="293"/>
      <c r="DA162" s="293"/>
      <c r="DB162" s="293"/>
      <c r="DC162" s="293"/>
      <c r="DD162" s="293"/>
      <c r="DE162" s="176"/>
      <c r="DF162" s="209" t="s">
        <v>5153</v>
      </c>
      <c r="DG162" s="268"/>
      <c r="DH162" s="268"/>
      <c r="DI162" s="268"/>
      <c r="DJ162" s="209" t="s">
        <v>2244</v>
      </c>
      <c r="DK162" s="268"/>
      <c r="DL162" s="247" t="s">
        <v>5260</v>
      </c>
      <c r="DM162" s="247" t="s">
        <v>5261</v>
      </c>
      <c r="DN162" s="247" t="s">
        <v>5262</v>
      </c>
      <c r="DO162" s="268"/>
      <c r="DP162" s="268"/>
      <c r="DQ162" s="268"/>
      <c r="DR162" s="268"/>
      <c r="DS162" s="268"/>
      <c r="DT162" s="209" t="s">
        <v>4956</v>
      </c>
      <c r="DU162" s="268"/>
      <c r="DV162" s="268"/>
      <c r="DW162" s="268"/>
      <c r="DX162" s="209" t="s">
        <v>5253</v>
      </c>
      <c r="DY162" s="268"/>
      <c r="DZ162" s="268"/>
      <c r="EA162" s="269" t="s">
        <v>2763</v>
      </c>
    </row>
    <row r="163" ht="15.75" customHeight="1">
      <c r="A163" s="173" t="s">
        <v>5263</v>
      </c>
      <c r="B163" s="78" t="s">
        <v>5151</v>
      </c>
      <c r="C163" s="79" t="s">
        <v>1209</v>
      </c>
      <c r="D163" s="80" t="s">
        <v>1209</v>
      </c>
      <c r="E163" s="81" t="s">
        <v>1209</v>
      </c>
      <c r="F163" s="82" t="s">
        <v>1209</v>
      </c>
      <c r="G163" s="78" t="s">
        <v>783</v>
      </c>
      <c r="H163" s="270"/>
      <c r="I163" s="270"/>
      <c r="J163" s="270"/>
      <c r="K163" s="270"/>
      <c r="L163" s="270"/>
      <c r="M163" s="270"/>
      <c r="N163" s="270"/>
      <c r="O163" s="270"/>
      <c r="P163" s="270"/>
      <c r="Q163" s="270"/>
      <c r="R163" s="270"/>
      <c r="S163" s="213"/>
      <c r="T163" s="213"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5264</v>
      </c>
      <c r="B164" s="98" t="s">
        <v>3867</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5265</v>
      </c>
      <c r="CF164" s="267" t="s">
        <v>4540</v>
      </c>
      <c r="CG164" s="267" t="s">
        <v>5266</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2455</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4906</v>
      </c>
      <c r="C166" s="99" t="s">
        <v>1209</v>
      </c>
      <c r="D166" s="100" t="s">
        <v>1209</v>
      </c>
      <c r="E166" s="101" t="s">
        <v>1209</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3192</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423</v>
      </c>
      <c r="C168" s="99" t="s">
        <v>1209</v>
      </c>
      <c r="D168" s="100" t="s">
        <v>1209</v>
      </c>
      <c r="E168" s="101" t="s">
        <v>1209</v>
      </c>
      <c r="F168" s="102" t="s">
        <v>1209</v>
      </c>
      <c r="G168" s="98" t="s">
        <v>782</v>
      </c>
      <c r="H168" s="258"/>
      <c r="I168" s="258"/>
      <c r="J168" s="258"/>
      <c r="K168" s="219" t="s">
        <v>2222</v>
      </c>
      <c r="L168" s="258"/>
      <c r="M168" s="258"/>
      <c r="N168" s="258"/>
      <c r="O168" s="219"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2617</v>
      </c>
      <c r="C3" s="584" t="s">
        <v>1209</v>
      </c>
      <c r="D3" s="585" t="s">
        <v>783</v>
      </c>
      <c r="E3" s="586" t="s">
        <v>1209</v>
      </c>
      <c r="F3" s="587" t="s">
        <v>783</v>
      </c>
      <c r="G3" s="583" t="s">
        <v>783</v>
      </c>
      <c r="H3" s="588"/>
      <c r="I3" s="589" t="s">
        <v>5279</v>
      </c>
      <c r="J3" s="589" t="s">
        <v>5280</v>
      </c>
    </row>
    <row r="4">
      <c r="A4" s="582" t="s">
        <v>321</v>
      </c>
      <c r="B4" s="583" t="s">
        <v>424</v>
      </c>
      <c r="C4" s="584" t="s">
        <v>838</v>
      </c>
      <c r="D4" s="585" t="s">
        <v>1209</v>
      </c>
      <c r="E4" s="586" t="s">
        <v>1209</v>
      </c>
      <c r="F4" s="587" t="s">
        <v>838</v>
      </c>
      <c r="G4" s="583" t="s">
        <v>838</v>
      </c>
      <c r="I4" s="590"/>
      <c r="J4" s="591" t="s">
        <v>5281</v>
      </c>
    </row>
    <row r="5">
      <c r="A5" s="592" t="s">
        <v>420</v>
      </c>
      <c r="B5" s="583" t="s">
        <v>424</v>
      </c>
      <c r="C5" s="584" t="s">
        <v>838</v>
      </c>
      <c r="D5" s="585" t="s">
        <v>1209</v>
      </c>
      <c r="E5" s="586" t="s">
        <v>1209</v>
      </c>
      <c r="F5" s="587" t="s">
        <v>838</v>
      </c>
      <c r="G5" s="583" t="s">
        <v>838</v>
      </c>
      <c r="I5" s="593" t="s">
        <v>5282</v>
      </c>
      <c r="J5" s="590"/>
    </row>
    <row r="6">
      <c r="A6" s="592" t="s">
        <v>915</v>
      </c>
      <c r="B6" s="583" t="s">
        <v>782</v>
      </c>
      <c r="C6" s="584" t="s">
        <v>1209</v>
      </c>
      <c r="D6" s="585" t="s">
        <v>1209</v>
      </c>
      <c r="E6" s="586" t="s">
        <v>838</v>
      </c>
      <c r="F6" s="587" t="s">
        <v>838</v>
      </c>
      <c r="G6" s="583" t="s">
        <v>838</v>
      </c>
      <c r="I6" s="590"/>
      <c r="J6" s="594" t="s">
        <v>5283</v>
      </c>
    </row>
    <row r="7">
      <c r="A7" s="582" t="s">
        <v>5246</v>
      </c>
      <c r="B7" s="583" t="s">
        <v>782</v>
      </c>
      <c r="C7" s="584" t="s">
        <v>1209</v>
      </c>
      <c r="D7" s="585" t="s">
        <v>1209</v>
      </c>
      <c r="E7" s="586" t="s">
        <v>838</v>
      </c>
      <c r="F7" s="587" t="s">
        <v>838</v>
      </c>
      <c r="G7" s="583" t="s">
        <v>838</v>
      </c>
      <c r="I7" s="594" t="s">
        <v>5284</v>
      </c>
      <c r="J7" s="590"/>
    </row>
    <row r="8">
      <c r="A8" s="592" t="s">
        <v>1760</v>
      </c>
      <c r="B8" s="583" t="s">
        <v>613</v>
      </c>
      <c r="C8" s="584" t="s">
        <v>1209</v>
      </c>
      <c r="D8" s="585" t="s">
        <v>1209</v>
      </c>
      <c r="E8" s="586" t="s">
        <v>1209</v>
      </c>
      <c r="F8" s="587" t="s">
        <v>783</v>
      </c>
      <c r="G8" s="583" t="s">
        <v>783</v>
      </c>
      <c r="I8" s="595" t="s">
        <v>5285</v>
      </c>
      <c r="J8" s="596" t="s">
        <v>419</v>
      </c>
    </row>
    <row r="9">
      <c r="A9" s="582" t="s">
        <v>780</v>
      </c>
      <c r="B9" s="583" t="s">
        <v>613</v>
      </c>
      <c r="C9" s="584" t="s">
        <v>1209</v>
      </c>
      <c r="D9" s="585" t="s">
        <v>1209</v>
      </c>
      <c r="E9" s="586" t="s">
        <v>1209</v>
      </c>
      <c r="F9" s="587" t="s">
        <v>838</v>
      </c>
      <c r="G9" s="583" t="s">
        <v>838</v>
      </c>
      <c r="I9" s="590"/>
      <c r="J9" s="595" t="s">
        <v>5286</v>
      </c>
    </row>
    <row r="10">
      <c r="A10" s="592" t="s">
        <v>517</v>
      </c>
      <c r="B10" s="583" t="s">
        <v>613</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5287</v>
      </c>
    </row>
    <row r="12">
      <c r="A12" s="592" t="s">
        <v>2265</v>
      </c>
      <c r="B12" s="583" t="s">
        <v>838</v>
      </c>
      <c r="C12" s="584" t="s">
        <v>838</v>
      </c>
      <c r="D12" s="585" t="s">
        <v>1209</v>
      </c>
      <c r="E12" s="586" t="s">
        <v>1209</v>
      </c>
      <c r="F12" s="587" t="s">
        <v>838</v>
      </c>
      <c r="G12" s="583" t="s">
        <v>838</v>
      </c>
      <c r="H12" s="597" t="s">
        <v>5288</v>
      </c>
      <c r="I12" s="590"/>
      <c r="J12" s="590"/>
    </row>
    <row r="13">
      <c r="A13" s="598" t="s">
        <v>3691</v>
      </c>
      <c r="B13" s="583" t="s">
        <v>838</v>
      </c>
      <c r="C13" s="584" t="s">
        <v>1209</v>
      </c>
      <c r="D13" s="585" t="s">
        <v>1209</v>
      </c>
      <c r="E13" s="586" t="s">
        <v>1209</v>
      </c>
      <c r="F13" s="587" t="s">
        <v>838</v>
      </c>
      <c r="G13" s="583" t="s">
        <v>838</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519</v>
      </c>
      <c r="D4" s="100" t="s">
        <v>423</v>
      </c>
      <c r="E4" s="101" t="s">
        <v>782</v>
      </c>
      <c r="F4" s="102" t="s">
        <v>3867</v>
      </c>
      <c r="G4" s="98" t="s">
        <v>3585</v>
      </c>
      <c r="H4" s="629"/>
      <c r="I4" s="630" t="s">
        <v>5329</v>
      </c>
      <c r="J4" s="630"/>
      <c r="K4" s="631" t="s">
        <v>5330</v>
      </c>
      <c r="L4" s="630" t="s">
        <v>5331</v>
      </c>
      <c r="M4" s="629"/>
      <c r="N4" s="629"/>
      <c r="O4" s="632" t="s">
        <v>5332</v>
      </c>
      <c r="P4" s="633"/>
      <c r="Q4" s="634" t="s">
        <v>4945</v>
      </c>
      <c r="R4" s="635"/>
      <c r="S4" s="635"/>
      <c r="T4" s="636" t="s">
        <v>5333</v>
      </c>
      <c r="U4" s="637"/>
      <c r="V4" s="638" t="s">
        <v>5334</v>
      </c>
      <c r="W4" s="633"/>
      <c r="X4" s="639" t="s">
        <v>136</v>
      </c>
      <c r="Y4" s="639" t="s">
        <v>5335</v>
      </c>
      <c r="Z4" s="640" t="s">
        <v>4407</v>
      </c>
      <c r="AA4" s="641" t="s">
        <v>5336</v>
      </c>
      <c r="AB4" s="642" t="s">
        <v>667</v>
      </c>
      <c r="AC4" s="641" t="s">
        <v>490</v>
      </c>
      <c r="AD4" s="640" t="s">
        <v>1911</v>
      </c>
      <c r="AE4" s="642" t="s">
        <v>5337</v>
      </c>
      <c r="AF4" s="640" t="s">
        <v>5338</v>
      </c>
      <c r="AG4" s="643"/>
      <c r="AH4" s="633"/>
      <c r="AI4" s="644" t="s">
        <v>2409</v>
      </c>
      <c r="AJ4" s="645"/>
      <c r="AK4" s="644" t="s">
        <v>3510</v>
      </c>
      <c r="AL4" s="644"/>
      <c r="AM4" s="646" t="s">
        <v>4375</v>
      </c>
      <c r="AN4" s="645"/>
      <c r="AO4" s="647" t="s">
        <v>5339</v>
      </c>
      <c r="AP4" s="644" t="s">
        <v>5340</v>
      </c>
      <c r="AQ4" s="644" t="s">
        <v>5341</v>
      </c>
      <c r="AR4" s="645"/>
      <c r="AS4" s="645"/>
      <c r="AT4" s="645"/>
      <c r="AU4" s="648" t="s">
        <v>5342</v>
      </c>
      <c r="AV4" s="649" t="s">
        <v>2948</v>
      </c>
      <c r="AW4" s="644" t="s">
        <v>5343</v>
      </c>
      <c r="AX4" s="633"/>
      <c r="AY4" s="650"/>
      <c r="AZ4" s="651" t="s">
        <v>5344</v>
      </c>
      <c r="BA4" s="652" t="s">
        <v>5345</v>
      </c>
      <c r="BB4" s="651" t="s">
        <v>5346</v>
      </c>
      <c r="BC4" s="653"/>
      <c r="BD4" s="633"/>
      <c r="BE4" s="654" t="s">
        <v>5347</v>
      </c>
      <c r="BF4" s="655" t="s">
        <v>3646</v>
      </c>
      <c r="BG4" s="655"/>
      <c r="BH4" s="655"/>
      <c r="BI4" s="656" t="s">
        <v>1439</v>
      </c>
      <c r="BJ4" s="657"/>
      <c r="BK4" s="655" t="s">
        <v>5348</v>
      </c>
      <c r="BL4" s="633"/>
      <c r="BM4" s="658" t="s">
        <v>1966</v>
      </c>
      <c r="BN4" s="659"/>
      <c r="BO4" s="659"/>
      <c r="BP4" s="660" t="s">
        <v>5349</v>
      </c>
      <c r="BQ4" s="659"/>
      <c r="BR4" s="661" t="s">
        <v>873</v>
      </c>
      <c r="BS4" s="659"/>
      <c r="BT4" s="662" t="s">
        <v>2799</v>
      </c>
      <c r="BU4" s="661" t="s">
        <v>5350</v>
      </c>
      <c r="BV4" s="633"/>
      <c r="BW4" s="663" t="s">
        <v>5351</v>
      </c>
      <c r="BX4" s="664" t="s">
        <v>3045</v>
      </c>
      <c r="BY4" s="665"/>
      <c r="BZ4" s="665"/>
      <c r="CA4" s="664" t="s">
        <v>5352</v>
      </c>
      <c r="CB4" s="666" t="s">
        <v>3767</v>
      </c>
      <c r="CC4" s="664" t="s">
        <v>5353</v>
      </c>
      <c r="CD4" s="665"/>
      <c r="CE4" s="665"/>
      <c r="CF4" s="665"/>
      <c r="CG4" s="665"/>
    </row>
    <row r="5">
      <c r="A5" s="77" t="s">
        <v>321</v>
      </c>
      <c r="B5" s="78" t="s">
        <v>5354</v>
      </c>
      <c r="C5" s="79" t="s">
        <v>323</v>
      </c>
      <c r="D5" s="80" t="s">
        <v>424</v>
      </c>
      <c r="E5" s="81" t="s">
        <v>520</v>
      </c>
      <c r="F5" s="82" t="s">
        <v>2376</v>
      </c>
      <c r="G5" s="78" t="s">
        <v>977</v>
      </c>
      <c r="H5" s="667" t="str">
        <f>HYPERLINK("https://www.twitch.tv/videos/547050764","52.59")</f>
        <v>52.59</v>
      </c>
      <c r="I5" s="668" t="s">
        <v>5355</v>
      </c>
      <c r="J5" s="632" t="s">
        <v>5356</v>
      </c>
      <c r="K5" s="669" t="s">
        <v>4832</v>
      </c>
      <c r="L5" s="670" t="str">
        <f>HYPERLINK("https://www.twitch.tv/videos/547050207","1:17.06")</f>
        <v>1:17.06</v>
      </c>
      <c r="M5" s="671"/>
      <c r="N5" s="671"/>
      <c r="O5" s="668" t="s">
        <v>5357</v>
      </c>
      <c r="P5" s="672"/>
      <c r="Q5" s="673" t="s">
        <v>5358</v>
      </c>
      <c r="R5" s="673" t="s">
        <v>2201</v>
      </c>
      <c r="S5" s="674"/>
      <c r="T5" s="673" t="s">
        <v>3704</v>
      </c>
      <c r="U5" s="675"/>
      <c r="V5" s="636" t="s">
        <v>5359</v>
      </c>
      <c r="W5" s="672"/>
      <c r="X5" s="641" t="str">
        <f>HYPERLINK("https://clips.twitch.tv/FrozenResoluteAniseHotPokket","42.50")</f>
        <v>42.50</v>
      </c>
      <c r="Y5" s="642" t="s">
        <v>5360</v>
      </c>
      <c r="Z5" s="642" t="str">
        <f>HYPERLINK("https://www.twitch.tv/videos/547053974","1:16.59")</f>
        <v>1:16.59</v>
      </c>
      <c r="AA5" s="676" t="s">
        <v>5361</v>
      </c>
      <c r="AB5" s="639" t="s">
        <v>4734</v>
      </c>
      <c r="AC5" s="676" t="s">
        <v>5362</v>
      </c>
      <c r="AD5" s="640" t="s">
        <v>1911</v>
      </c>
      <c r="AE5" s="641" t="s">
        <v>4215</v>
      </c>
      <c r="AF5" s="677" t="s">
        <v>5363</v>
      </c>
      <c r="AG5" s="678"/>
      <c r="AH5" s="679"/>
      <c r="AI5" s="644" t="s">
        <v>5364</v>
      </c>
      <c r="AJ5" s="680"/>
      <c r="AK5" s="680" t="s">
        <v>1666</v>
      </c>
      <c r="AL5" s="646" t="s">
        <v>2412</v>
      </c>
      <c r="AM5" s="644" t="s">
        <v>5365</v>
      </c>
      <c r="AN5" s="680" t="s">
        <v>1770</v>
      </c>
      <c r="AO5" s="646" t="s">
        <v>845</v>
      </c>
      <c r="AP5" s="644" t="s">
        <v>5366</v>
      </c>
      <c r="AQ5" s="680"/>
      <c r="AR5" s="646" t="s">
        <v>5367</v>
      </c>
      <c r="AS5" s="680"/>
      <c r="AT5" s="680"/>
      <c r="AU5" s="681" t="s">
        <v>4055</v>
      </c>
      <c r="AV5" s="646" t="s">
        <v>5368</v>
      </c>
      <c r="AW5" s="680"/>
      <c r="AX5" s="672"/>
      <c r="AY5" s="682"/>
      <c r="AZ5" s="652" t="str">
        <f>HYPERLINK("https://www.twitch.tv/videos/548092239","2:03.35")</f>
        <v>2:03.35</v>
      </c>
      <c r="BA5" s="651" t="s">
        <v>1377</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4476</v>
      </c>
      <c r="BP5" s="660" t="s">
        <v>5373</v>
      </c>
      <c r="BQ5" s="689"/>
      <c r="BR5" s="662" t="s">
        <v>5374</v>
      </c>
      <c r="BS5" s="689"/>
      <c r="BT5" s="660" t="s">
        <v>5375</v>
      </c>
      <c r="BU5" s="660" t="s">
        <v>5376</v>
      </c>
      <c r="BV5" s="672"/>
      <c r="BW5" s="690" t="s">
        <v>4574</v>
      </c>
      <c r="BX5" s="664" t="s">
        <v>5377</v>
      </c>
      <c r="BY5" s="691"/>
      <c r="BZ5" s="691"/>
      <c r="CA5" s="691"/>
      <c r="CB5" s="691"/>
      <c r="CC5" s="691"/>
      <c r="CD5" s="691"/>
      <c r="CE5" s="691"/>
      <c r="CF5" s="691"/>
      <c r="CG5" s="691"/>
    </row>
    <row r="6">
      <c r="A6" s="529" t="s">
        <v>5378</v>
      </c>
      <c r="B6" s="98" t="s">
        <v>5379</v>
      </c>
      <c r="C6" s="99" t="s">
        <v>2455</v>
      </c>
      <c r="D6" s="100" t="s">
        <v>423</v>
      </c>
      <c r="E6" s="101" t="s">
        <v>783</v>
      </c>
      <c r="F6" s="102" t="s">
        <v>4166</v>
      </c>
      <c r="G6" s="98" t="s">
        <v>1128</v>
      </c>
      <c r="H6" s="668" t="s">
        <v>2377</v>
      </c>
      <c r="I6" s="671"/>
      <c r="J6" s="668" t="s">
        <v>5380</v>
      </c>
      <c r="K6" s="692" t="s">
        <v>5381</v>
      </c>
      <c r="L6" s="671"/>
      <c r="M6" s="693" t="s">
        <v>150</v>
      </c>
      <c r="N6" s="671"/>
      <c r="O6" s="694" t="s">
        <v>5382</v>
      </c>
      <c r="P6" s="672"/>
      <c r="Q6" s="695" t="s">
        <v>5383</v>
      </c>
      <c r="R6" s="638" t="s">
        <v>1054</v>
      </c>
      <c r="S6" s="634" t="s">
        <v>5384</v>
      </c>
      <c r="T6" s="634" t="s">
        <v>5385</v>
      </c>
      <c r="U6" s="696"/>
      <c r="V6" s="673" t="s">
        <v>5386</v>
      </c>
      <c r="W6" s="672"/>
      <c r="X6" s="697" t="s">
        <v>4844</v>
      </c>
      <c r="Y6" s="640" t="s">
        <v>5387</v>
      </c>
      <c r="Z6" s="641" t="s">
        <v>5388</v>
      </c>
      <c r="AA6" s="640" t="s">
        <v>5389</v>
      </c>
      <c r="AB6" s="640" t="s">
        <v>5390</v>
      </c>
      <c r="AC6" s="639" t="s">
        <v>201</v>
      </c>
      <c r="AD6" s="697" t="s">
        <v>1334</v>
      </c>
      <c r="AE6" s="697" t="s">
        <v>1828</v>
      </c>
      <c r="AF6" s="641" t="s">
        <v>5391</v>
      </c>
      <c r="AG6" s="176"/>
      <c r="AH6" s="672"/>
      <c r="AI6" s="680"/>
      <c r="AJ6" s="680"/>
      <c r="AK6" s="646" t="s">
        <v>5392</v>
      </c>
      <c r="AL6" s="698"/>
      <c r="AM6" s="680"/>
      <c r="AN6" s="681" t="s">
        <v>5393</v>
      </c>
      <c r="AO6" s="680"/>
      <c r="AP6" s="680"/>
      <c r="AQ6" s="680"/>
      <c r="AR6" s="680"/>
      <c r="AS6" s="680"/>
      <c r="AT6" s="680"/>
      <c r="AU6" s="699" t="s">
        <v>3775</v>
      </c>
      <c r="AV6" s="699" t="s">
        <v>5394</v>
      </c>
      <c r="AW6" s="680"/>
      <c r="AX6" s="672"/>
      <c r="AY6" s="651" t="s">
        <v>5395</v>
      </c>
      <c r="AZ6" s="700" t="s">
        <v>5396</v>
      </c>
      <c r="BA6" s="701" t="s">
        <v>5397</v>
      </c>
      <c r="BB6" s="702" t="s">
        <v>5398</v>
      </c>
      <c r="BC6" s="684"/>
      <c r="BD6" s="672"/>
      <c r="BE6" s="687" t="s">
        <v>5399</v>
      </c>
      <c r="BF6" s="656" t="s">
        <v>570</v>
      </c>
      <c r="BG6" s="703" t="s">
        <v>5400</v>
      </c>
      <c r="BH6" s="703" t="s">
        <v>5401</v>
      </c>
      <c r="BI6" s="703" t="s">
        <v>5402</v>
      </c>
      <c r="BJ6" s="688"/>
      <c r="BK6" s="704" t="s">
        <v>5403</v>
      </c>
      <c r="BL6" s="679"/>
      <c r="BM6" s="705" t="s">
        <v>574</v>
      </c>
      <c r="BN6" s="689"/>
      <c r="BO6" s="689"/>
      <c r="BP6" s="660" t="s">
        <v>2203</v>
      </c>
      <c r="BQ6" s="689"/>
      <c r="BR6" s="706" t="s">
        <v>2852</v>
      </c>
      <c r="BS6" s="689"/>
      <c r="BT6" s="705" t="s">
        <v>5404</v>
      </c>
      <c r="BU6" s="660" t="s">
        <v>5405</v>
      </c>
      <c r="BV6" s="672"/>
      <c r="BW6" s="707" t="s">
        <v>1631</v>
      </c>
      <c r="BX6" s="708" t="s">
        <v>5406</v>
      </c>
      <c r="BY6" s="707" t="s">
        <v>5407</v>
      </c>
      <c r="BZ6" s="691"/>
      <c r="CA6" s="707" t="s">
        <v>5408</v>
      </c>
      <c r="CB6" s="709" t="s">
        <v>5409</v>
      </c>
      <c r="CC6" s="707" t="s">
        <v>5410</v>
      </c>
      <c r="CD6" s="707" t="s">
        <v>5411</v>
      </c>
      <c r="CE6" s="690" t="s">
        <v>5412</v>
      </c>
      <c r="CF6" s="691"/>
      <c r="CG6" s="707" t="s">
        <v>674</v>
      </c>
    </row>
    <row r="7">
      <c r="A7" s="77" t="s">
        <v>780</v>
      </c>
      <c r="B7" s="78" t="s">
        <v>5413</v>
      </c>
      <c r="C7" s="79" t="s">
        <v>519</v>
      </c>
      <c r="D7" s="80" t="s">
        <v>424</v>
      </c>
      <c r="E7" s="81" t="s">
        <v>520</v>
      </c>
      <c r="F7" s="82" t="s">
        <v>217</v>
      </c>
      <c r="G7" s="78" t="s">
        <v>3585</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4534</v>
      </c>
      <c r="AB7" s="710" t="str">
        <f>HYPERLINK("https://youtu.be/h58Ubsz3y7Y","55.42")</f>
        <v>55.42</v>
      </c>
      <c r="AC7" s="676" t="s">
        <v>5421</v>
      </c>
      <c r="AD7" s="711" t="s">
        <v>3682</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758</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2193</v>
      </c>
      <c r="CE7" s="691"/>
      <c r="CF7" s="691"/>
      <c r="CG7" s="691"/>
    </row>
    <row r="8">
      <c r="A8" s="97" t="s">
        <v>5434</v>
      </c>
      <c r="B8" s="98" t="s">
        <v>5435</v>
      </c>
      <c r="C8" s="99" t="s">
        <v>612</v>
      </c>
      <c r="D8" s="100" t="s">
        <v>423</v>
      </c>
      <c r="E8" s="101" t="s">
        <v>782</v>
      </c>
      <c r="F8" s="102" t="s">
        <v>4998</v>
      </c>
      <c r="G8" s="98" t="s">
        <v>977</v>
      </c>
      <c r="H8" s="723" t="s">
        <v>1950</v>
      </c>
      <c r="I8" s="631" t="s">
        <v>5436</v>
      </c>
      <c r="J8" s="631" t="s">
        <v>5437</v>
      </c>
      <c r="K8" s="670" t="s">
        <v>584</v>
      </c>
      <c r="L8" s="671" t="s">
        <v>5438</v>
      </c>
      <c r="M8" s="671"/>
      <c r="N8" s="671"/>
      <c r="O8" s="693" t="s">
        <v>5439</v>
      </c>
      <c r="P8" s="672"/>
      <c r="Q8" s="724" t="s">
        <v>2856</v>
      </c>
      <c r="R8" s="674"/>
      <c r="S8" s="674"/>
      <c r="T8" s="638" t="s">
        <v>4300</v>
      </c>
      <c r="U8" s="696"/>
      <c r="V8" s="696" t="s">
        <v>5440</v>
      </c>
      <c r="W8" s="672"/>
      <c r="X8" s="678"/>
      <c r="Y8" s="676" t="s">
        <v>5441</v>
      </c>
      <c r="Z8" s="678" t="s">
        <v>5438</v>
      </c>
      <c r="AA8" s="678" t="s">
        <v>2709</v>
      </c>
      <c r="AB8" s="641" t="s">
        <v>5442</v>
      </c>
      <c r="AC8" s="676" t="s">
        <v>1919</v>
      </c>
      <c r="AD8" s="642" t="s">
        <v>2256</v>
      </c>
      <c r="AE8" s="640" t="s">
        <v>5443</v>
      </c>
      <c r="AF8" s="678" t="s">
        <v>5444</v>
      </c>
      <c r="AG8" s="678"/>
      <c r="AH8" s="672"/>
      <c r="AI8" s="681" t="str">
        <f>HYPERLINK("https://www.twitch.tv/videos/597048380","1:20.56")</f>
        <v>1:20.56</v>
      </c>
      <c r="AJ8" s="680"/>
      <c r="AK8" s="725"/>
      <c r="AL8" s="725" t="s">
        <v>5445</v>
      </c>
      <c r="AM8" s="726" t="s">
        <v>2571</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4602</v>
      </c>
      <c r="BG8" s="731"/>
      <c r="BH8" s="731"/>
      <c r="BI8" s="731" t="s">
        <v>5455</v>
      </c>
      <c r="BJ8" s="688"/>
      <c r="BK8" s="731" t="s">
        <v>5456</v>
      </c>
      <c r="BL8" s="672"/>
      <c r="BM8" s="662" t="s">
        <v>5457</v>
      </c>
      <c r="BN8" s="689"/>
      <c r="BO8" s="661" t="s">
        <v>571</v>
      </c>
      <c r="BP8" s="705" t="s">
        <v>5458</v>
      </c>
      <c r="BQ8" s="689"/>
      <c r="BR8" s="719" t="s">
        <v>2738</v>
      </c>
      <c r="BS8" s="689"/>
      <c r="BT8" s="689" t="s">
        <v>5459</v>
      </c>
      <c r="BU8" s="732" t="s">
        <v>5460</v>
      </c>
      <c r="BV8" s="679"/>
      <c r="BW8" s="722" t="s">
        <v>510</v>
      </c>
      <c r="BX8" s="691"/>
      <c r="BY8" s="733"/>
      <c r="BZ8" s="707" t="s">
        <v>5461</v>
      </c>
      <c r="CA8" s="722" t="s">
        <v>955</v>
      </c>
      <c r="CB8" s="691"/>
      <c r="CC8" s="722" t="s">
        <v>5462</v>
      </c>
      <c r="CD8" s="691"/>
      <c r="CE8" s="707" t="s">
        <v>3894</v>
      </c>
      <c r="CF8" s="691"/>
      <c r="CG8" s="691"/>
    </row>
    <row r="9">
      <c r="A9" s="734" t="s">
        <v>5463</v>
      </c>
      <c r="B9" s="78" t="s">
        <v>5464</v>
      </c>
      <c r="C9" s="79" t="s">
        <v>423</v>
      </c>
      <c r="D9" s="80" t="s">
        <v>422</v>
      </c>
      <c r="E9" s="81" t="s">
        <v>323</v>
      </c>
      <c r="F9" s="82" t="s">
        <v>2456</v>
      </c>
      <c r="G9" s="78" t="s">
        <v>1320</v>
      </c>
      <c r="H9" s="670" t="s">
        <v>581</v>
      </c>
      <c r="I9" s="667" t="s">
        <v>5465</v>
      </c>
      <c r="J9" s="670" t="s">
        <v>5466</v>
      </c>
      <c r="K9" s="667" t="s">
        <v>5467</v>
      </c>
      <c r="L9" s="735" t="s">
        <v>5380</v>
      </c>
      <c r="M9" s="668" t="s">
        <v>5468</v>
      </c>
      <c r="N9" s="631" t="s">
        <v>5469</v>
      </c>
      <c r="O9" s="670" t="s">
        <v>5470</v>
      </c>
      <c r="P9" s="672"/>
      <c r="Q9" s="695" t="s">
        <v>5471</v>
      </c>
      <c r="R9" s="724" t="s">
        <v>3679</v>
      </c>
      <c r="S9" s="636" t="s">
        <v>4397</v>
      </c>
      <c r="T9" s="695" t="s">
        <v>4132</v>
      </c>
      <c r="U9" s="638" t="s">
        <v>5472</v>
      </c>
      <c r="V9" s="636" t="s">
        <v>5473</v>
      </c>
      <c r="W9" s="672"/>
      <c r="X9" s="697" t="s">
        <v>3580</v>
      </c>
      <c r="Y9" s="697" t="s">
        <v>5474</v>
      </c>
      <c r="Z9" s="697" t="s">
        <v>2509</v>
      </c>
      <c r="AA9" s="697" t="s">
        <v>5475</v>
      </c>
      <c r="AB9" s="736" t="s">
        <v>2035</v>
      </c>
      <c r="AC9" s="697" t="s">
        <v>4609</v>
      </c>
      <c r="AD9" s="697" t="s">
        <v>1618</v>
      </c>
      <c r="AE9" s="677" t="s">
        <v>5476</v>
      </c>
      <c r="AF9" s="677" t="s">
        <v>5477</v>
      </c>
      <c r="AG9" s="678" t="s">
        <v>5478</v>
      </c>
      <c r="AH9" s="672"/>
      <c r="AI9" s="646" t="s">
        <v>705</v>
      </c>
      <c r="AJ9" s="646" t="s">
        <v>5479</v>
      </c>
      <c r="AK9" s="648" t="s">
        <v>1541</v>
      </c>
      <c r="AL9" s="644" t="s">
        <v>5480</v>
      </c>
      <c r="AM9" s="644" t="s">
        <v>5481</v>
      </c>
      <c r="AN9" s="699" t="s">
        <v>4061</v>
      </c>
      <c r="AO9" s="644" t="s">
        <v>5482</v>
      </c>
      <c r="AP9" s="646" t="s">
        <v>5483</v>
      </c>
      <c r="AQ9" s="699" t="s">
        <v>5484</v>
      </c>
      <c r="AR9" s="681" t="s">
        <v>5485</v>
      </c>
      <c r="AS9" s="681" t="s">
        <v>2084</v>
      </c>
      <c r="AT9" s="681" t="s">
        <v>5486</v>
      </c>
      <c r="AU9" s="649" t="s">
        <v>5487</v>
      </c>
      <c r="AV9" s="649" t="s">
        <v>4065</v>
      </c>
      <c r="AW9" s="681" t="s">
        <v>5488</v>
      </c>
      <c r="AX9" s="672"/>
      <c r="AY9" s="683"/>
      <c r="AZ9" s="683" t="s">
        <v>5489</v>
      </c>
      <c r="BA9" s="737" t="s">
        <v>1198</v>
      </c>
      <c r="BB9" s="700" t="s">
        <v>5490</v>
      </c>
      <c r="BC9" s="651" t="s">
        <v>5490</v>
      </c>
      <c r="BD9" s="672"/>
      <c r="BE9" s="738" t="s">
        <v>5491</v>
      </c>
      <c r="BF9" s="738" t="s">
        <v>5492</v>
      </c>
      <c r="BG9" s="656" t="s">
        <v>894</v>
      </c>
      <c r="BH9" s="655" t="s">
        <v>5493</v>
      </c>
      <c r="BI9" s="687" t="s">
        <v>5494</v>
      </c>
      <c r="BJ9" s="703" t="s">
        <v>5495</v>
      </c>
      <c r="BK9" s="687" t="s">
        <v>5496</v>
      </c>
      <c r="BL9" s="672"/>
      <c r="BM9" s="660" t="s">
        <v>5199</v>
      </c>
      <c r="BN9" s="662" t="s">
        <v>4669</v>
      </c>
      <c r="BO9" s="719" t="s">
        <v>5497</v>
      </c>
      <c r="BP9" s="719" t="s">
        <v>5498</v>
      </c>
      <c r="BQ9" s="661" t="s">
        <v>691</v>
      </c>
      <c r="BR9" s="706" t="s">
        <v>3244</v>
      </c>
      <c r="BS9" s="661" t="s">
        <v>5499</v>
      </c>
      <c r="BT9" s="661" t="s">
        <v>5500</v>
      </c>
      <c r="BU9" s="719" t="s">
        <v>5501</v>
      </c>
      <c r="BV9" s="672"/>
      <c r="BW9" s="739" t="s">
        <v>961</v>
      </c>
      <c r="BX9" s="690" t="s">
        <v>5502</v>
      </c>
      <c r="BY9" s="733"/>
      <c r="BZ9" s="690" t="s">
        <v>5503</v>
      </c>
      <c r="CA9" s="740" t="s">
        <v>5504</v>
      </c>
      <c r="CB9" s="741" t="s">
        <v>201</v>
      </c>
      <c r="CC9" s="741" t="s">
        <v>5505</v>
      </c>
      <c r="CD9" s="690" t="s">
        <v>2744</v>
      </c>
      <c r="CE9" s="741" t="s">
        <v>5506</v>
      </c>
      <c r="CF9" s="707" t="s">
        <v>5507</v>
      </c>
      <c r="CG9" s="690" t="s">
        <v>5508</v>
      </c>
    </row>
    <row r="10">
      <c r="A10" s="529" t="s">
        <v>5509</v>
      </c>
      <c r="B10" s="98" t="s">
        <v>5510</v>
      </c>
      <c r="C10" s="99" t="s">
        <v>1209</v>
      </c>
      <c r="D10" s="100" t="s">
        <v>1209</v>
      </c>
      <c r="E10" s="101" t="s">
        <v>1209</v>
      </c>
      <c r="F10" s="102" t="s">
        <v>1209</v>
      </c>
      <c r="G10" s="98" t="s">
        <v>5251</v>
      </c>
      <c r="H10" s="671"/>
      <c r="I10" s="693" t="s">
        <v>5511</v>
      </c>
      <c r="J10" s="693"/>
      <c r="K10" s="671"/>
      <c r="L10" s="671"/>
      <c r="M10" s="671"/>
      <c r="N10" s="671"/>
      <c r="O10" s="630" t="s">
        <v>5512</v>
      </c>
      <c r="P10" s="672"/>
      <c r="Q10" s="696" t="s">
        <v>5513</v>
      </c>
      <c r="R10" s="674"/>
      <c r="S10" s="674"/>
      <c r="T10" s="696" t="s">
        <v>5015</v>
      </c>
      <c r="U10" s="696"/>
      <c r="V10" s="696" t="s">
        <v>5514</v>
      </c>
      <c r="W10" s="672"/>
      <c r="X10" s="678" t="s">
        <v>5515</v>
      </c>
      <c r="Y10" s="639" t="s">
        <v>5516</v>
      </c>
      <c r="Z10" s="678" t="s">
        <v>5438</v>
      </c>
      <c r="AA10" s="676" t="s">
        <v>5517</v>
      </c>
      <c r="AB10" s="676" t="s">
        <v>1931</v>
      </c>
      <c r="AC10" s="676" t="s">
        <v>3600</v>
      </c>
      <c r="AD10" s="678" t="s">
        <v>766</v>
      </c>
      <c r="AE10" s="676" t="s">
        <v>3838</v>
      </c>
      <c r="AF10" s="676" t="s">
        <v>3878</v>
      </c>
      <c r="AG10" s="678"/>
      <c r="AH10" s="672"/>
      <c r="AI10" s="680" t="s">
        <v>1083</v>
      </c>
      <c r="AJ10" s="698" t="s">
        <v>5518</v>
      </c>
      <c r="AK10" s="680" t="s">
        <v>1161</v>
      </c>
      <c r="AL10" s="680"/>
      <c r="AM10" s="698" t="s">
        <v>771</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3804</v>
      </c>
      <c r="BG10" s="688"/>
      <c r="BH10" s="688"/>
      <c r="BI10" s="688"/>
      <c r="BJ10" s="688"/>
      <c r="BK10" s="731" t="s">
        <v>5528</v>
      </c>
      <c r="BL10" s="672"/>
      <c r="BM10" s="705" t="s">
        <v>5529</v>
      </c>
      <c r="BN10" s="689"/>
      <c r="BO10" s="689"/>
      <c r="BP10" s="705" t="s">
        <v>5530</v>
      </c>
      <c r="BQ10" s="689"/>
      <c r="BR10" s="705" t="s">
        <v>2083</v>
      </c>
      <c r="BS10" s="689"/>
      <c r="BT10" s="705" t="s">
        <v>2753</v>
      </c>
      <c r="BU10" s="705" t="s">
        <v>5531</v>
      </c>
      <c r="BV10" s="672"/>
      <c r="BW10" s="722" t="s">
        <v>2536</v>
      </c>
      <c r="BX10" s="691"/>
      <c r="BY10" s="691"/>
      <c r="BZ10" s="691"/>
      <c r="CA10" s="691"/>
      <c r="CB10" s="691"/>
      <c r="CC10" s="691"/>
      <c r="CD10" s="691"/>
      <c r="CE10" s="691"/>
      <c r="CF10" s="691"/>
      <c r="CG10" s="691"/>
    </row>
    <row r="11">
      <c r="A11" s="734" t="s">
        <v>1037</v>
      </c>
      <c r="B11" s="78" t="s">
        <v>5532</v>
      </c>
      <c r="C11" s="79" t="s">
        <v>783</v>
      </c>
      <c r="D11" s="80" t="s">
        <v>782</v>
      </c>
      <c r="E11" s="81" t="s">
        <v>424</v>
      </c>
      <c r="F11" s="82" t="s">
        <v>4151</v>
      </c>
      <c r="G11" s="78" t="s">
        <v>4030</v>
      </c>
      <c r="H11" s="667" t="s">
        <v>5533</v>
      </c>
      <c r="I11" s="667" t="s">
        <v>5534</v>
      </c>
      <c r="J11" s="671"/>
      <c r="K11" s="671"/>
      <c r="L11" s="631" t="s">
        <v>5535</v>
      </c>
      <c r="M11" s="671"/>
      <c r="N11" s="670" t="s">
        <v>5536</v>
      </c>
      <c r="O11" s="671"/>
      <c r="P11" s="672"/>
      <c r="Q11" s="695" t="s">
        <v>5537</v>
      </c>
      <c r="R11" s="674"/>
      <c r="S11" s="638" t="s">
        <v>5422</v>
      </c>
      <c r="T11" s="724" t="s">
        <v>2696</v>
      </c>
      <c r="U11" s="674"/>
      <c r="V11" s="695" t="s">
        <v>5538</v>
      </c>
      <c r="W11" s="672"/>
      <c r="X11" s="697" t="s">
        <v>654</v>
      </c>
      <c r="Y11" s="697" t="s">
        <v>5539</v>
      </c>
      <c r="Z11" s="697" t="s">
        <v>5540</v>
      </c>
      <c r="AA11" s="736" t="s">
        <v>1369</v>
      </c>
      <c r="AB11" s="697" t="s">
        <v>1046</v>
      </c>
      <c r="AC11" s="697" t="s">
        <v>5541</v>
      </c>
      <c r="AD11" s="697" t="s">
        <v>908</v>
      </c>
      <c r="AE11" s="697" t="s">
        <v>5542</v>
      </c>
      <c r="AF11" s="639" t="s">
        <v>5543</v>
      </c>
      <c r="AG11" s="678"/>
      <c r="AH11" s="672"/>
      <c r="AI11" s="699" t="s">
        <v>5544</v>
      </c>
      <c r="AJ11" s="699" t="s">
        <v>5545</v>
      </c>
      <c r="AK11" s="649" t="s">
        <v>2068</v>
      </c>
      <c r="AL11" s="644"/>
      <c r="AM11" s="680"/>
      <c r="AN11" s="649" t="s">
        <v>3368</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1455</v>
      </c>
      <c r="BF11" s="655" t="s">
        <v>3826</v>
      </c>
      <c r="BG11" s="688"/>
      <c r="BH11" s="688"/>
      <c r="BI11" s="655" t="s">
        <v>3426</v>
      </c>
      <c r="BJ11" s="688"/>
      <c r="BK11" s="655" t="s">
        <v>5555</v>
      </c>
      <c r="BL11" s="672"/>
      <c r="BM11" s="706" t="s">
        <v>5556</v>
      </c>
      <c r="BN11" s="689"/>
      <c r="BO11" s="689"/>
      <c r="BP11" s="689"/>
      <c r="BQ11" s="689"/>
      <c r="BR11" s="706" t="s">
        <v>1096</v>
      </c>
      <c r="BS11" s="689"/>
      <c r="BT11" s="660" t="s">
        <v>5557</v>
      </c>
      <c r="BU11" s="660" t="s">
        <v>5558</v>
      </c>
      <c r="BV11" s="672"/>
      <c r="BW11" s="741" t="s">
        <v>3966</v>
      </c>
      <c r="BX11" s="722"/>
      <c r="BY11" s="691"/>
      <c r="BZ11" s="691"/>
      <c r="CA11" s="691"/>
      <c r="CB11" s="664" t="s">
        <v>5559</v>
      </c>
      <c r="CC11" s="691"/>
      <c r="CD11" s="691"/>
      <c r="CE11" s="691"/>
      <c r="CF11" s="691"/>
      <c r="CG11" s="691"/>
    </row>
    <row r="12">
      <c r="A12" s="529" t="s">
        <v>5560</v>
      </c>
      <c r="B12" s="98" t="s">
        <v>5561</v>
      </c>
      <c r="C12" s="99" t="s">
        <v>1209</v>
      </c>
      <c r="D12" s="100" t="s">
        <v>838</v>
      </c>
      <c r="E12" s="101" t="s">
        <v>838</v>
      </c>
      <c r="F12" s="102" t="s">
        <v>519</v>
      </c>
      <c r="G12" s="98" t="s">
        <v>5251</v>
      </c>
      <c r="H12" s="671"/>
      <c r="I12" s="671"/>
      <c r="J12" s="630" t="s">
        <v>5562</v>
      </c>
      <c r="K12" s="630" t="s">
        <v>5563</v>
      </c>
      <c r="L12" s="667" t="s">
        <v>5564</v>
      </c>
      <c r="M12" s="671"/>
      <c r="N12" s="693" t="s">
        <v>5565</v>
      </c>
      <c r="O12" s="630" t="s">
        <v>5566</v>
      </c>
      <c r="P12" s="672"/>
      <c r="Q12" s="696" t="s">
        <v>3459</v>
      </c>
      <c r="R12" s="674"/>
      <c r="S12" s="674"/>
      <c r="T12" s="674"/>
      <c r="U12" s="696"/>
      <c r="V12" s="695" t="s">
        <v>5567</v>
      </c>
      <c r="W12" s="672"/>
      <c r="X12" s="678"/>
      <c r="Y12" s="641" t="s">
        <v>5568</v>
      </c>
      <c r="Z12" s="676" t="s">
        <v>5569</v>
      </c>
      <c r="AA12" s="743"/>
      <c r="AB12" s="678"/>
      <c r="AC12" s="676" t="s">
        <v>691</v>
      </c>
      <c r="AD12" s="676" t="s">
        <v>4668</v>
      </c>
      <c r="AE12" s="676" t="s">
        <v>5570</v>
      </c>
      <c r="AF12" s="676" t="s">
        <v>5571</v>
      </c>
      <c r="AG12" s="678"/>
      <c r="AH12" s="672"/>
      <c r="AI12" s="698" t="s">
        <v>825</v>
      </c>
      <c r="AJ12" s="680"/>
      <c r="AK12" s="680"/>
      <c r="AL12" s="680"/>
      <c r="AM12" s="680"/>
      <c r="AN12" s="698" t="s">
        <v>5572</v>
      </c>
      <c r="AO12" s="680"/>
      <c r="AP12" s="680"/>
      <c r="AQ12" s="680"/>
      <c r="AR12" s="680"/>
      <c r="AS12" s="680"/>
      <c r="AT12" s="680"/>
      <c r="AU12" s="649" t="s">
        <v>2765</v>
      </c>
      <c r="AV12" s="644" t="s">
        <v>5573</v>
      </c>
      <c r="AW12" s="644" t="s">
        <v>5574</v>
      </c>
      <c r="AX12" s="672"/>
      <c r="AY12" s="683" t="s">
        <v>5575</v>
      </c>
      <c r="AZ12" s="742" t="s">
        <v>4494</v>
      </c>
      <c r="BA12" s="700" t="s">
        <v>393</v>
      </c>
      <c r="BB12" s="742" t="s">
        <v>5576</v>
      </c>
      <c r="BC12" s="684"/>
      <c r="BD12" s="672"/>
      <c r="BE12" s="655" t="s">
        <v>4780</v>
      </c>
      <c r="BF12" s="731" t="s">
        <v>5577</v>
      </c>
      <c r="BG12" s="655"/>
      <c r="BH12" s="731"/>
      <c r="BI12" s="688"/>
      <c r="BJ12" s="688"/>
      <c r="BK12" s="687" t="s">
        <v>5578</v>
      </c>
      <c r="BL12" s="672"/>
      <c r="BM12" s="705" t="s">
        <v>5579</v>
      </c>
      <c r="BN12" s="689"/>
      <c r="BO12" s="689"/>
      <c r="BP12" s="660" t="s">
        <v>5580</v>
      </c>
      <c r="BQ12" s="689"/>
      <c r="BR12" s="705" t="s">
        <v>1074</v>
      </c>
      <c r="BS12" s="689"/>
      <c r="BT12" s="660" t="s">
        <v>5581</v>
      </c>
      <c r="BU12" s="660" t="s">
        <v>5582</v>
      </c>
      <c r="BV12" s="672"/>
      <c r="BW12" s="664" t="s">
        <v>3046</v>
      </c>
      <c r="BX12" s="741" t="s">
        <v>3566</v>
      </c>
      <c r="BY12" s="691"/>
      <c r="BZ12" s="691"/>
      <c r="CA12" s="691"/>
      <c r="CB12" s="664" t="s">
        <v>4814</v>
      </c>
      <c r="CC12" s="722" t="s">
        <v>5583</v>
      </c>
      <c r="CD12" s="691"/>
      <c r="CE12" s="691"/>
      <c r="CF12" s="664" t="s">
        <v>5584</v>
      </c>
      <c r="CG12" s="691"/>
    </row>
    <row r="13">
      <c r="A13" s="734" t="s">
        <v>1416</v>
      </c>
      <c r="B13" s="78" t="s">
        <v>5585</v>
      </c>
      <c r="C13" s="79" t="s">
        <v>1209</v>
      </c>
      <c r="D13" s="80" t="s">
        <v>783</v>
      </c>
      <c r="E13" s="81" t="s">
        <v>520</v>
      </c>
      <c r="F13" s="82" t="s">
        <v>612</v>
      </c>
      <c r="G13" s="78" t="s">
        <v>2376</v>
      </c>
      <c r="H13" s="671"/>
      <c r="I13" s="630" t="s">
        <v>1421</v>
      </c>
      <c r="J13" s="693"/>
      <c r="K13" s="671"/>
      <c r="L13" s="671"/>
      <c r="M13" s="693"/>
      <c r="N13" s="671"/>
      <c r="O13" s="630" t="s">
        <v>5586</v>
      </c>
      <c r="P13" s="672"/>
      <c r="Q13" s="674"/>
      <c r="R13" s="637"/>
      <c r="S13" s="724" t="s">
        <v>5587</v>
      </c>
      <c r="T13" s="674"/>
      <c r="U13" s="674"/>
      <c r="V13" s="634" t="s">
        <v>5588</v>
      </c>
      <c r="W13" s="672"/>
      <c r="X13" s="642" t="s">
        <v>1179</v>
      </c>
      <c r="Y13" s="678"/>
      <c r="Z13" s="639" t="s">
        <v>5589</v>
      </c>
      <c r="AA13" s="642" t="s">
        <v>5590</v>
      </c>
      <c r="AB13" s="639" t="s">
        <v>2677</v>
      </c>
      <c r="AC13" s="642" t="s">
        <v>1439</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2637</v>
      </c>
      <c r="BB13" s="683" t="s">
        <v>5596</v>
      </c>
      <c r="BC13" s="684"/>
      <c r="BD13" s="672"/>
      <c r="BE13" s="655" t="s">
        <v>4931</v>
      </c>
      <c r="BF13" s="655" t="s">
        <v>3311</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3828</v>
      </c>
      <c r="CD13" s="691"/>
      <c r="CE13" s="691"/>
      <c r="CF13" s="691"/>
      <c r="CG13" s="691"/>
    </row>
    <row r="14">
      <c r="A14" s="745" t="s">
        <v>1643</v>
      </c>
      <c r="B14" s="98" t="s">
        <v>5604</v>
      </c>
      <c r="C14" s="99" t="s">
        <v>1209</v>
      </c>
      <c r="D14" s="100" t="s">
        <v>1209</v>
      </c>
      <c r="E14" s="101" t="s">
        <v>1209</v>
      </c>
      <c r="F14" s="102" t="s">
        <v>1209</v>
      </c>
      <c r="G14" s="98" t="s">
        <v>2883</v>
      </c>
      <c r="H14" s="671"/>
      <c r="I14" s="693" t="s">
        <v>5605</v>
      </c>
      <c r="J14" s="693"/>
      <c r="K14" s="671"/>
      <c r="L14" s="693" t="s">
        <v>5606</v>
      </c>
      <c r="M14" s="671"/>
      <c r="N14" s="693" t="s">
        <v>5607</v>
      </c>
      <c r="O14" s="671"/>
      <c r="P14" s="672"/>
      <c r="Q14" s="696" t="s">
        <v>2174</v>
      </c>
      <c r="R14" s="674"/>
      <c r="S14" s="674"/>
      <c r="T14" s="696" t="s">
        <v>4056</v>
      </c>
      <c r="U14" s="696"/>
      <c r="V14" s="696" t="s">
        <v>5608</v>
      </c>
      <c r="W14" s="672"/>
      <c r="X14" s="676" t="s">
        <v>1573</v>
      </c>
      <c r="Y14" s="676" t="s">
        <v>5609</v>
      </c>
      <c r="Z14" s="676" t="s">
        <v>5610</v>
      </c>
      <c r="AA14" s="676" t="s">
        <v>2429</v>
      </c>
      <c r="AB14" s="676" t="s">
        <v>3762</v>
      </c>
      <c r="AC14" s="639" t="s">
        <v>2413</v>
      </c>
      <c r="AD14" s="676" t="s">
        <v>3825</v>
      </c>
      <c r="AE14" s="676" t="s">
        <v>4104</v>
      </c>
      <c r="AF14" s="678"/>
      <c r="AG14" s="233" t="s">
        <v>5611</v>
      </c>
      <c r="AH14" s="672"/>
      <c r="AI14" s="680"/>
      <c r="AJ14" s="680"/>
      <c r="AK14" s="680"/>
      <c r="AL14" s="680"/>
      <c r="AM14" s="698" t="s">
        <v>4922</v>
      </c>
      <c r="AN14" s="698" t="s">
        <v>5612</v>
      </c>
      <c r="AO14" s="698" t="s">
        <v>5613</v>
      </c>
      <c r="AP14" s="680"/>
      <c r="AQ14" s="680"/>
      <c r="AR14" s="680"/>
      <c r="AS14" s="680"/>
      <c r="AT14" s="680"/>
      <c r="AU14" s="698" t="s">
        <v>2758</v>
      </c>
      <c r="AV14" s="698" t="s">
        <v>5367</v>
      </c>
      <c r="AW14" s="680"/>
      <c r="AX14" s="672"/>
      <c r="AY14" s="684"/>
      <c r="AZ14" s="684"/>
      <c r="BA14" s="742" t="s">
        <v>1543</v>
      </c>
      <c r="BB14" s="742" t="s">
        <v>5614</v>
      </c>
      <c r="BC14" s="684"/>
      <c r="BD14" s="672"/>
      <c r="BE14" s="731" t="s">
        <v>5615</v>
      </c>
      <c r="BF14" s="731" t="s">
        <v>3804</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1523</v>
      </c>
      <c r="B15" s="78" t="s">
        <v>5085</v>
      </c>
      <c r="C15" s="79" t="s">
        <v>1209</v>
      </c>
      <c r="D15" s="80" t="s">
        <v>783</v>
      </c>
      <c r="E15" s="81" t="s">
        <v>783</v>
      </c>
      <c r="F15" s="82" t="s">
        <v>2617</v>
      </c>
      <c r="G15" s="78" t="s">
        <v>1603</v>
      </c>
      <c r="H15" s="667" t="s">
        <v>5621</v>
      </c>
      <c r="I15" s="630" t="s">
        <v>5622</v>
      </c>
      <c r="J15" s="630" t="s">
        <v>5623</v>
      </c>
      <c r="K15" s="630" t="s">
        <v>5624</v>
      </c>
      <c r="L15" s="630" t="s">
        <v>5625</v>
      </c>
      <c r="M15" s="671"/>
      <c r="N15" s="693"/>
      <c r="O15" s="630" t="s">
        <v>5626</v>
      </c>
      <c r="P15" s="672"/>
      <c r="Q15" s="634" t="s">
        <v>5627</v>
      </c>
      <c r="R15" s="634" t="s">
        <v>4215</v>
      </c>
      <c r="S15" s="634" t="s">
        <v>5628</v>
      </c>
      <c r="T15" s="634" t="s">
        <v>5629</v>
      </c>
      <c r="U15" s="634" t="s">
        <v>5630</v>
      </c>
      <c r="V15" s="634" t="s">
        <v>5631</v>
      </c>
      <c r="W15" s="672"/>
      <c r="X15" s="639" t="s">
        <v>2380</v>
      </c>
      <c r="Y15" s="639" t="s">
        <v>5632</v>
      </c>
      <c r="Z15" s="676" t="s">
        <v>5633</v>
      </c>
      <c r="AA15" s="746" t="s">
        <v>2991</v>
      </c>
      <c r="AB15" s="639" t="s">
        <v>5634</v>
      </c>
      <c r="AC15" s="676"/>
      <c r="AD15" s="736" t="s">
        <v>5635</v>
      </c>
      <c r="AE15" s="639" t="s">
        <v>4179</v>
      </c>
      <c r="AF15" s="639" t="s">
        <v>5636</v>
      </c>
      <c r="AG15" s="676" t="s">
        <v>5637</v>
      </c>
      <c r="AH15" s="672"/>
      <c r="AI15" s="649" t="s">
        <v>5638</v>
      </c>
      <c r="AJ15" s="698"/>
      <c r="AK15" s="644" t="s">
        <v>5011</v>
      </c>
      <c r="AL15" s="681" t="s">
        <v>2672</v>
      </c>
      <c r="AM15" s="644" t="s">
        <v>2901</v>
      </c>
      <c r="AN15" s="647" t="s">
        <v>5639</v>
      </c>
      <c r="AO15" s="644" t="s">
        <v>5640</v>
      </c>
      <c r="AP15" s="699" t="s">
        <v>5201</v>
      </c>
      <c r="AQ15" s="644" t="s">
        <v>5641</v>
      </c>
      <c r="AR15" s="698"/>
      <c r="AS15" s="698"/>
      <c r="AT15" s="698"/>
      <c r="AU15" s="647" t="s">
        <v>4974</v>
      </c>
      <c r="AV15" s="698" t="s">
        <v>5642</v>
      </c>
      <c r="AW15" s="698"/>
      <c r="AX15" s="672"/>
      <c r="AY15" s="683" t="s">
        <v>5643</v>
      </c>
      <c r="AZ15" s="683" t="s">
        <v>5644</v>
      </c>
      <c r="BA15" s="683" t="s">
        <v>4037</v>
      </c>
      <c r="BB15" s="742" t="s">
        <v>5645</v>
      </c>
      <c r="BC15" s="742"/>
      <c r="BD15" s="672"/>
      <c r="BE15" s="655" t="s">
        <v>5599</v>
      </c>
      <c r="BF15" s="655" t="s">
        <v>3999</v>
      </c>
      <c r="BG15" s="654" t="s">
        <v>3679</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1209</v>
      </c>
      <c r="D16" s="100" t="s">
        <v>838</v>
      </c>
      <c r="E16" s="101" t="s">
        <v>783</v>
      </c>
      <c r="F16" s="102" t="s">
        <v>519</v>
      </c>
      <c r="G16" s="98" t="s">
        <v>217</v>
      </c>
      <c r="H16" s="631" t="s">
        <v>945</v>
      </c>
      <c r="I16" s="670" t="s">
        <v>5661</v>
      </c>
      <c r="J16" s="747"/>
      <c r="K16" s="667" t="s">
        <v>5662</v>
      </c>
      <c r="L16" s="630"/>
      <c r="M16" s="671"/>
      <c r="N16" s="671"/>
      <c r="O16" s="693" t="s">
        <v>5663</v>
      </c>
      <c r="P16" s="672"/>
      <c r="Q16" s="696" t="s">
        <v>1681</v>
      </c>
      <c r="R16" s="674"/>
      <c r="S16" s="674"/>
      <c r="T16" s="696" t="s">
        <v>4132</v>
      </c>
      <c r="U16" s="696"/>
      <c r="V16" s="696" t="s">
        <v>5664</v>
      </c>
      <c r="W16" s="672"/>
      <c r="X16" s="676" t="s">
        <v>3605</v>
      </c>
      <c r="Y16" s="678"/>
      <c r="Z16" s="676" t="s">
        <v>1668</v>
      </c>
      <c r="AA16" s="743"/>
      <c r="AB16" s="676" t="s">
        <v>4267</v>
      </c>
      <c r="AC16" s="678"/>
      <c r="AD16" s="678"/>
      <c r="AE16" s="676" t="s">
        <v>3481</v>
      </c>
      <c r="AF16" s="676" t="s">
        <v>5665</v>
      </c>
      <c r="AG16" s="678"/>
      <c r="AH16" s="672"/>
      <c r="AI16" s="680"/>
      <c r="AJ16" s="680"/>
      <c r="AK16" s="680"/>
      <c r="AL16" s="680"/>
      <c r="AM16" s="698" t="s">
        <v>5160</v>
      </c>
      <c r="AN16" s="680"/>
      <c r="AO16" s="699" t="s">
        <v>5666</v>
      </c>
      <c r="AP16" s="680"/>
      <c r="AQ16" s="680"/>
      <c r="AR16" s="680"/>
      <c r="AS16" s="680"/>
      <c r="AT16" s="680"/>
      <c r="AU16" s="649" t="s">
        <v>592</v>
      </c>
      <c r="AV16" s="680"/>
      <c r="AW16" s="680"/>
      <c r="AX16" s="672"/>
      <c r="AY16" s="684"/>
      <c r="AZ16" s="684"/>
      <c r="BA16" s="684"/>
      <c r="BB16" s="742" t="s">
        <v>5667</v>
      </c>
      <c r="BC16" s="684"/>
      <c r="BD16" s="672"/>
      <c r="BE16" s="731" t="s">
        <v>2012</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1209</v>
      </c>
      <c r="D17" s="80" t="s">
        <v>838</v>
      </c>
      <c r="E17" s="81" t="s">
        <v>838</v>
      </c>
      <c r="F17" s="82" t="s">
        <v>424</v>
      </c>
      <c r="G17" s="78" t="s">
        <v>1645</v>
      </c>
      <c r="H17" s="671"/>
      <c r="I17" s="671"/>
      <c r="J17" s="671"/>
      <c r="K17" s="671"/>
      <c r="L17" s="671" t="s">
        <v>2543</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3421</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2374</v>
      </c>
      <c r="B18" s="98" t="s">
        <v>5686</v>
      </c>
      <c r="C18" s="99" t="s">
        <v>1209</v>
      </c>
      <c r="D18" s="100" t="s">
        <v>1209</v>
      </c>
      <c r="E18" s="101" t="s">
        <v>1209</v>
      </c>
      <c r="F18" s="102" t="s">
        <v>1209</v>
      </c>
      <c r="G18" s="98" t="s">
        <v>2812</v>
      </c>
      <c r="H18" s="671"/>
      <c r="I18" s="671"/>
      <c r="J18" s="630" t="s">
        <v>5687</v>
      </c>
      <c r="K18" s="630" t="s">
        <v>1118</v>
      </c>
      <c r="L18" s="630" t="s">
        <v>5688</v>
      </c>
      <c r="M18" s="671"/>
      <c r="N18" s="671"/>
      <c r="O18" s="630" t="s">
        <v>5689</v>
      </c>
      <c r="P18" s="672"/>
      <c r="Q18" s="634" t="s">
        <v>5690</v>
      </c>
      <c r="R18" s="634" t="s">
        <v>3000</v>
      </c>
      <c r="S18" s="634" t="s">
        <v>567</v>
      </c>
      <c r="T18" s="634" t="s">
        <v>2370</v>
      </c>
      <c r="U18" s="674"/>
      <c r="V18" s="634" t="s">
        <v>5691</v>
      </c>
      <c r="W18" s="672"/>
      <c r="X18" s="639" t="s">
        <v>1097</v>
      </c>
      <c r="Y18" s="678"/>
      <c r="Z18" s="639" t="s">
        <v>5692</v>
      </c>
      <c r="AA18" s="639" t="s">
        <v>5693</v>
      </c>
      <c r="AB18" s="639" t="s">
        <v>5694</v>
      </c>
      <c r="AC18" s="639" t="s">
        <v>5695</v>
      </c>
      <c r="AD18" s="639" t="s">
        <v>5696</v>
      </c>
      <c r="AE18" s="639" t="s">
        <v>3266</v>
      </c>
      <c r="AF18" s="639" t="s">
        <v>5697</v>
      </c>
      <c r="AG18" s="639" t="s">
        <v>2402</v>
      </c>
      <c r="AH18" s="672"/>
      <c r="AI18" s="680"/>
      <c r="AJ18" s="680"/>
      <c r="AK18" s="644" t="s">
        <v>1227</v>
      </c>
      <c r="AL18" s="644"/>
      <c r="AM18" s="680"/>
      <c r="AN18" s="680"/>
      <c r="AO18" s="680"/>
      <c r="AP18" s="644" t="s">
        <v>5698</v>
      </c>
      <c r="AQ18" s="644"/>
      <c r="AR18" s="680"/>
      <c r="AS18" s="644" t="s">
        <v>5699</v>
      </c>
      <c r="AT18" s="698" t="s">
        <v>5700</v>
      </c>
      <c r="AU18" s="644" t="s">
        <v>641</v>
      </c>
      <c r="AV18" s="680"/>
      <c r="AW18" s="644" t="s">
        <v>4336</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1520</v>
      </c>
      <c r="BN18" s="660" t="s">
        <v>5707</v>
      </c>
      <c r="BO18" s="689"/>
      <c r="BP18" s="660" t="s">
        <v>669</v>
      </c>
      <c r="BQ18" s="689"/>
      <c r="BR18" s="689"/>
      <c r="BS18" s="689"/>
      <c r="BT18" s="660" t="s">
        <v>5708</v>
      </c>
      <c r="BU18" s="660" t="s">
        <v>5709</v>
      </c>
      <c r="BV18" s="672"/>
      <c r="BW18" s="752" t="s">
        <v>4276</v>
      </c>
      <c r="BX18" s="664" t="s">
        <v>4615</v>
      </c>
      <c r="BY18" s="691"/>
      <c r="BZ18" s="691"/>
      <c r="CA18" s="691"/>
      <c r="CB18" s="664" t="s">
        <v>2995</v>
      </c>
      <c r="CC18" s="664" t="s">
        <v>5710</v>
      </c>
      <c r="CD18" s="691"/>
      <c r="CE18" s="691"/>
      <c r="CF18" s="691"/>
      <c r="CG18" s="691"/>
    </row>
    <row r="19">
      <c r="A19" s="753" t="s">
        <v>5711</v>
      </c>
      <c r="B19" s="78" t="s">
        <v>5712</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1209</v>
      </c>
      <c r="D20" s="100" t="s">
        <v>1209</v>
      </c>
      <c r="E20" s="101" t="s">
        <v>1209</v>
      </c>
      <c r="F20" s="102" t="s">
        <v>1209</v>
      </c>
      <c r="G20" s="98" t="s">
        <v>323</v>
      </c>
      <c r="H20" s="671"/>
      <c r="I20" s="671"/>
      <c r="J20" s="671"/>
      <c r="K20" s="671"/>
      <c r="L20" s="630" t="s">
        <v>5716</v>
      </c>
      <c r="M20" s="671"/>
      <c r="N20" s="671"/>
      <c r="O20" s="671"/>
      <c r="P20" s="672"/>
      <c r="Q20" s="674"/>
      <c r="R20" s="674"/>
      <c r="S20" s="674"/>
      <c r="T20" s="674"/>
      <c r="U20" s="674"/>
      <c r="V20" s="634" t="s">
        <v>5717</v>
      </c>
      <c r="W20" s="672"/>
      <c r="X20" s="639" t="s">
        <v>4133</v>
      </c>
      <c r="Y20" s="678"/>
      <c r="Z20" s="639" t="s">
        <v>5718</v>
      </c>
      <c r="AA20" s="746" t="s">
        <v>3044</v>
      </c>
      <c r="AB20" s="678"/>
      <c r="AC20" s="639" t="s">
        <v>5719</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2210</v>
      </c>
      <c r="B21" s="78" t="s">
        <v>5724</v>
      </c>
      <c r="C21" s="79" t="s">
        <v>613</v>
      </c>
      <c r="D21" s="80" t="s">
        <v>838</v>
      </c>
      <c r="E21" s="81" t="s">
        <v>1209</v>
      </c>
      <c r="F21" s="82" t="s">
        <v>782</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3728</v>
      </c>
      <c r="AF21" s="678"/>
      <c r="AG21" s="678"/>
      <c r="AH21" s="672"/>
      <c r="AI21" s="680"/>
      <c r="AJ21" s="680"/>
      <c r="AK21" s="680"/>
      <c r="AL21" s="680"/>
      <c r="AM21" s="680"/>
      <c r="AN21" s="646" t="s">
        <v>5729</v>
      </c>
      <c r="AO21" s="680"/>
      <c r="AP21" s="680"/>
      <c r="AQ21" s="680"/>
      <c r="AR21" s="680"/>
      <c r="AS21" s="680"/>
      <c r="AT21" s="680"/>
      <c r="AU21" s="644" t="s">
        <v>2065</v>
      </c>
      <c r="AV21" s="680"/>
      <c r="AW21" s="680"/>
      <c r="AX21" s="672"/>
      <c r="AY21" s="684"/>
      <c r="AZ21" s="684"/>
      <c r="BA21" s="702" t="s">
        <v>4563</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2267</v>
      </c>
      <c r="C22" s="99" t="s">
        <v>1209</v>
      </c>
      <c r="D22" s="100" t="s">
        <v>1209</v>
      </c>
      <c r="E22" s="101" t="s">
        <v>1209</v>
      </c>
      <c r="F22" s="102" t="s">
        <v>1209</v>
      </c>
      <c r="G22" s="98" t="s">
        <v>5734</v>
      </c>
      <c r="H22" s="630" t="s">
        <v>2818</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3828</v>
      </c>
      <c r="AB22" s="639" t="s">
        <v>5741</v>
      </c>
      <c r="AC22" s="678"/>
      <c r="AD22" s="678"/>
      <c r="AE22" s="639" t="s">
        <v>5742</v>
      </c>
      <c r="AF22" s="639" t="s">
        <v>5743</v>
      </c>
      <c r="AG22" s="676" t="s">
        <v>5744</v>
      </c>
      <c r="AH22" s="672"/>
      <c r="AI22" s="680"/>
      <c r="AJ22" s="680"/>
      <c r="AK22" s="680"/>
      <c r="AL22" s="680"/>
      <c r="AM22" s="680"/>
      <c r="AN22" s="680"/>
      <c r="AO22" s="680"/>
      <c r="AP22" s="698" t="s">
        <v>5745</v>
      </c>
      <c r="AQ22" s="644" t="s">
        <v>1106</v>
      </c>
      <c r="AR22" s="680"/>
      <c r="AS22" s="680"/>
      <c r="AT22" s="698" t="s">
        <v>5746</v>
      </c>
      <c r="AU22" s="644" t="s">
        <v>1154</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770</v>
      </c>
      <c r="BS22" s="689"/>
      <c r="BT22" s="660" t="s">
        <v>4718</v>
      </c>
      <c r="BU22" s="660" t="s">
        <v>5752</v>
      </c>
      <c r="BV22" s="672"/>
      <c r="BW22" s="691"/>
      <c r="BX22" s="691"/>
      <c r="BY22" s="691"/>
      <c r="BZ22" s="691"/>
      <c r="CA22" s="691"/>
      <c r="CB22" s="664" t="s">
        <v>5753</v>
      </c>
      <c r="CC22" s="691"/>
      <c r="CD22" s="691"/>
      <c r="CE22" s="691"/>
      <c r="CF22" s="691"/>
      <c r="CG22" s="691"/>
    </row>
    <row r="23">
      <c r="A23" s="734" t="s">
        <v>5754</v>
      </c>
      <c r="B23" s="78" t="s">
        <v>5755</v>
      </c>
      <c r="C23" s="79" t="s">
        <v>1209</v>
      </c>
      <c r="D23" s="80" t="s">
        <v>1209</v>
      </c>
      <c r="E23" s="81" t="s">
        <v>1209</v>
      </c>
      <c r="F23" s="82" t="s">
        <v>1209</v>
      </c>
      <c r="G23" s="78" t="s">
        <v>612</v>
      </c>
      <c r="H23" s="671"/>
      <c r="I23" s="671"/>
      <c r="J23" s="671"/>
      <c r="K23" s="693" t="s">
        <v>3070</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3429</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784</v>
      </c>
      <c r="C24" s="99" t="s">
        <v>1209</v>
      </c>
      <c r="D24" s="100" t="s">
        <v>1209</v>
      </c>
      <c r="E24" s="101" t="s">
        <v>838</v>
      </c>
      <c r="F24" s="102" t="s">
        <v>613</v>
      </c>
      <c r="G24" s="98" t="s">
        <v>2212</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4129</v>
      </c>
      <c r="Y24" s="678"/>
      <c r="Z24" s="676" t="s">
        <v>5767</v>
      </c>
      <c r="AA24" s="746" t="s">
        <v>3828</v>
      </c>
      <c r="AB24" s="676" t="s">
        <v>1812</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1380</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2326</v>
      </c>
      <c r="BV24" s="672"/>
      <c r="BW24" s="691"/>
      <c r="BX24" s="691"/>
      <c r="BY24" s="691"/>
      <c r="BZ24" s="691"/>
      <c r="CA24" s="722" t="s">
        <v>4377</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2298</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2339</v>
      </c>
      <c r="C26" s="99" t="s">
        <v>1209</v>
      </c>
      <c r="D26" s="100" t="s">
        <v>1209</v>
      </c>
      <c r="E26" s="101" t="s">
        <v>1209</v>
      </c>
      <c r="F26" s="102" t="s">
        <v>1209</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3129</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1779</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3350</v>
      </c>
      <c r="B27" s="78" t="s">
        <v>1603</v>
      </c>
      <c r="C27" s="79" t="s">
        <v>1209</v>
      </c>
      <c r="D27" s="80" t="s">
        <v>1209</v>
      </c>
      <c r="E27" s="81" t="s">
        <v>1209</v>
      </c>
      <c r="F27" s="82" t="s">
        <v>1209</v>
      </c>
      <c r="G27" s="78" t="s">
        <v>2376</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3323</v>
      </c>
      <c r="AA27" s="743"/>
      <c r="AB27" s="639" t="s">
        <v>1164</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1561</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3942</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3948</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612</v>
      </c>
      <c r="H29" s="671"/>
      <c r="I29" s="671"/>
      <c r="J29" s="671"/>
      <c r="K29" s="671"/>
      <c r="L29" s="630" t="s">
        <v>4234</v>
      </c>
      <c r="M29" s="671"/>
      <c r="N29" s="630" t="s">
        <v>5822</v>
      </c>
      <c r="O29" s="671"/>
      <c r="P29" s="672"/>
      <c r="Q29" s="674"/>
      <c r="R29" s="674"/>
      <c r="S29" s="674"/>
      <c r="T29" s="674"/>
      <c r="U29" s="696"/>
      <c r="V29" s="634" t="s">
        <v>5823</v>
      </c>
      <c r="W29" s="672"/>
      <c r="X29" s="678"/>
      <c r="Y29" s="678"/>
      <c r="Z29" s="676" t="s">
        <v>4339</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3701</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80" t="s">
        <v>3327</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422</v>
      </c>
      <c r="C31" s="79" t="s">
        <v>838</v>
      </c>
      <c r="D31" s="80" t="s">
        <v>1209</v>
      </c>
      <c r="E31" s="81" t="s">
        <v>838</v>
      </c>
      <c r="F31" s="82" t="s">
        <v>783</v>
      </c>
      <c r="G31" s="78" t="s">
        <v>519</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2159</v>
      </c>
      <c r="B32" s="98" t="s">
        <v>323</v>
      </c>
      <c r="C32" s="99" t="s">
        <v>1209</v>
      </c>
      <c r="D32" s="100" t="s">
        <v>1209</v>
      </c>
      <c r="E32" s="101" t="s">
        <v>1209</v>
      </c>
      <c r="F32" s="102" t="s">
        <v>1209</v>
      </c>
      <c r="G32" s="98" t="s">
        <v>613</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612</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519</v>
      </c>
      <c r="C34" s="99" t="s">
        <v>1209</v>
      </c>
      <c r="D34" s="100" t="s">
        <v>1209</v>
      </c>
      <c r="E34" s="101" t="s">
        <v>1209</v>
      </c>
      <c r="F34" s="102" t="s">
        <v>1209</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519</v>
      </c>
      <c r="C35" s="79" t="s">
        <v>1209</v>
      </c>
      <c r="D35" s="80" t="s">
        <v>1209</v>
      </c>
      <c r="E35" s="81" t="s">
        <v>1209</v>
      </c>
      <c r="F35" s="82" t="s">
        <v>1209</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3294</v>
      </c>
      <c r="B36" s="98" t="s">
        <v>520</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3583</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4943</v>
      </c>
      <c r="B40" s="98" t="s">
        <v>613</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3911</v>
      </c>
      <c r="CG40" s="691"/>
    </row>
    <row r="41">
      <c r="A41" s="734" t="s">
        <v>5847</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838</v>
      </c>
      <c r="C42" s="99" t="s">
        <v>1209</v>
      </c>
      <c r="D42" s="100" t="s">
        <v>1209</v>
      </c>
      <c r="E42" s="101" t="s">
        <v>1209</v>
      </c>
      <c r="F42" s="102" t="s">
        <v>1209</v>
      </c>
      <c r="G42" s="98" t="s">
        <v>838</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3867</v>
      </c>
      <c r="C43" s="79" t="s">
        <v>838</v>
      </c>
      <c r="D43" s="80" t="s">
        <v>1209</v>
      </c>
      <c r="E43" s="81" t="s">
        <v>1209</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610</v>
      </c>
      <c r="G1" s="771" t="s">
        <v>5853</v>
      </c>
      <c r="H1" s="772" t="s">
        <v>1365</v>
      </c>
      <c r="I1" s="771" t="s">
        <v>5854</v>
      </c>
      <c r="J1" s="773" t="s">
        <v>5855</v>
      </c>
      <c r="K1" s="772" t="s">
        <v>5856</v>
      </c>
      <c r="L1" s="772" t="s">
        <v>1037</v>
      </c>
      <c r="M1" s="771" t="s">
        <v>5857</v>
      </c>
      <c r="N1" s="772" t="s">
        <v>5858</v>
      </c>
      <c r="O1" s="772" t="s">
        <v>5763</v>
      </c>
      <c r="P1" s="772" t="s">
        <v>5754</v>
      </c>
      <c r="Q1" s="773" t="s">
        <v>1643</v>
      </c>
      <c r="R1" s="774" t="s">
        <v>5859</v>
      </c>
      <c r="S1" s="772" t="s">
        <v>5327</v>
      </c>
      <c r="T1" s="773" t="s">
        <v>1293</v>
      </c>
      <c r="U1" s="772" t="s">
        <v>1317</v>
      </c>
      <c r="V1" s="772" t="s">
        <v>5860</v>
      </c>
      <c r="W1" s="772" t="s">
        <v>5849</v>
      </c>
      <c r="X1" s="772" t="s">
        <v>5861</v>
      </c>
      <c r="Y1" s="772" t="s">
        <v>3350</v>
      </c>
      <c r="Z1" s="772" t="s">
        <v>1416</v>
      </c>
      <c r="AA1" s="772" t="s">
        <v>420</v>
      </c>
      <c r="AB1" s="772" t="s">
        <v>5862</v>
      </c>
      <c r="AC1" s="773" t="s">
        <v>5863</v>
      </c>
      <c r="AD1" s="772" t="s">
        <v>2541</v>
      </c>
      <c r="AE1" s="772" t="s">
        <v>2453</v>
      </c>
      <c r="AF1" s="772" t="s">
        <v>5864</v>
      </c>
      <c r="AG1" s="772" t="s">
        <v>5865</v>
      </c>
      <c r="AH1" s="772" t="s">
        <v>5866</v>
      </c>
      <c r="AI1" s="774" t="s">
        <v>5711</v>
      </c>
      <c r="AJ1" s="772" t="s">
        <v>517</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5870</v>
      </c>
      <c r="H2" s="777" t="s">
        <v>5871</v>
      </c>
      <c r="I2" s="777" t="s">
        <v>5561</v>
      </c>
      <c r="J2" s="777" t="s">
        <v>5872</v>
      </c>
      <c r="K2" s="777" t="s">
        <v>5873</v>
      </c>
      <c r="L2" s="777" t="s">
        <v>5874</v>
      </c>
      <c r="M2" s="777" t="s">
        <v>5875</v>
      </c>
      <c r="N2" s="777" t="s">
        <v>5876</v>
      </c>
      <c r="O2" s="777" t="s">
        <v>5715</v>
      </c>
      <c r="P2" s="777" t="s">
        <v>5877</v>
      </c>
      <c r="Q2" s="777" t="s">
        <v>4200</v>
      </c>
      <c r="R2" s="777" t="s">
        <v>704</v>
      </c>
      <c r="S2" s="777" t="s">
        <v>4296</v>
      </c>
      <c r="T2" s="777" t="s">
        <v>4296</v>
      </c>
      <c r="U2" s="777" t="s">
        <v>1128</v>
      </c>
      <c r="V2" s="777" t="s">
        <v>4151</v>
      </c>
      <c r="W2" s="777" t="s">
        <v>3760</v>
      </c>
      <c r="X2" s="777" t="s">
        <v>216</v>
      </c>
      <c r="Y2" s="777" t="s">
        <v>2376</v>
      </c>
      <c r="Z2" s="777" t="s">
        <v>2455</v>
      </c>
      <c r="AA2" s="777" t="s">
        <v>2455</v>
      </c>
      <c r="AB2" s="777" t="s">
        <v>2455</v>
      </c>
      <c r="AC2" s="777" t="s">
        <v>4906</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5878</v>
      </c>
      <c r="C3" s="776"/>
      <c r="D3" s="779" t="s">
        <v>5143</v>
      </c>
      <c r="E3" s="779" t="s">
        <v>5879</v>
      </c>
      <c r="F3" s="779" t="s">
        <v>4296</v>
      </c>
      <c r="G3" s="779" t="s">
        <v>5880</v>
      </c>
      <c r="H3" s="779" t="s">
        <v>1604</v>
      </c>
      <c r="I3" s="779" t="s">
        <v>326</v>
      </c>
      <c r="J3" s="779" t="s">
        <v>4677</v>
      </c>
      <c r="K3" s="779" t="s">
        <v>5881</v>
      </c>
      <c r="L3" s="779" t="s">
        <v>1604</v>
      </c>
      <c r="M3" s="779" t="s">
        <v>3983</v>
      </c>
      <c r="N3" s="779" t="s">
        <v>5882</v>
      </c>
      <c r="O3" s="779" t="s">
        <v>3983</v>
      </c>
      <c r="P3" s="779" t="s">
        <v>2455</v>
      </c>
      <c r="Q3" s="779" t="s">
        <v>216</v>
      </c>
      <c r="R3" s="779" t="s">
        <v>4966</v>
      </c>
      <c r="S3" s="779" t="s">
        <v>4906</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2708</v>
      </c>
      <c r="F4" s="783" t="s">
        <v>2456</v>
      </c>
      <c r="G4" s="783" t="s">
        <v>2776</v>
      </c>
      <c r="H4" s="783" t="s">
        <v>1604</v>
      </c>
      <c r="I4" s="783" t="s">
        <v>2838</v>
      </c>
      <c r="J4" s="783" t="s">
        <v>216</v>
      </c>
      <c r="K4" s="783" t="s">
        <v>2094</v>
      </c>
      <c r="L4" s="783" t="s">
        <v>1604</v>
      </c>
      <c r="M4" s="783" t="s">
        <v>4638</v>
      </c>
      <c r="N4" s="783" t="s">
        <v>3169</v>
      </c>
      <c r="O4" s="783" t="s">
        <v>4429</v>
      </c>
      <c r="P4" s="783" t="s">
        <v>612</v>
      </c>
      <c r="Q4" s="783" t="s">
        <v>424</v>
      </c>
      <c r="R4" s="783" t="s">
        <v>1209</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840</v>
      </c>
      <c r="F6" s="792" t="s">
        <v>615</v>
      </c>
      <c r="G6" s="791" t="s">
        <v>328</v>
      </c>
      <c r="H6" s="790" t="s">
        <v>4941</v>
      </c>
      <c r="I6" s="790" t="str">
        <f>HYPERLINK("https://youtu.be/BAG8a3WI9KM","52.27")</f>
        <v>52.27</v>
      </c>
      <c r="J6" s="791" t="str">
        <f>HYPERLINK("https://youtu.be/qv_H1NgDIQ8","53.73")</f>
        <v>53.73</v>
      </c>
      <c r="K6" s="595" t="s">
        <v>1700</v>
      </c>
      <c r="L6" s="596" t="s">
        <v>1039</v>
      </c>
      <c r="M6" s="793"/>
      <c r="N6" s="792" t="s">
        <v>3586</v>
      </c>
      <c r="O6" s="596" t="s">
        <v>2268</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1701</v>
      </c>
      <c r="L7" s="792"/>
      <c r="M7" s="792"/>
      <c r="N7" s="792" t="s">
        <v>3587</v>
      </c>
      <c r="O7" s="790" t="s">
        <v>2269</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841</v>
      </c>
      <c r="F8" s="792" t="s">
        <v>616</v>
      </c>
      <c r="G8" s="792" t="s">
        <v>705</v>
      </c>
      <c r="H8" s="790" t="s">
        <v>1369</v>
      </c>
      <c r="I8" s="790" t="str">
        <f>HYPERLINK("https://youtu.be/ZP_d48CVxG0","1:19.30")</f>
        <v>1:19.30</v>
      </c>
      <c r="J8" s="792" t="s">
        <v>3817</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1347</v>
      </c>
      <c r="F9" s="792" t="s">
        <v>1048</v>
      </c>
      <c r="G9" s="792" t="s">
        <v>1048</v>
      </c>
      <c r="H9" s="792"/>
      <c r="I9" s="792" t="s">
        <v>808</v>
      </c>
      <c r="J9" s="792" t="s">
        <v>1395</v>
      </c>
      <c r="K9" s="792"/>
      <c r="L9" s="792"/>
      <c r="M9" s="792" t="s">
        <v>5897</v>
      </c>
      <c r="N9" s="792"/>
      <c r="O9" s="792" t="s">
        <v>5898</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1201</v>
      </c>
      <c r="D10" s="802"/>
      <c r="E10" s="792"/>
      <c r="F10" s="802"/>
      <c r="G10" s="792"/>
      <c r="H10" s="790" t="s">
        <v>1201</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1354</v>
      </c>
      <c r="D11" s="790" t="s">
        <v>1354</v>
      </c>
      <c r="E11" s="790" t="s">
        <v>2119</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3813</v>
      </c>
      <c r="D12" s="790" t="s">
        <v>3813</v>
      </c>
      <c r="E12" s="790" t="s">
        <v>3334</v>
      </c>
      <c r="F12" s="792" t="s">
        <v>2341</v>
      </c>
      <c r="G12" s="792"/>
      <c r="H12" s="803"/>
      <c r="I12" s="792" t="s">
        <v>5903</v>
      </c>
      <c r="J12" s="792" t="s">
        <v>5904</v>
      </c>
      <c r="K12" s="790" t="s">
        <v>5905</v>
      </c>
      <c r="L12" s="792"/>
      <c r="M12" s="792"/>
      <c r="N12" s="790" t="s">
        <v>3588</v>
      </c>
      <c r="O12" s="790" t="s">
        <v>3475</v>
      </c>
      <c r="P12" s="792"/>
      <c r="Q12" s="792" t="s">
        <v>2341</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842</v>
      </c>
      <c r="F13" s="790" t="s">
        <v>5907</v>
      </c>
      <c r="G13" s="792" t="s">
        <v>2458</v>
      </c>
      <c r="H13" s="790" t="s">
        <v>5908</v>
      </c>
      <c r="I13" s="792" t="s">
        <v>1060</v>
      </c>
      <c r="J13" s="792" t="s">
        <v>3297</v>
      </c>
      <c r="K13" s="790" t="s">
        <v>1702</v>
      </c>
      <c r="L13" s="596" t="s">
        <v>100</v>
      </c>
      <c r="M13" s="790" t="s">
        <v>981</v>
      </c>
      <c r="N13" s="792"/>
      <c r="O13" s="790" t="s">
        <v>2270</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3476</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3434</v>
      </c>
      <c r="O14" s="792"/>
      <c r="P14" s="793"/>
      <c r="Q14" s="792" t="s">
        <v>852</v>
      </c>
      <c r="R14" s="793" t="s">
        <v>5909</v>
      </c>
      <c r="S14" s="792"/>
      <c r="T14" s="793"/>
      <c r="U14" s="790" t="s">
        <v>3476</v>
      </c>
      <c r="V14" s="793"/>
      <c r="W14" s="792"/>
      <c r="X14" s="793"/>
      <c r="Y14" s="806" t="s">
        <v>3354</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5114</v>
      </c>
      <c r="D15" s="790" t="s">
        <v>331</v>
      </c>
      <c r="E15" s="791" t="s">
        <v>331</v>
      </c>
      <c r="F15" s="790" t="str">
        <f>HYPERLINK("https://youtu.be/v-0tSrJ8Kf0","13.80")</f>
        <v>13.80</v>
      </c>
      <c r="G15" s="791" t="s">
        <v>331</v>
      </c>
      <c r="H15" s="790" t="s">
        <v>2018</v>
      </c>
      <c r="I15" s="790" t="str">
        <f>HYPERLINK("https://clips.twitch.tv/BusyTriangularAlmondRuleFive","13.97")</f>
        <v>13.97</v>
      </c>
      <c r="J15" s="791" t="str">
        <f>HYPERLINK("https://youtu.be/Kv9otnDdZKc","13.93")</f>
        <v>13.93</v>
      </c>
      <c r="K15" s="791" t="s">
        <v>1041</v>
      </c>
      <c r="L15" s="596" t="s">
        <v>3637</v>
      </c>
      <c r="M15" s="793"/>
      <c r="N15" s="790" t="s">
        <v>1213</v>
      </c>
      <c r="O15" s="791" t="s">
        <v>1961</v>
      </c>
      <c r="P15" s="792"/>
      <c r="Q15" s="793"/>
      <c r="R15" s="792" t="s">
        <v>2315</v>
      </c>
      <c r="S15" s="793"/>
      <c r="T15" s="790" t="s">
        <v>5114</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5696</v>
      </c>
      <c r="G16" s="792" t="s">
        <v>5912</v>
      </c>
      <c r="H16" s="792"/>
      <c r="I16" s="792"/>
      <c r="J16" s="792"/>
      <c r="K16" s="790" t="s">
        <v>5913</v>
      </c>
      <c r="L16" s="792"/>
      <c r="M16" s="790" t="s">
        <v>5696</v>
      </c>
      <c r="N16" s="792"/>
      <c r="O16" s="790" t="s">
        <v>1171</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848</v>
      </c>
      <c r="F17" s="792" t="s">
        <v>2102</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3845</v>
      </c>
      <c r="D18" s="790" t="str">
        <f>HYPERLINK("https://youtu.be/lEkVmE5mZ2Y","44.89")</f>
        <v>44.89</v>
      </c>
      <c r="E18" s="790" t="s">
        <v>2534</v>
      </c>
      <c r="F18" s="790" t="s">
        <v>3845</v>
      </c>
      <c r="G18" s="792"/>
      <c r="H18" s="792"/>
      <c r="I18" s="792" t="s">
        <v>3046</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1516</v>
      </c>
      <c r="D19" s="790" t="s">
        <v>1516</v>
      </c>
      <c r="E19" s="790" t="s">
        <v>5365</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843</v>
      </c>
      <c r="F20" s="790" t="s">
        <v>618</v>
      </c>
      <c r="G20" s="790" t="s">
        <v>2037</v>
      </c>
      <c r="H20" s="790" t="s">
        <v>5924</v>
      </c>
      <c r="I20" s="790" t="str">
        <f>HYPERLINK("https://clips.twitch.tv/EnergeticBeautifulMallardRalpherZ","42.96")</f>
        <v>42.96</v>
      </c>
      <c r="J20" s="792" t="s">
        <v>890</v>
      </c>
      <c r="K20" s="808" t="s">
        <v>1703</v>
      </c>
      <c r="L20" s="596" t="s">
        <v>4574</v>
      </c>
      <c r="M20" s="792"/>
      <c r="N20" s="790" t="s">
        <v>798</v>
      </c>
      <c r="O20" s="596" t="s">
        <v>537</v>
      </c>
      <c r="P20" s="790" t="s">
        <v>1133</v>
      </c>
      <c r="Q20" s="792" t="s">
        <v>5925</v>
      </c>
      <c r="R20" s="792" t="s">
        <v>3863</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1917</v>
      </c>
      <c r="D21" s="809" t="s">
        <v>1917</v>
      </c>
      <c r="E21" s="792"/>
      <c r="F21" s="809" t="s">
        <v>1962</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598</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5472</v>
      </c>
      <c r="D27" s="790" t="s">
        <v>5472</v>
      </c>
      <c r="E27" s="792"/>
      <c r="F27" s="792"/>
      <c r="G27" s="792"/>
      <c r="H27" s="790" t="s">
        <v>1373</v>
      </c>
      <c r="I27" s="792"/>
      <c r="J27" s="792"/>
      <c r="K27" s="790" t="s">
        <v>1705</v>
      </c>
      <c r="L27" s="596" t="s">
        <v>1043</v>
      </c>
      <c r="M27" s="790" t="s">
        <v>5662</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5127</v>
      </c>
      <c r="D28" s="790" t="s">
        <v>5127</v>
      </c>
      <c r="E28" s="792"/>
      <c r="F28" s="792"/>
      <c r="G28" s="792"/>
      <c r="H28" s="792"/>
      <c r="I28" s="792"/>
      <c r="J28" s="792"/>
      <c r="K28" s="790" t="s">
        <v>4024</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2235</v>
      </c>
      <c r="D29" s="807" t="s">
        <v>2235</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806</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1893</v>
      </c>
      <c r="D31" s="807" t="str">
        <f>HYPERLINK("https://clips.twitch.tv/ThirstyBlushingSandstormBrainSlug","40.19")</f>
        <v>40.19</v>
      </c>
      <c r="E31" s="792"/>
      <c r="F31" s="807" t="s">
        <v>1893</v>
      </c>
      <c r="G31" s="792"/>
      <c r="H31" s="792"/>
      <c r="I31" s="792" t="s">
        <v>1229</v>
      </c>
      <c r="J31" s="792" t="s">
        <v>4615</v>
      </c>
      <c r="K31" s="807" t="s">
        <v>2013</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1570</v>
      </c>
      <c r="D32" s="807" t="s">
        <v>1570</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1893</v>
      </c>
      <c r="D33" s="807" t="s">
        <v>2137</v>
      </c>
      <c r="E33" s="792"/>
      <c r="F33" s="807" t="s">
        <v>1893</v>
      </c>
      <c r="G33" s="792"/>
      <c r="H33" s="792"/>
      <c r="I33" s="792"/>
      <c r="J33" s="792"/>
      <c r="K33" s="792"/>
      <c r="L33" s="792"/>
      <c r="M33" s="792"/>
      <c r="N33" s="807" t="s">
        <v>1995</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2137</v>
      </c>
      <c r="D34" s="814" t="str">
        <f>HYPERLINK("https://youtu.be/R9drqtLlI48","40.69")</f>
        <v>40.69</v>
      </c>
      <c r="E34" s="807" t="s">
        <v>2137</v>
      </c>
      <c r="F34" s="793" t="s">
        <v>5958</v>
      </c>
      <c r="G34" s="792"/>
      <c r="H34" s="793"/>
      <c r="I34" s="793"/>
      <c r="J34" s="792"/>
      <c r="K34" s="792"/>
      <c r="L34" s="792"/>
      <c r="M34" s="792"/>
      <c r="N34" s="814" t="s">
        <v>1570</v>
      </c>
      <c r="O34" s="792"/>
      <c r="P34" s="793"/>
      <c r="Q34" s="792" t="s">
        <v>2194</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1893</v>
      </c>
      <c r="D35" s="807" t="s">
        <v>2780</v>
      </c>
      <c r="E35" s="793"/>
      <c r="F35" s="807" t="s">
        <v>1893</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1157</v>
      </c>
      <c r="D36" s="790" t="str">
        <f>HYPERLINK("https://clips.twitch.tv/ScrumptiousColdMoonPeanutButterJellyTime","40.22")</f>
        <v>40.22</v>
      </c>
      <c r="E36" s="790" t="s">
        <v>1157</v>
      </c>
      <c r="F36" s="790" t="s">
        <v>5961</v>
      </c>
      <c r="G36" s="792"/>
      <c r="H36" s="815"/>
      <c r="I36" s="792" t="s">
        <v>5963</v>
      </c>
      <c r="J36" s="792"/>
      <c r="K36" s="792"/>
      <c r="L36" s="792"/>
      <c r="M36" s="792"/>
      <c r="N36" s="790" t="s">
        <v>5960</v>
      </c>
      <c r="O36" s="792"/>
      <c r="P36" s="792"/>
      <c r="Q36" s="792" t="s">
        <v>2100</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3108</v>
      </c>
      <c r="D37" s="790" t="s">
        <v>3108</v>
      </c>
      <c r="E37" s="790" t="s">
        <v>846</v>
      </c>
      <c r="F37" s="792"/>
      <c r="G37" s="792"/>
      <c r="H37" s="790" t="s">
        <v>1426</v>
      </c>
      <c r="I37" s="790" t="s">
        <v>1426</v>
      </c>
      <c r="J37" s="792"/>
      <c r="K37" s="790" t="s">
        <v>5965</v>
      </c>
      <c r="L37" s="596" t="s">
        <v>1044</v>
      </c>
      <c r="M37" s="790" t="s">
        <v>3108</v>
      </c>
      <c r="N37" s="790" t="s">
        <v>2166</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3257</v>
      </c>
      <c r="D38" s="790" t="s">
        <v>3257</v>
      </c>
      <c r="E38" s="790" t="s">
        <v>606</v>
      </c>
      <c r="F38" s="792"/>
      <c r="G38" s="792"/>
      <c r="H38" s="792"/>
      <c r="I38" s="792"/>
      <c r="J38" s="792"/>
      <c r="K38" s="790" t="s">
        <v>2869</v>
      </c>
      <c r="L38" s="792"/>
      <c r="M38" s="792"/>
      <c r="N38" s="790" t="s">
        <v>692</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1841</v>
      </c>
      <c r="D39" s="790" t="s">
        <v>5968</v>
      </c>
      <c r="E39" s="790" t="s">
        <v>2323</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2273</v>
      </c>
      <c r="D44" s="790" t="s">
        <v>2847</v>
      </c>
      <c r="E44" s="792"/>
      <c r="F44" s="792"/>
      <c r="G44" s="792"/>
      <c r="H44" s="803"/>
      <c r="I44" s="790" t="str">
        <f>HYPERLINK("https://youtu.be/WdBDZlWcLa8","16.95")</f>
        <v>16.95</v>
      </c>
      <c r="J44" s="790" t="str">
        <f>HYPERLINK("https://youtu.be/FwtG-kRM0SE","17.64")</f>
        <v>17.64</v>
      </c>
      <c r="K44" s="792"/>
      <c r="L44" s="792"/>
      <c r="M44" s="792"/>
      <c r="N44" s="792"/>
      <c r="O44" s="790" t="s">
        <v>2273</v>
      </c>
      <c r="P44" s="792"/>
      <c r="Q44" s="790" t="str">
        <f>HYPERLINK("https://clips.twitch.tv/VainSmokyPotSeemsGood","16.88")</f>
        <v>16.88</v>
      </c>
      <c r="R44" s="792" t="s">
        <v>3948</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2167</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2650</v>
      </c>
      <c r="D49" s="790" t="s">
        <v>2650</v>
      </c>
      <c r="E49" s="790" t="s">
        <v>851</v>
      </c>
      <c r="F49" s="790" t="s">
        <v>625</v>
      </c>
      <c r="G49" s="790" t="str">
        <f>HYPERLINK("https://clips.twitch.tv/AltruisticBrightClipsdadWholeWheat","51.57")</f>
        <v>51.57</v>
      </c>
      <c r="H49" s="823"/>
      <c r="I49" s="823" t="s">
        <v>5034</v>
      </c>
      <c r="J49" s="824" t="s">
        <v>2377</v>
      </c>
      <c r="K49" s="790" t="s">
        <v>1288</v>
      </c>
      <c r="L49" s="596" t="s">
        <v>1084</v>
      </c>
      <c r="M49" s="823"/>
      <c r="N49" s="806" t="s">
        <v>3520</v>
      </c>
      <c r="O49" s="823"/>
      <c r="P49" s="823"/>
      <c r="Q49" s="823" t="s">
        <v>4938</v>
      </c>
      <c r="R49" s="823" t="s">
        <v>3103</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2184</v>
      </c>
      <c r="D50" s="790" t="s">
        <v>2184</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2587</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2928</v>
      </c>
      <c r="D53" s="790" t="s">
        <v>4046</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641</v>
      </c>
      <c r="D56" s="790" t="s">
        <v>5986</v>
      </c>
      <c r="E56" s="823"/>
      <c r="F56" s="823"/>
      <c r="G56" s="823"/>
      <c r="H56" s="823"/>
      <c r="I56" s="823"/>
      <c r="J56" s="824"/>
      <c r="K56" s="790" t="s">
        <v>1107</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2278</v>
      </c>
      <c r="E57" s="823"/>
      <c r="F57" s="824" t="s">
        <v>4539</v>
      </c>
      <c r="G57" s="823"/>
      <c r="H57" s="823"/>
      <c r="I57" s="823"/>
      <c r="J57" s="823" t="s">
        <v>5989</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4091</v>
      </c>
      <c r="E59" s="823"/>
      <c r="F59" s="790" t="s">
        <v>4091</v>
      </c>
      <c r="G59" s="823"/>
      <c r="H59" s="823"/>
      <c r="I59" s="823"/>
      <c r="J59" s="823"/>
      <c r="K59" s="803"/>
      <c r="L59" s="823"/>
      <c r="M59" s="790" t="s">
        <v>5992</v>
      </c>
      <c r="N59" s="823"/>
      <c r="O59" s="823"/>
      <c r="P59" s="823"/>
      <c r="Q59" s="823"/>
      <c r="R59" s="823"/>
      <c r="S59" s="806" t="s">
        <v>5993</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2588</v>
      </c>
      <c r="S60" s="823"/>
      <c r="T60" s="823"/>
      <c r="U60" s="823"/>
      <c r="V60" s="823"/>
      <c r="W60" s="823"/>
      <c r="X60" s="823"/>
      <c r="Y60" s="806" t="s">
        <v>3847</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536</v>
      </c>
      <c r="D63" s="806" t="s">
        <v>713</v>
      </c>
      <c r="E63" s="790" t="s">
        <v>343</v>
      </c>
      <c r="F63" s="790" t="s">
        <v>4680</v>
      </c>
      <c r="G63" s="806" t="s">
        <v>5999</v>
      </c>
      <c r="H63" s="790" t="s">
        <v>1377</v>
      </c>
      <c r="I63" s="824" t="s">
        <v>797</v>
      </c>
      <c r="J63" s="823" t="s">
        <v>240</v>
      </c>
      <c r="K63" s="595" t="s">
        <v>1710</v>
      </c>
      <c r="L63" s="596" t="s">
        <v>2549</v>
      </c>
      <c r="M63" s="823"/>
      <c r="N63" s="790" t="s">
        <v>2548</v>
      </c>
      <c r="O63" s="790" t="s">
        <v>4353</v>
      </c>
      <c r="P63" s="823"/>
      <c r="Q63" s="823" t="s">
        <v>1221</v>
      </c>
      <c r="R63" s="823"/>
      <c r="S63" s="823"/>
      <c r="T63" s="790" t="s">
        <v>536</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1969</v>
      </c>
      <c r="D64" s="790" t="s">
        <v>1969</v>
      </c>
      <c r="E64" s="790" t="s">
        <v>6002</v>
      </c>
      <c r="F64" s="823"/>
      <c r="G64" s="823"/>
      <c r="H64" s="823"/>
      <c r="I64" s="823" t="s">
        <v>6003</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5352</v>
      </c>
      <c r="F65" s="790" t="s">
        <v>627</v>
      </c>
      <c r="G65" s="790" t="s">
        <v>441</v>
      </c>
      <c r="H65" s="790" t="s">
        <v>3655</v>
      </c>
      <c r="I65" s="823" t="s">
        <v>798</v>
      </c>
      <c r="J65" s="823" t="s">
        <v>6005</v>
      </c>
      <c r="K65" s="790" t="s">
        <v>1711</v>
      </c>
      <c r="L65" s="596" t="s">
        <v>1053</v>
      </c>
      <c r="M65" s="823"/>
      <c r="N65" s="823"/>
      <c r="O65" s="790" t="s">
        <v>3512</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628</v>
      </c>
      <c r="E66" s="790" t="s">
        <v>854</v>
      </c>
      <c r="F66" s="790" t="s">
        <v>628</v>
      </c>
      <c r="G66" s="790" t="s">
        <v>854</v>
      </c>
      <c r="H66" s="790" t="s">
        <v>1378</v>
      </c>
      <c r="I66" s="791" t="str">
        <f>HYPERLINK("https://www.youtube.com/watch?v=Imyo7x5mfG4&amp;feature=youtu.be","30.15")</f>
        <v>30.15</v>
      </c>
      <c r="J66" s="823" t="s">
        <v>854</v>
      </c>
      <c r="K66" s="790" t="s">
        <v>828</v>
      </c>
      <c r="L66" s="596" t="s">
        <v>1054</v>
      </c>
      <c r="M66" s="823"/>
      <c r="N66" s="790" t="s">
        <v>3203</v>
      </c>
      <c r="O66" s="823"/>
      <c r="P66" s="823"/>
      <c r="Q66" s="823" t="s">
        <v>2569</v>
      </c>
      <c r="R66" s="823" t="s">
        <v>768</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4470</v>
      </c>
      <c r="D67" s="790" t="s">
        <v>4470</v>
      </c>
      <c r="E67" s="790" t="s">
        <v>4470</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899</v>
      </c>
      <c r="D68" s="790" t="s">
        <v>899</v>
      </c>
      <c r="E68" s="790" t="s">
        <v>6009</v>
      </c>
      <c r="F68" s="824" t="s">
        <v>6010</v>
      </c>
      <c r="G68" s="824"/>
      <c r="H68" s="823"/>
      <c r="I68" s="823"/>
      <c r="J68" s="827"/>
      <c r="K68" s="790" t="s">
        <v>6011</v>
      </c>
      <c r="L68" s="823"/>
      <c r="M68" s="823"/>
      <c r="N68" s="823"/>
      <c r="O68" s="790" t="s">
        <v>2826</v>
      </c>
      <c r="P68" s="806" t="s">
        <v>6012</v>
      </c>
      <c r="Q68" s="823"/>
      <c r="R68" s="823"/>
      <c r="S68" s="806" t="s">
        <v>2128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3927</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2040</v>
      </c>
      <c r="D71" s="790" t="s">
        <v>2040</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4092</v>
      </c>
      <c r="E73" s="823"/>
      <c r="F73" s="803"/>
      <c r="G73" s="823"/>
      <c r="H73" s="790" t="s">
        <v>1375</v>
      </c>
      <c r="I73" s="823" t="s">
        <v>2226</v>
      </c>
      <c r="J73" s="791" t="str">
        <f>HYPERLINK("https://youtu.be/vycxuqUj3Q4","56.44")</f>
        <v>56.44</v>
      </c>
      <c r="K73" s="790" t="s">
        <v>1712</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4183</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5215</v>
      </c>
      <c r="D76" s="790" t="s">
        <v>6031</v>
      </c>
      <c r="E76" s="790" t="s">
        <v>857</v>
      </c>
      <c r="F76" s="790" t="s">
        <v>631</v>
      </c>
      <c r="G76" s="790" t="s">
        <v>631</v>
      </c>
      <c r="H76" s="790" t="s">
        <v>540</v>
      </c>
      <c r="I76" s="823" t="s">
        <v>6032</v>
      </c>
      <c r="J76" s="790" t="s">
        <v>5215</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4300</v>
      </c>
      <c r="D77" s="790" t="s">
        <v>4300</v>
      </c>
      <c r="E77" s="790" t="s">
        <v>1543</v>
      </c>
      <c r="F77" s="823" t="s">
        <v>2637</v>
      </c>
      <c r="G77" s="823"/>
      <c r="H77" s="823"/>
      <c r="I77" s="823" t="s">
        <v>3994</v>
      </c>
      <c r="J77" s="791" t="str">
        <f>HYPERLINK("https://youtu.be/HjDDp_Mj_yI","16.74")</f>
        <v>16.74</v>
      </c>
      <c r="K77" s="823"/>
      <c r="L77" s="823"/>
      <c r="M77" s="823"/>
      <c r="N77" s="806" t="s">
        <v>3775</v>
      </c>
      <c r="O77" s="823"/>
      <c r="P77" s="823"/>
      <c r="Q77" s="823"/>
      <c r="R77" s="823" t="s">
        <v>3994</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800</v>
      </c>
      <c r="F80" s="790" t="s">
        <v>6038</v>
      </c>
      <c r="G80" s="806" t="s">
        <v>121</v>
      </c>
      <c r="H80" s="790" t="s">
        <v>121</v>
      </c>
      <c r="I80" s="823"/>
      <c r="J80" s="823"/>
      <c r="K80" s="595" t="s">
        <v>1714</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1777</v>
      </c>
      <c r="D81" s="790" t="s">
        <v>1777</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1617</v>
      </c>
      <c r="E84" s="840" t="s">
        <v>6044</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717</v>
      </c>
      <c r="H85" s="840" t="s">
        <v>1380</v>
      </c>
      <c r="I85" s="840" t="s">
        <v>4257</v>
      </c>
      <c r="J85" s="841" t="s">
        <v>1546</v>
      </c>
      <c r="K85" s="596" t="s">
        <v>1717</v>
      </c>
      <c r="L85" s="596" t="s">
        <v>1061</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1334</v>
      </c>
      <c r="D86" s="845"/>
      <c r="E86" s="840" t="s">
        <v>1334</v>
      </c>
      <c r="F86" s="841"/>
      <c r="G86" s="840" t="s">
        <v>4091</v>
      </c>
      <c r="H86" s="841"/>
      <c r="I86" s="847"/>
      <c r="J86" s="841"/>
      <c r="K86" s="840" t="s">
        <v>4596</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867</v>
      </c>
      <c r="F87" s="841"/>
      <c r="G87" s="840" t="s">
        <v>3240</v>
      </c>
      <c r="H87" s="841"/>
      <c r="I87" s="847" t="s">
        <v>3616</v>
      </c>
      <c r="J87" s="841"/>
      <c r="K87" s="841"/>
      <c r="L87" s="841"/>
      <c r="M87" s="841"/>
      <c r="N87" s="846" t="s">
        <v>1861</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993</v>
      </c>
      <c r="D88" s="845"/>
      <c r="E88" s="841"/>
      <c r="F88" s="841"/>
      <c r="G88" s="840" t="s">
        <v>128</v>
      </c>
      <c r="H88" s="841"/>
      <c r="I88" s="841" t="s">
        <v>5419</v>
      </c>
      <c r="J88" s="842" t="str">
        <f>HYPERLINK("https://youtu.be/amAFpVoAKyY","1:57.90")</f>
        <v>1:57.90</v>
      </c>
      <c r="K88" s="841"/>
      <c r="L88" s="596" t="s">
        <v>6049</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862</v>
      </c>
      <c r="D90" s="845"/>
      <c r="E90" s="840" t="s">
        <v>862</v>
      </c>
      <c r="F90" s="841"/>
      <c r="G90" s="841"/>
      <c r="H90" s="841"/>
      <c r="I90" s="841"/>
      <c r="J90" s="841"/>
      <c r="K90" s="842" t="s">
        <v>1718</v>
      </c>
      <c r="L90" s="596" t="s">
        <v>6052</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1064</v>
      </c>
      <c r="D91" s="845"/>
      <c r="E91" s="841"/>
      <c r="F91" s="841"/>
      <c r="G91" s="846" t="s">
        <v>719</v>
      </c>
      <c r="H91" s="841"/>
      <c r="I91" s="841" t="s">
        <v>6053</v>
      </c>
      <c r="J91" s="841" t="s">
        <v>1812</v>
      </c>
      <c r="K91" s="841"/>
      <c r="L91" s="596" t="s">
        <v>1064</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2704</v>
      </c>
      <c r="E93" s="840" t="s">
        <v>2527</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2065</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2233</v>
      </c>
      <c r="D98" s="845"/>
      <c r="E98" s="841"/>
      <c r="F98" s="841"/>
      <c r="G98" s="840" t="s">
        <v>721</v>
      </c>
      <c r="H98" s="841"/>
      <c r="I98" s="841" t="s">
        <v>6056</v>
      </c>
      <c r="J98" s="841"/>
      <c r="K98" s="841"/>
      <c r="L98" s="596" t="s">
        <v>2117</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4596</v>
      </c>
      <c r="D99" s="840" t="s">
        <v>4596</v>
      </c>
      <c r="E99" s="840" t="s">
        <v>417</v>
      </c>
      <c r="F99" s="858" t="s">
        <v>1984</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550</v>
      </c>
      <c r="E100" s="841"/>
      <c r="F100" s="840" t="s">
        <v>641</v>
      </c>
      <c r="G100" s="840" t="s">
        <v>550</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2487</v>
      </c>
      <c r="D101" s="845"/>
      <c r="E101" s="840" t="s">
        <v>2487</v>
      </c>
      <c r="F101" s="841"/>
      <c r="G101" s="841"/>
      <c r="H101" s="841"/>
      <c r="I101" s="841"/>
      <c r="J101" s="841" t="s">
        <v>4208</v>
      </c>
      <c r="K101" s="840" t="s">
        <v>6058</v>
      </c>
      <c r="L101" s="841"/>
      <c r="M101" s="841"/>
      <c r="N101" s="840" t="s">
        <v>3119</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2927</v>
      </c>
      <c r="D102" s="845"/>
      <c r="E102" s="840" t="s">
        <v>2927</v>
      </c>
      <c r="F102" s="847"/>
      <c r="G102" s="840" t="s">
        <v>489</v>
      </c>
      <c r="H102" s="841"/>
      <c r="I102" s="845"/>
      <c r="J102" s="841"/>
      <c r="K102" s="596" t="s">
        <v>697</v>
      </c>
      <c r="L102" s="841"/>
      <c r="M102" s="841"/>
      <c r="N102" s="840" t="s">
        <v>2740</v>
      </c>
      <c r="O102" s="841"/>
      <c r="P102" s="841"/>
      <c r="Q102" s="841" t="s">
        <v>1941</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642</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643</v>
      </c>
      <c r="D106" s="845"/>
      <c r="E106" s="840" t="s">
        <v>291</v>
      </c>
      <c r="F106" s="840" t="s">
        <v>643</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1336</v>
      </c>
      <c r="D110" s="845"/>
      <c r="E110" s="841"/>
      <c r="F110" s="846"/>
      <c r="G110" s="841"/>
      <c r="H110" s="840" t="s">
        <v>1383</v>
      </c>
      <c r="I110" s="841"/>
      <c r="J110" s="841"/>
      <c r="K110" s="840" t="s">
        <v>1721</v>
      </c>
      <c r="L110" s="596" t="s">
        <v>2176</v>
      </c>
      <c r="M110" s="841"/>
      <c r="N110" s="840" t="s">
        <v>3604</v>
      </c>
      <c r="O110" s="840" t="s">
        <v>2293</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1073</v>
      </c>
      <c r="F111" s="840" t="s">
        <v>647</v>
      </c>
      <c r="G111" s="840" t="s">
        <v>725</v>
      </c>
      <c r="H111" s="840" t="s">
        <v>1384</v>
      </c>
      <c r="I111" s="842" t="str">
        <f>HYPERLINK("https://youtu.be/6f5dBhAmU1g","42.10")</f>
        <v>42.10</v>
      </c>
      <c r="J111" s="841" t="s">
        <v>1387</v>
      </c>
      <c r="K111" s="840" t="s">
        <v>1722</v>
      </c>
      <c r="L111" s="596" t="s">
        <v>1011</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2852</v>
      </c>
      <c r="F112" s="840" t="s">
        <v>364</v>
      </c>
      <c r="G112" s="840" t="s">
        <v>726</v>
      </c>
      <c r="H112" s="840" t="s">
        <v>455</v>
      </c>
      <c r="I112" s="841" t="s">
        <v>809</v>
      </c>
      <c r="J112" s="841" t="s">
        <v>3306</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1621</v>
      </c>
      <c r="D113" s="840" t="s">
        <v>6073</v>
      </c>
      <c r="E113" s="840" t="s">
        <v>1031</v>
      </c>
      <c r="F113" s="840" t="s">
        <v>6074</v>
      </c>
      <c r="G113" s="840" t="s">
        <v>149</v>
      </c>
      <c r="H113" s="840" t="s">
        <v>1621</v>
      </c>
      <c r="I113" s="841"/>
      <c r="J113" s="845"/>
      <c r="K113" s="840" t="s">
        <v>6075</v>
      </c>
      <c r="L113" s="841"/>
      <c r="M113" s="841"/>
      <c r="N113" s="841"/>
      <c r="O113" s="840" t="s">
        <v>1401</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4220</v>
      </c>
      <c r="L116" s="841"/>
      <c r="M116" s="841"/>
      <c r="N116" s="840" t="s">
        <v>4448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5158</v>
      </c>
      <c r="D117" s="845"/>
      <c r="E117" s="840" t="s">
        <v>6084</v>
      </c>
      <c r="F117" s="841"/>
      <c r="G117" s="841"/>
      <c r="H117" s="841"/>
      <c r="I117" s="841"/>
      <c r="J117" s="845"/>
      <c r="K117" s="841"/>
      <c r="L117" s="841"/>
      <c r="M117" s="841"/>
      <c r="N117" s="868" t="s">
        <v>2624</v>
      </c>
      <c r="O117" s="841"/>
      <c r="P117" s="841"/>
      <c r="Q117" s="841"/>
      <c r="R117" s="841"/>
      <c r="S117" s="840" t="s">
        <v>5158</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2525</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2525</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3016</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649</v>
      </c>
      <c r="E122" s="841"/>
      <c r="F122" s="840" t="s">
        <v>4380</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3671</v>
      </c>
      <c r="D123" s="845"/>
      <c r="E123" s="840" t="s">
        <v>3671</v>
      </c>
      <c r="F123" s="841"/>
      <c r="G123" s="841"/>
      <c r="H123" s="853"/>
      <c r="I123" s="841"/>
      <c r="J123" s="841"/>
      <c r="K123" s="841"/>
      <c r="L123" s="846"/>
      <c r="M123" s="841"/>
      <c r="N123" s="846" t="s">
        <v>2594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729</v>
      </c>
      <c r="H124" s="840" t="s">
        <v>6099</v>
      </c>
      <c r="I124" s="841"/>
      <c r="J124" s="841"/>
      <c r="K124" s="596" t="s">
        <v>1725</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2123</v>
      </c>
      <c r="F127" s="840" t="s">
        <v>3286</v>
      </c>
      <c r="G127" s="841"/>
      <c r="H127" s="841"/>
      <c r="I127" s="841"/>
      <c r="J127" s="841" t="s">
        <v>2959</v>
      </c>
      <c r="K127" s="840" t="s">
        <v>2225</v>
      </c>
      <c r="L127" s="841"/>
      <c r="M127" s="841"/>
      <c r="N127" s="840" t="s">
        <v>360</v>
      </c>
      <c r="O127" s="841"/>
      <c r="P127" s="841"/>
      <c r="Q127" s="841"/>
      <c r="R127" s="841"/>
      <c r="S127" s="841"/>
      <c r="T127" s="841"/>
      <c r="U127" s="840" t="s">
        <v>489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4598</v>
      </c>
      <c r="D128" s="840" t="s">
        <v>4598</v>
      </c>
      <c r="E128" s="840" t="s">
        <v>873</v>
      </c>
      <c r="F128" s="840" t="s">
        <v>4598</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6104</v>
      </c>
      <c r="S128" s="841"/>
      <c r="T128" s="858" t="s">
        <v>6105</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1079</v>
      </c>
      <c r="M129" s="841" t="s">
        <v>6111</v>
      </c>
      <c r="N129" s="841"/>
      <c r="O129" s="841"/>
      <c r="P129" s="841"/>
      <c r="Q129" s="841"/>
      <c r="R129" s="841" t="s">
        <v>3972</v>
      </c>
      <c r="S129" s="841"/>
      <c r="T129" s="841"/>
      <c r="U129" s="841"/>
      <c r="V129" s="841"/>
      <c r="W129" s="841"/>
      <c r="X129" s="841"/>
      <c r="Y129" s="841"/>
      <c r="Z129" s="841"/>
      <c r="AA129" s="841"/>
      <c r="AB129" s="841"/>
      <c r="AC129" s="841"/>
      <c r="AD129" s="841"/>
      <c r="AE129" s="841"/>
      <c r="AF129" s="840" t="s">
        <v>5416</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874</v>
      </c>
      <c r="F130" s="869"/>
      <c r="G130" s="841"/>
      <c r="H130" s="840" t="s">
        <v>6114</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5716</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811</v>
      </c>
      <c r="D132" s="845"/>
      <c r="E132" s="841"/>
      <c r="F132" s="840" t="s">
        <v>6117</v>
      </c>
      <c r="G132" s="841"/>
      <c r="H132" s="840" t="s">
        <v>1389</v>
      </c>
      <c r="I132" s="869"/>
      <c r="J132" s="841"/>
      <c r="K132" s="840" t="s">
        <v>1727</v>
      </c>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5166</v>
      </c>
      <c r="D136" s="869"/>
      <c r="E136" s="869"/>
      <c r="F136" s="840" t="s">
        <v>4622</v>
      </c>
      <c r="G136" s="841"/>
      <c r="H136" s="841"/>
      <c r="I136" s="840" t="s">
        <v>5166</v>
      </c>
      <c r="J136" s="841"/>
      <c r="K136" s="841"/>
      <c r="L136" s="841"/>
      <c r="M136" s="869"/>
      <c r="N136" s="841"/>
      <c r="O136" s="840" t="s">
        <v>2388</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2766</v>
      </c>
      <c r="D139" s="869"/>
      <c r="E139" s="869"/>
      <c r="F139" s="840" t="s">
        <v>1633</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769</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5164</v>
      </c>
      <c r="D142" s="869"/>
      <c r="E142" s="869"/>
      <c r="F142" s="840" t="s">
        <v>6130</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2300</v>
      </c>
      <c r="D144" s="845"/>
      <c r="E144" s="840" t="s">
        <v>2300</v>
      </c>
      <c r="F144" s="841"/>
      <c r="G144" s="841"/>
      <c r="H144" s="840" t="s">
        <v>2300</v>
      </c>
      <c r="I144" s="841"/>
      <c r="J144" s="841"/>
      <c r="K144" s="840" t="s">
        <v>4066</v>
      </c>
      <c r="L144" s="841"/>
      <c r="M144" s="841"/>
      <c r="N144" s="858" t="s">
        <v>3607</v>
      </c>
      <c r="O144" s="840" t="s">
        <v>2300</v>
      </c>
      <c r="P144" s="841"/>
      <c r="Q144" s="841"/>
      <c r="R144" s="841"/>
      <c r="S144" s="841"/>
      <c r="T144" s="841"/>
      <c r="U144" s="840" t="s">
        <v>2300</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1621</v>
      </c>
      <c r="D145" s="840" t="s">
        <v>6135</v>
      </c>
      <c r="E145" s="840" t="s">
        <v>587</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732</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4721</v>
      </c>
      <c r="H152" s="823"/>
      <c r="I152" s="823"/>
      <c r="J152" s="824"/>
      <c r="K152" s="790" t="s">
        <v>2911</v>
      </c>
      <c r="L152" s="823"/>
      <c r="M152" s="790" t="s">
        <v>2217</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5281</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3895</v>
      </c>
      <c r="D155" s="790" t="s">
        <v>3895</v>
      </c>
      <c r="E155" s="790" t="s">
        <v>6155</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3715</v>
      </c>
      <c r="D156" s="800"/>
      <c r="E156" s="823"/>
      <c r="F156" s="823"/>
      <c r="G156" s="823"/>
      <c r="H156" s="823"/>
      <c r="I156" s="823"/>
      <c r="J156" s="823"/>
      <c r="K156" s="800"/>
      <c r="L156" s="790" t="s">
        <v>3715</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4880</v>
      </c>
      <c r="G157" s="790" t="s">
        <v>6160</v>
      </c>
      <c r="H157" s="790" t="s">
        <v>1393</v>
      </c>
      <c r="I157" s="823" t="s">
        <v>4926</v>
      </c>
      <c r="J157" s="823" t="s">
        <v>1252</v>
      </c>
      <c r="K157" s="596" t="s">
        <v>1731</v>
      </c>
      <c r="L157" s="596" t="s">
        <v>3099</v>
      </c>
      <c r="M157" s="823"/>
      <c r="N157" s="790" t="s">
        <v>3611</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2292</v>
      </c>
      <c r="D158" s="791" t="str">
        <f>HYPERLINK("https://youtu.be/mULl021u2oE","33.61")</f>
        <v>33.61</v>
      </c>
      <c r="E158" s="823"/>
      <c r="F158" s="790" t="s">
        <v>6163</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1980</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6172</v>
      </c>
      <c r="M163" s="823"/>
      <c r="N163" s="790" t="s">
        <v>2422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3730</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696</v>
      </c>
      <c r="D166" s="827"/>
      <c r="E166" s="790" t="s">
        <v>696</v>
      </c>
      <c r="F166" s="823"/>
      <c r="G166" s="823"/>
      <c r="H166" s="823"/>
      <c r="I166" s="790" t="str">
        <f>HYPERLINK("https://clips.twitch.tv/WealthyNiceSalamanderOpieOP","24.62")</f>
        <v>24.62</v>
      </c>
      <c r="J166" s="824" t="s">
        <v>6177</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2219</v>
      </c>
      <c r="D173" s="827"/>
      <c r="E173" s="790" t="s">
        <v>2219</v>
      </c>
      <c r="F173" s="823"/>
      <c r="G173" s="790" t="str">
        <f>HYPERLINK("https://clips.twitch.tv/FamousDarkDadKappa","52.10")</f>
        <v>52.10</v>
      </c>
      <c r="H173" s="823"/>
      <c r="I173" s="823"/>
      <c r="J173" s="824" t="s">
        <v>3647</v>
      </c>
      <c r="K173" s="790" t="s">
        <v>2196</v>
      </c>
      <c r="L173" s="823"/>
      <c r="M173" s="790" t="s">
        <v>4395</v>
      </c>
      <c r="N173" s="790" t="s">
        <v>3612</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5167</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2923</v>
      </c>
      <c r="E177" s="790" t="s">
        <v>6185</v>
      </c>
      <c r="F177" s="823"/>
      <c r="G177" s="824" t="s">
        <v>2923</v>
      </c>
      <c r="H177" s="823"/>
      <c r="I177" s="823" t="s">
        <v>6186</v>
      </c>
      <c r="J177" s="823" t="s">
        <v>6187</v>
      </c>
      <c r="K177" s="790" t="s">
        <v>6188</v>
      </c>
      <c r="L177" s="823"/>
      <c r="M177" s="823"/>
      <c r="N177" s="823"/>
      <c r="O177" s="823"/>
      <c r="P177" s="823"/>
      <c r="Q177" s="823"/>
      <c r="R177" s="823" t="s">
        <v>2132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1203</v>
      </c>
      <c r="D179" s="790" t="s">
        <v>1203</v>
      </c>
      <c r="E179" s="823"/>
      <c r="F179" s="790" t="s">
        <v>6189</v>
      </c>
      <c r="G179" s="827"/>
      <c r="H179" s="790" t="s">
        <v>3684</v>
      </c>
      <c r="I179" s="823" t="s">
        <v>817</v>
      </c>
      <c r="J179" s="823" t="s">
        <v>4693</v>
      </c>
      <c r="K179" s="823"/>
      <c r="L179" s="790" t="s">
        <v>6190</v>
      </c>
      <c r="M179" s="823"/>
      <c r="N179" s="790" t="s">
        <v>3184</v>
      </c>
      <c r="O179" s="823"/>
      <c r="P179" s="806" t="s">
        <v>1832</v>
      </c>
      <c r="Q179" s="823"/>
      <c r="R179" s="823"/>
      <c r="S179" s="823"/>
      <c r="T179" s="823"/>
      <c r="U179" s="823"/>
      <c r="V179" s="790" t="s">
        <v>3684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3852</v>
      </c>
      <c r="H182" s="823"/>
      <c r="I182" s="823"/>
      <c r="J182" s="791" t="str">
        <f>HYPERLINK("https://youtu.be/YAmVWTPAJZs","42.49")</f>
        <v>42.49</v>
      </c>
      <c r="K182" s="823"/>
      <c r="L182" s="596" t="s">
        <v>872</v>
      </c>
      <c r="M182" s="823"/>
      <c r="N182" s="824" t="s">
        <v>3616</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2244</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1567</v>
      </c>
      <c r="D185" s="827"/>
      <c r="E185" s="790" t="s">
        <v>1567</v>
      </c>
      <c r="F185" s="823"/>
      <c r="G185" s="823"/>
      <c r="H185" s="790" t="s">
        <v>6204</v>
      </c>
      <c r="I185" s="823"/>
      <c r="J185" s="823" t="s">
        <v>6205</v>
      </c>
      <c r="K185" s="790" t="s">
        <v>6206</v>
      </c>
      <c r="L185" s="823"/>
      <c r="M185" s="823"/>
      <c r="N185" s="806" t="s">
        <v>3614</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664</v>
      </c>
      <c r="G186" s="790" t="s">
        <v>742</v>
      </c>
      <c r="H186" s="790" t="s">
        <v>1258</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820</v>
      </c>
      <c r="D187" s="827"/>
      <c r="E187" s="806" t="s">
        <v>885</v>
      </c>
      <c r="F187" s="823"/>
      <c r="G187" s="823"/>
      <c r="H187" s="823"/>
      <c r="I187" s="790" t="s">
        <v>820</v>
      </c>
      <c r="J187" s="823"/>
      <c r="K187" s="806"/>
      <c r="L187" s="596" t="s">
        <v>1092</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745</v>
      </c>
      <c r="H190" s="840" t="s">
        <v>1398</v>
      </c>
      <c r="I190" s="841" t="s">
        <v>6212</v>
      </c>
      <c r="J190" s="858" t="s">
        <v>6023</v>
      </c>
      <c r="K190" s="596" t="s">
        <v>1739</v>
      </c>
      <c r="L190" s="596" t="s">
        <v>3726</v>
      </c>
      <c r="M190" s="841"/>
      <c r="N190" s="840" t="s">
        <v>1533</v>
      </c>
      <c r="O190" s="841"/>
      <c r="P190" s="841"/>
      <c r="Q190" s="841"/>
      <c r="R190" s="841" t="s">
        <v>2818</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873</v>
      </c>
      <c r="D191" s="840" t="s">
        <v>873</v>
      </c>
      <c r="E191" s="840" t="s">
        <v>2155</v>
      </c>
      <c r="F191" s="840" t="s">
        <v>1354</v>
      </c>
      <c r="G191" s="840" t="s">
        <v>746</v>
      </c>
      <c r="H191" s="840" t="s">
        <v>1951</v>
      </c>
      <c r="I191" s="840" t="s">
        <v>4754</v>
      </c>
      <c r="J191" s="841" t="s">
        <v>364</v>
      </c>
      <c r="K191" s="596" t="s">
        <v>1740</v>
      </c>
      <c r="L191" s="841"/>
      <c r="M191" s="841"/>
      <c r="N191" s="840" t="s">
        <v>5652</v>
      </c>
      <c r="O191" s="841"/>
      <c r="P191" s="841"/>
      <c r="Q191" s="841" t="s">
        <v>1096</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5707</v>
      </c>
      <c r="K192" s="596" t="s">
        <v>1741</v>
      </c>
      <c r="L192" s="841"/>
      <c r="M192" s="841"/>
      <c r="N192" s="840" t="s">
        <v>5227</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669</v>
      </c>
      <c r="G193" s="846" t="s">
        <v>748</v>
      </c>
      <c r="H193" s="841"/>
      <c r="I193" s="841"/>
      <c r="J193" s="841"/>
      <c r="K193" s="841"/>
      <c r="L193" s="596" t="s">
        <v>1098</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3607</v>
      </c>
      <c r="L199" s="841"/>
      <c r="M199" s="841"/>
      <c r="N199" s="841"/>
      <c r="P199" s="840" t="s">
        <v>2300</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899</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3493</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2827</v>
      </c>
      <c r="D203" s="845"/>
      <c r="E203" s="871" t="s">
        <v>893</v>
      </c>
      <c r="F203" s="841"/>
      <c r="G203" s="841"/>
      <c r="H203" s="840" t="s">
        <v>1402</v>
      </c>
      <c r="I203" s="841" t="s">
        <v>4946</v>
      </c>
      <c r="J203" s="841" t="s">
        <v>3256</v>
      </c>
      <c r="K203" s="840" t="s">
        <v>1402</v>
      </c>
      <c r="L203" s="596" t="s">
        <v>4806</v>
      </c>
      <c r="M203" s="840" t="s">
        <v>2827</v>
      </c>
      <c r="N203" s="841"/>
      <c r="O203" s="840" t="s">
        <v>2316</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5146</v>
      </c>
      <c r="D205" s="845"/>
      <c r="E205" s="840" t="s">
        <v>5146</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3883</v>
      </c>
      <c r="D207" s="845"/>
      <c r="E207" s="840" t="s">
        <v>3883</v>
      </c>
      <c r="F207" s="841"/>
      <c r="G207" s="841"/>
      <c r="H207" s="853"/>
      <c r="I207" s="841" t="s">
        <v>2364</v>
      </c>
      <c r="J207" s="841" t="s">
        <v>6240</v>
      </c>
      <c r="K207" s="840" t="s">
        <v>1743</v>
      </c>
      <c r="L207" s="841"/>
      <c r="M207" s="841"/>
      <c r="N207" s="840" t="s">
        <v>2569</v>
      </c>
      <c r="O207" s="841"/>
      <c r="P207" s="841"/>
      <c r="Q207" s="823"/>
      <c r="R207" s="841" t="s">
        <v>3111</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1403</v>
      </c>
      <c r="I208" s="841"/>
      <c r="J208" s="841"/>
      <c r="K208" s="841"/>
      <c r="L208" s="596" t="s">
        <v>4459</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4383</v>
      </c>
      <c r="D210" s="840" t="s">
        <v>4383</v>
      </c>
      <c r="E210" s="840" t="s">
        <v>4617</v>
      </c>
      <c r="F210" s="841"/>
      <c r="G210" s="840" t="s">
        <v>409</v>
      </c>
      <c r="H210" s="841"/>
      <c r="I210" s="841"/>
      <c r="J210" s="841"/>
      <c r="K210" s="840" t="s">
        <v>5186</v>
      </c>
      <c r="L210" s="840" t="s">
        <v>1833</v>
      </c>
      <c r="M210" s="841"/>
      <c r="N210" s="841"/>
      <c r="O210" s="869" t="s">
        <v>688</v>
      </c>
      <c r="P210" s="840" t="s">
        <v>6201</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6248</v>
      </c>
      <c r="H211" s="841"/>
      <c r="I211" s="841" t="s">
        <v>1683</v>
      </c>
      <c r="J211" s="841"/>
      <c r="K211" s="841"/>
      <c r="L211" s="840" t="s">
        <v>527</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2290</v>
      </c>
      <c r="D212" s="840" t="s">
        <v>2290</v>
      </c>
      <c r="E212" s="906"/>
      <c r="F212" s="841"/>
      <c r="G212" s="841"/>
      <c r="H212" s="840" t="s">
        <v>3800</v>
      </c>
      <c r="I212" s="906"/>
      <c r="J212" s="841" t="s">
        <v>1148</v>
      </c>
      <c r="K212" s="841"/>
      <c r="L212" s="841"/>
      <c r="M212" s="906"/>
      <c r="N212" s="840" t="s">
        <v>2086</v>
      </c>
      <c r="O212" s="841"/>
      <c r="P212" s="841"/>
      <c r="Q212" s="841"/>
      <c r="R212" s="841" t="s">
        <v>4306</v>
      </c>
      <c r="S212" s="841"/>
      <c r="T212" s="841"/>
      <c r="U212" s="841"/>
      <c r="V212" s="841"/>
      <c r="W212" s="841"/>
      <c r="X212" s="841"/>
      <c r="Y212" s="841"/>
      <c r="Z212" s="841"/>
      <c r="AA212" s="841"/>
      <c r="AB212" s="840" t="s">
        <v>2118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3682</v>
      </c>
      <c r="D213" s="840" t="s">
        <v>1334</v>
      </c>
      <c r="E213" s="841"/>
      <c r="F213" s="841"/>
      <c r="G213" s="841"/>
      <c r="H213" s="841"/>
      <c r="I213" s="842" t="str">
        <f>HYPERLINK("https://youtu.be/yGR2akJEjQQ","19.18")</f>
        <v>19.18</v>
      </c>
      <c r="J213" s="841"/>
      <c r="K213" s="841"/>
      <c r="L213" s="841"/>
      <c r="M213" s="840" t="s">
        <v>3682</v>
      </c>
      <c r="N213" s="841"/>
      <c r="O213" s="841"/>
      <c r="P213" s="846" t="s">
        <v>2428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717</v>
      </c>
      <c r="D214" s="840" t="s">
        <v>717</v>
      </c>
      <c r="E214" s="840" t="s">
        <v>6250</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1404</v>
      </c>
      <c r="I215" s="840" t="s">
        <v>289</v>
      </c>
      <c r="J215" s="841"/>
      <c r="K215" s="840" t="s">
        <v>1744</v>
      </c>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674</v>
      </c>
      <c r="G218" s="846" t="s">
        <v>3163</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2095</v>
      </c>
      <c r="D221" s="845"/>
      <c r="E221" s="841"/>
      <c r="F221" s="841"/>
      <c r="G221" s="841"/>
      <c r="H221" s="841"/>
      <c r="I221" s="845"/>
      <c r="J221" s="841"/>
      <c r="K221" s="841"/>
      <c r="L221" s="840" t="s">
        <v>2095</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3874</v>
      </c>
      <c r="D223" s="845"/>
      <c r="E223" s="841"/>
      <c r="F223" s="841"/>
      <c r="G223" s="841"/>
      <c r="H223" s="841"/>
      <c r="I223" s="841" t="s">
        <v>2872</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3046</v>
      </c>
      <c r="F224" s="841"/>
      <c r="G224" s="841"/>
      <c r="H224" s="841"/>
      <c r="I224" s="842" t="str">
        <f>HYPERLINK("https://youtu.be/kMOGrk3P1Fc","45.34")</f>
        <v>45.34</v>
      </c>
      <c r="J224" s="841"/>
      <c r="K224" s="842" t="s">
        <v>5178</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1017</v>
      </c>
      <c r="D225" s="840" t="s">
        <v>1017</v>
      </c>
      <c r="E225" s="846" t="s">
        <v>6260</v>
      </c>
      <c r="F225" s="841"/>
      <c r="G225" s="846" t="s">
        <v>6261</v>
      </c>
      <c r="H225" s="840" t="s">
        <v>5603</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3572</v>
      </c>
      <c r="D226" s="840" t="s">
        <v>3572</v>
      </c>
      <c r="E226" s="841"/>
      <c r="F226" s="841"/>
      <c r="G226" s="841"/>
      <c r="I226" s="845"/>
      <c r="J226" s="841"/>
      <c r="K226" s="841"/>
      <c r="L226" s="841"/>
      <c r="M226" s="853"/>
      <c r="N226" s="841"/>
      <c r="O226" s="841"/>
      <c r="P226" s="846" t="s">
        <v>3743</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676</v>
      </c>
      <c r="D227" s="840" t="s">
        <v>676</v>
      </c>
      <c r="E227" s="841"/>
      <c r="F227" s="841"/>
      <c r="G227" s="841"/>
      <c r="H227" s="840" t="s">
        <v>4479</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4114</v>
      </c>
      <c r="D228" s="840" t="s">
        <v>4114</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2800</v>
      </c>
      <c r="D229" s="845"/>
      <c r="E229" s="840" t="s">
        <v>2433</v>
      </c>
      <c r="F229" s="840" t="s">
        <v>2800</v>
      </c>
      <c r="G229" s="841"/>
      <c r="H229" s="841"/>
      <c r="I229" s="842" t="str">
        <f>HYPERLINK("https://youtu.be/_GZXmZdCc5s","31.80")</f>
        <v>31.80</v>
      </c>
      <c r="J229" s="842" t="str">
        <f>HYPERLINK("https://youtu.be/kUsh0nBBuMY","32.45")</f>
        <v>32.45</v>
      </c>
      <c r="K229" s="840" t="s">
        <v>6267</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3306</v>
      </c>
      <c r="D232" s="840" t="s">
        <v>3306</v>
      </c>
      <c r="E232" s="840" t="s">
        <v>2535</v>
      </c>
      <c r="F232" s="840" t="s">
        <v>6272</v>
      </c>
      <c r="G232" s="846" t="s">
        <v>714</v>
      </c>
      <c r="H232" s="840" t="s">
        <v>996</v>
      </c>
      <c r="I232" s="841" t="s">
        <v>2869</v>
      </c>
      <c r="J232" s="858" t="s">
        <v>6273</v>
      </c>
      <c r="K232" s="596" t="s">
        <v>442</v>
      </c>
      <c r="L232" s="596" t="s">
        <v>1104</v>
      </c>
      <c r="M232" s="841"/>
      <c r="N232" s="841"/>
      <c r="O232" s="841"/>
      <c r="P232" s="841"/>
      <c r="Q232" s="858" t="s">
        <v>2569</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2872</v>
      </c>
      <c r="N233" s="841"/>
      <c r="O233" s="858" t="s">
        <v>3094</v>
      </c>
      <c r="P233" s="846" t="s">
        <v>4842</v>
      </c>
      <c r="Q233" s="841"/>
      <c r="R233" s="841" t="s">
        <v>6279</v>
      </c>
      <c r="S233" s="841"/>
      <c r="T233" s="841"/>
      <c r="U233" s="841"/>
      <c r="V233" s="841"/>
      <c r="W233" s="846" t="s">
        <v>4845</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1638</v>
      </c>
      <c r="D234" s="840" t="s">
        <v>3164</v>
      </c>
      <c r="E234" s="841"/>
      <c r="F234" s="858" t="s">
        <v>2138</v>
      </c>
      <c r="G234" s="840" t="str">
        <f>HYPERLINK("https://clips.twitch.tv/AltruisticResoluteWolverineRlyTho","45.70")</f>
        <v>45.70</v>
      </c>
      <c r="H234" s="840" t="s">
        <v>2824</v>
      </c>
      <c r="I234" s="842" t="str">
        <f>HYPERLINK(" https://youtu.be/dsDcBzsPA5s","45.74")</f>
        <v>45.74</v>
      </c>
      <c r="J234" s="858" t="s">
        <v>1465</v>
      </c>
      <c r="K234" s="840" t="s">
        <v>6281</v>
      </c>
      <c r="L234" s="841"/>
      <c r="M234" s="847" t="s">
        <v>5166</v>
      </c>
      <c r="N234" s="840" t="s">
        <v>3202</v>
      </c>
      <c r="O234" s="858" t="s">
        <v>3120</v>
      </c>
      <c r="P234" s="846" t="s">
        <v>575</v>
      </c>
      <c r="Q234" s="841"/>
      <c r="R234" s="841" t="s">
        <v>6264</v>
      </c>
      <c r="S234" s="841"/>
      <c r="T234" s="841"/>
      <c r="U234" s="841"/>
      <c r="V234" s="841"/>
      <c r="W234" s="846" t="s">
        <v>4842</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5352</v>
      </c>
      <c r="G235" s="858" t="s">
        <v>754</v>
      </c>
      <c r="H235" s="840" t="s">
        <v>1311</v>
      </c>
      <c r="I235" s="842" t="str">
        <f>HYPERLINK("https://youtu.be/9O9oqhlyCxY","45.20")</f>
        <v>45.20</v>
      </c>
      <c r="J235" s="824" t="s">
        <v>6283</v>
      </c>
      <c r="K235" s="840" t="s">
        <v>1747</v>
      </c>
      <c r="L235" s="596" t="s">
        <v>2736</v>
      </c>
      <c r="M235" s="858" t="s">
        <v>400</v>
      </c>
      <c r="N235" s="841"/>
      <c r="O235" s="858" t="s">
        <v>313</v>
      </c>
      <c r="P235" s="840" t="s">
        <v>1188</v>
      </c>
      <c r="Q235" s="841"/>
      <c r="R235" s="841"/>
      <c r="S235" s="841"/>
      <c r="T235" s="841"/>
      <c r="U235" s="841"/>
      <c r="V235" s="841"/>
      <c r="W235" s="846" t="s">
        <v>3289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4668</v>
      </c>
      <c r="D236" s="840" t="s">
        <v>2231</v>
      </c>
      <c r="E236" s="840" t="s">
        <v>4360</v>
      </c>
      <c r="F236" s="841"/>
      <c r="G236" s="858" t="s">
        <v>6285</v>
      </c>
      <c r="H236" s="840" t="s">
        <v>2820</v>
      </c>
      <c r="I236" s="869"/>
      <c r="J236" s="841"/>
      <c r="K236" s="840" t="s">
        <v>307</v>
      </c>
      <c r="L236" s="841"/>
      <c r="M236" s="840" t="s">
        <v>4668</v>
      </c>
      <c r="N236" s="841"/>
      <c r="O236" s="841"/>
      <c r="P236" s="840" t="s">
        <v>3800</v>
      </c>
      <c r="Q236" s="841"/>
      <c r="R236" s="841"/>
      <c r="S236" s="846" t="s">
        <v>6286</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757</v>
      </c>
      <c r="H237" s="840" t="s">
        <v>1359</v>
      </c>
      <c r="I237" s="840" t="s">
        <v>6290</v>
      </c>
      <c r="J237" s="841"/>
      <c r="K237" s="596" t="s">
        <v>1750</v>
      </c>
      <c r="L237" s="596" t="s">
        <v>2932</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3243</v>
      </c>
      <c r="D238" s="840" t="s">
        <v>3243</v>
      </c>
      <c r="E238" s="846" t="s">
        <v>3194</v>
      </c>
      <c r="F238" s="841"/>
      <c r="G238" s="841"/>
      <c r="H238" s="841"/>
      <c r="I238" s="841"/>
      <c r="J238" s="841" t="s">
        <v>1436</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1943</v>
      </c>
      <c r="E239" s="840" t="s">
        <v>3393</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1192</v>
      </c>
      <c r="D240" s="840" t="s">
        <v>251</v>
      </c>
      <c r="E240" s="846" t="s">
        <v>641</v>
      </c>
      <c r="F240" s="840" t="s">
        <v>964</v>
      </c>
      <c r="G240" s="841"/>
      <c r="H240" s="840" t="s">
        <v>2552</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2270</v>
      </c>
      <c r="D242" s="845"/>
      <c r="E242" s="841"/>
      <c r="F242" s="841"/>
      <c r="G242" s="841"/>
      <c r="H242" s="841"/>
      <c r="I242" s="840" t="s">
        <v>3007</v>
      </c>
      <c r="J242" s="842" t="str">
        <f>HYPERLINK("https://youtu.be/iPAXLOnqzFM","41.13")</f>
        <v>41.13</v>
      </c>
      <c r="K242" s="841"/>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1196</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3887</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911</v>
      </c>
      <c r="F247" s="858" t="s">
        <v>6305</v>
      </c>
      <c r="G247" s="846" t="s">
        <v>4254</v>
      </c>
      <c r="H247" s="840" t="s">
        <v>1414</v>
      </c>
      <c r="I247" s="842" t="str">
        <f>HYPERLINK("https://youtu.be/ZpzmhXUsVhA","1:19.38")</f>
        <v>1:19.38</v>
      </c>
      <c r="J247" s="858" t="s">
        <v>6306</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3515</v>
      </c>
      <c r="D249" s="840" t="s">
        <v>3515</v>
      </c>
      <c r="E249" s="840" t="s">
        <v>4310</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1521</v>
      </c>
      <c r="D250" s="840" t="s">
        <v>1521</v>
      </c>
      <c r="E250" s="840" t="s">
        <v>912</v>
      </c>
      <c r="F250" s="858"/>
      <c r="G250" s="858"/>
      <c r="H250" s="841"/>
      <c r="I250" s="841"/>
      <c r="J250" s="841"/>
      <c r="K250" s="841"/>
      <c r="L250" s="841"/>
      <c r="M250" s="858"/>
      <c r="N250" s="841"/>
      <c r="O250" s="858" t="s">
        <v>2330</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692</v>
      </c>
      <c r="G251" s="840" t="s">
        <v>768</v>
      </c>
      <c r="H251" s="840" t="s">
        <v>1415</v>
      </c>
      <c r="I251" s="841"/>
      <c r="J251" s="841"/>
      <c r="K251" s="595" t="s">
        <v>1756</v>
      </c>
      <c r="L251" s="841"/>
      <c r="M251" s="846" t="s">
        <v>1156</v>
      </c>
      <c r="N251" s="841"/>
      <c r="O251" s="841"/>
      <c r="P251" s="841"/>
      <c r="Q251" s="841"/>
      <c r="R251" s="841"/>
      <c r="S251" s="840" t="s">
        <v>3958</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3116</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2976</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2264</v>
      </c>
      <c r="D263" s="845"/>
      <c r="E263" s="841"/>
      <c r="F263" s="841"/>
      <c r="G263" s="846" t="s">
        <v>776</v>
      </c>
      <c r="H263" s="841"/>
      <c r="I263" s="840" t="s">
        <v>835</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3111</v>
      </c>
      <c r="D271" s="840" t="s">
        <v>3111</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3117</v>
      </c>
      <c r="D275" s="871" t="s">
        <v>3017</v>
      </c>
      <c r="E275" s="841"/>
      <c r="F275" s="936" t="s">
        <v>1609</v>
      </c>
      <c r="G275" s="841"/>
      <c r="H275" s="841"/>
      <c r="I275" s="840" t="s">
        <v>3117</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2154</v>
      </c>
      <c r="D287" s="840" t="s">
        <v>183</v>
      </c>
      <c r="E287" s="841"/>
      <c r="F287" s="841"/>
      <c r="G287" s="841"/>
      <c r="H287" s="841"/>
      <c r="I287" s="841"/>
      <c r="J287" s="841"/>
      <c r="K287" s="841"/>
      <c r="L287" s="841"/>
      <c r="M287" s="840" t="s">
        <v>2154</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3736</v>
      </c>
      <c r="D289" s="840" t="s">
        <v>3736</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2228</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2855</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520</v>
      </c>
      <c r="D3" s="962" t="s">
        <v>520</v>
      </c>
      <c r="E3" s="963" t="s">
        <v>324</v>
      </c>
      <c r="F3" s="964" t="s">
        <v>2883</v>
      </c>
      <c r="G3" s="960" t="s">
        <v>4166</v>
      </c>
      <c r="H3" s="965" t="s">
        <v>6479</v>
      </c>
      <c r="I3" s="966" t="s">
        <v>6480</v>
      </c>
      <c r="J3" s="175"/>
      <c r="K3" s="89" t="s">
        <v>6481</v>
      </c>
      <c r="L3" s="175"/>
      <c r="M3" s="597" t="s">
        <v>6482</v>
      </c>
      <c r="N3" s="175"/>
      <c r="O3" s="596" t="s">
        <v>6483</v>
      </c>
      <c r="P3" s="589" t="s">
        <v>6484</v>
      </c>
      <c r="Q3" s="175"/>
      <c r="R3" s="596" t="s">
        <v>6485</v>
      </c>
      <c r="S3" s="175"/>
      <c r="T3" s="89" t="s">
        <v>6486</v>
      </c>
      <c r="U3" s="594" t="s">
        <v>5568</v>
      </c>
      <c r="V3" s="597" t="s">
        <v>3934</v>
      </c>
      <c r="W3" s="596" t="s">
        <v>6487</v>
      </c>
      <c r="X3" s="596" t="s">
        <v>113</v>
      </c>
      <c r="Y3" s="596" t="s">
        <v>2389</v>
      </c>
      <c r="Z3" s="597" t="s">
        <v>4313</v>
      </c>
      <c r="AA3" s="967" t="s">
        <v>6488</v>
      </c>
      <c r="AB3" s="594" t="s">
        <v>3149</v>
      </c>
      <c r="AC3" s="596" t="s">
        <v>5145</v>
      </c>
      <c r="AD3" s="594" t="s">
        <v>924</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4243</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6503</v>
      </c>
      <c r="C4" s="961" t="s">
        <v>424</v>
      </c>
      <c r="D4" s="962" t="s">
        <v>613</v>
      </c>
      <c r="E4" s="963" t="s">
        <v>838</v>
      </c>
      <c r="F4" s="964" t="s">
        <v>324</v>
      </c>
      <c r="G4" s="960" t="s">
        <v>4966</v>
      </c>
      <c r="H4" s="89" t="s">
        <v>6504</v>
      </c>
      <c r="I4" s="89" t="s">
        <v>5810</v>
      </c>
      <c r="J4" s="89"/>
      <c r="K4" s="589" t="s">
        <v>6505</v>
      </c>
      <c r="L4" s="597" t="s">
        <v>6506</v>
      </c>
      <c r="M4" s="89"/>
      <c r="N4" s="89"/>
      <c r="O4" s="594" t="s">
        <v>6507</v>
      </c>
      <c r="P4" s="89" t="s">
        <v>6508</v>
      </c>
      <c r="Q4" s="89" t="s">
        <v>6509</v>
      </c>
      <c r="R4" s="597" t="s">
        <v>6510</v>
      </c>
      <c r="S4" s="89"/>
      <c r="T4" s="589" t="s">
        <v>6511</v>
      </c>
      <c r="U4" s="597" t="s">
        <v>6512</v>
      </c>
      <c r="V4" s="89"/>
      <c r="W4" s="89" t="s">
        <v>1395</v>
      </c>
      <c r="X4" s="89"/>
      <c r="Y4" s="89" t="s">
        <v>6513</v>
      </c>
      <c r="Z4" s="589" t="s">
        <v>4938</v>
      </c>
      <c r="AA4" s="916"/>
      <c r="AB4" s="89" t="s">
        <v>6514</v>
      </c>
      <c r="AC4" s="92"/>
      <c r="AD4" s="89" t="s">
        <v>6515</v>
      </c>
      <c r="AE4" s="89"/>
      <c r="AF4" s="89" t="s">
        <v>6516</v>
      </c>
      <c r="AG4" s="89" t="s">
        <v>1303</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2812</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612</v>
      </c>
      <c r="E5" s="963" t="s">
        <v>783</v>
      </c>
      <c r="F5" s="964" t="s">
        <v>3760</v>
      </c>
      <c r="G5" s="960" t="s">
        <v>3693</v>
      </c>
      <c r="H5" s="589" t="s">
        <v>6534</v>
      </c>
      <c r="I5" s="596" t="s">
        <v>6535</v>
      </c>
      <c r="J5" s="89"/>
      <c r="K5" s="594" t="s">
        <v>6536</v>
      </c>
      <c r="L5" s="596" t="s">
        <v>6537</v>
      </c>
      <c r="M5" s="92"/>
      <c r="N5" s="92"/>
      <c r="O5" s="596" t="s">
        <v>6538</v>
      </c>
      <c r="P5" s="92"/>
      <c r="Q5" s="89" t="s">
        <v>6539</v>
      </c>
      <c r="R5" s="589" t="s">
        <v>6540</v>
      </c>
      <c r="S5" s="92"/>
      <c r="T5" s="594" t="s">
        <v>6541</v>
      </c>
      <c r="U5" s="589" t="s">
        <v>547</v>
      </c>
      <c r="V5" s="89" t="s">
        <v>6542</v>
      </c>
      <c r="W5" s="92"/>
      <c r="X5" s="597" t="s">
        <v>6543</v>
      </c>
      <c r="Y5" s="597" t="s">
        <v>1843</v>
      </c>
      <c r="Z5" s="92"/>
      <c r="AA5" s="92"/>
      <c r="AB5" s="92"/>
      <c r="AC5" s="89" t="s">
        <v>6544</v>
      </c>
      <c r="AD5" s="596" t="s">
        <v>350</v>
      </c>
      <c r="AE5" s="916"/>
      <c r="AF5" s="92"/>
      <c r="AG5" s="92"/>
      <c r="AH5" s="597" t="s">
        <v>2039</v>
      </c>
      <c r="AI5" s="597" t="s">
        <v>5004</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3504</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4966</v>
      </c>
      <c r="CK5" s="974" t="s">
        <v>2512</v>
      </c>
      <c r="CL5" s="974" t="s">
        <v>3867</v>
      </c>
      <c r="CM5" s="972"/>
      <c r="CN5" s="972"/>
      <c r="CO5" s="972"/>
      <c r="CP5" s="972"/>
      <c r="CQ5" s="974" t="s">
        <v>6560</v>
      </c>
      <c r="CR5" s="94"/>
    </row>
    <row r="6" ht="15.75" customHeight="1">
      <c r="A6" s="975" t="s">
        <v>6561</v>
      </c>
      <c r="B6" s="960" t="s">
        <v>6562</v>
      </c>
      <c r="C6" s="961" t="s">
        <v>838</v>
      </c>
      <c r="D6" s="962" t="s">
        <v>613</v>
      </c>
      <c r="E6" s="963" t="s">
        <v>613</v>
      </c>
      <c r="F6" s="964" t="s">
        <v>423</v>
      </c>
      <c r="G6" s="960" t="s">
        <v>2490</v>
      </c>
      <c r="H6" s="89" t="s">
        <v>6563</v>
      </c>
      <c r="I6" s="594" t="s">
        <v>6564</v>
      </c>
      <c r="J6" s="253"/>
      <c r="K6" s="596" t="s">
        <v>6565</v>
      </c>
      <c r="L6" s="594" t="s">
        <v>6566</v>
      </c>
      <c r="M6" s="976" t="s">
        <v>6567</v>
      </c>
      <c r="N6" s="253" t="s">
        <v>6568</v>
      </c>
      <c r="O6" s="589" t="s">
        <v>6569</v>
      </c>
      <c r="P6" s="597" t="s">
        <v>6570</v>
      </c>
      <c r="Q6" s="589" t="s">
        <v>6571</v>
      </c>
      <c r="R6" s="89" t="s">
        <v>6572</v>
      </c>
      <c r="S6" s="253" t="s">
        <v>6573</v>
      </c>
      <c r="T6" s="977" t="s">
        <v>6574</v>
      </c>
      <c r="U6" s="89" t="s">
        <v>6575</v>
      </c>
      <c r="V6" s="89" t="s">
        <v>6576</v>
      </c>
      <c r="W6" s="253" t="s">
        <v>577</v>
      </c>
      <c r="X6" s="253" t="s">
        <v>1972</v>
      </c>
      <c r="Y6" s="89" t="s">
        <v>6577</v>
      </c>
      <c r="Z6" s="253" t="s">
        <v>6578</v>
      </c>
      <c r="AA6" s="253"/>
      <c r="AB6" s="253" t="s">
        <v>6579</v>
      </c>
      <c r="AC6" s="89" t="s">
        <v>879</v>
      </c>
      <c r="AD6" s="253" t="s">
        <v>6580</v>
      </c>
      <c r="AE6" s="253"/>
      <c r="AF6" s="253" t="s">
        <v>6581</v>
      </c>
      <c r="AG6" s="253" t="s">
        <v>6582</v>
      </c>
      <c r="AH6" s="175"/>
      <c r="AI6" s="253"/>
      <c r="AJ6" s="253"/>
      <c r="AK6" s="253" t="s">
        <v>6494</v>
      </c>
      <c r="AL6" s="253" t="s">
        <v>6583</v>
      </c>
      <c r="AM6" s="253" t="s">
        <v>6584</v>
      </c>
      <c r="AN6" s="89" t="s">
        <v>6585</v>
      </c>
      <c r="AO6" s="253"/>
      <c r="AP6" s="978" t="s">
        <v>6586</v>
      </c>
      <c r="AQ6" s="978"/>
      <c r="AR6" s="976" t="s">
        <v>6496</v>
      </c>
      <c r="AS6" s="589" t="s">
        <v>6587</v>
      </c>
      <c r="AT6" s="89" t="s">
        <v>6588</v>
      </c>
      <c r="AU6" s="594" t="s">
        <v>6589</v>
      </c>
      <c r="AV6" s="89" t="s">
        <v>6590</v>
      </c>
      <c r="AW6" s="253" t="s">
        <v>6591</v>
      </c>
      <c r="AX6" s="253" t="s">
        <v>3942</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5"/>
      <c r="BQ6" s="89" t="s">
        <v>6597</v>
      </c>
      <c r="BR6" s="175"/>
      <c r="BS6" s="89" t="s">
        <v>6598</v>
      </c>
      <c r="BT6" s="175"/>
      <c r="BU6" s="175"/>
      <c r="BV6" s="253" t="s">
        <v>1577</v>
      </c>
      <c r="BW6" s="175"/>
      <c r="BX6" s="175"/>
      <c r="BY6" s="253" t="s">
        <v>2612</v>
      </c>
      <c r="BZ6" s="253" t="s">
        <v>254</v>
      </c>
      <c r="CA6" s="253" t="s">
        <v>4787</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9" t="s">
        <v>5463</v>
      </c>
      <c r="B7" s="960" t="s">
        <v>6602</v>
      </c>
      <c r="C7" s="961" t="s">
        <v>2617</v>
      </c>
      <c r="D7" s="962" t="s">
        <v>520</v>
      </c>
      <c r="E7" s="963" t="s">
        <v>782</v>
      </c>
      <c r="F7" s="964" t="s">
        <v>216</v>
      </c>
      <c r="G7" s="960" t="s">
        <v>2812</v>
      </c>
      <c r="H7" s="596" t="s">
        <v>6603</v>
      </c>
      <c r="I7" s="980" t="s">
        <v>6604</v>
      </c>
      <c r="J7" s="981"/>
      <c r="K7" s="596" t="s">
        <v>6605</v>
      </c>
      <c r="L7" s="981"/>
      <c r="M7" s="594" t="s">
        <v>6606</v>
      </c>
      <c r="N7" s="175"/>
      <c r="O7" s="175"/>
      <c r="P7" s="253" t="s">
        <v>6607</v>
      </c>
      <c r="Q7" s="175"/>
      <c r="R7" s="89"/>
      <c r="S7" s="175"/>
      <c r="T7" s="175"/>
      <c r="U7" s="253" t="s">
        <v>6608</v>
      </c>
      <c r="V7" s="253"/>
      <c r="W7" s="594" t="s">
        <v>6609</v>
      </c>
      <c r="X7" s="594" t="s">
        <v>869</v>
      </c>
      <c r="Y7" s="596" t="s">
        <v>3307</v>
      </c>
      <c r="Z7" s="594" t="s">
        <v>6610</v>
      </c>
      <c r="AA7" s="916"/>
      <c r="AB7" s="253" t="s">
        <v>6611</v>
      </c>
      <c r="AC7" s="596" t="s">
        <v>3736</v>
      </c>
      <c r="AD7" s="596" t="s">
        <v>2319</v>
      </c>
      <c r="AE7" s="981"/>
      <c r="AF7" s="253" t="s">
        <v>6612</v>
      </c>
      <c r="AG7" s="253" t="s">
        <v>4734</v>
      </c>
      <c r="AH7" s="253"/>
      <c r="AI7" s="89" t="s">
        <v>1068</v>
      </c>
      <c r="AJ7" s="253" t="s">
        <v>5099</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4030</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613</v>
      </c>
      <c r="D8" s="962" t="s">
        <v>520</v>
      </c>
      <c r="E8" s="963" t="s">
        <v>613</v>
      </c>
      <c r="F8" s="964" t="s">
        <v>1525</v>
      </c>
      <c r="G8" s="960" t="s">
        <v>216</v>
      </c>
      <c r="H8" s="596" t="s">
        <v>6631</v>
      </c>
      <c r="I8" s="596" t="s">
        <v>6632</v>
      </c>
      <c r="J8" s="981"/>
      <c r="K8" s="175"/>
      <c r="L8" s="175"/>
      <c r="M8" s="175"/>
      <c r="N8" s="175"/>
      <c r="O8" s="175"/>
      <c r="P8" s="89" t="s">
        <v>6633</v>
      </c>
      <c r="Q8" s="175"/>
      <c r="R8" s="594" t="s">
        <v>6634</v>
      </c>
      <c r="S8" s="175"/>
      <c r="T8" s="175"/>
      <c r="U8" s="978" t="s">
        <v>6635</v>
      </c>
      <c r="V8" s="981"/>
      <c r="W8" s="976" t="s">
        <v>658</v>
      </c>
      <c r="X8" s="981"/>
      <c r="Y8" s="596" t="s">
        <v>6636</v>
      </c>
      <c r="Z8" s="981"/>
      <c r="AA8" s="981"/>
      <c r="AB8" s="589" t="s">
        <v>6637</v>
      </c>
      <c r="AC8" s="596" t="s">
        <v>694</v>
      </c>
      <c r="AD8" s="981"/>
      <c r="AE8" s="981"/>
      <c r="AF8" s="175"/>
      <c r="AG8" s="175"/>
      <c r="AH8" s="175"/>
      <c r="AI8" s="253" t="s">
        <v>6638</v>
      </c>
      <c r="AJ8" s="253"/>
      <c r="AK8" s="597" t="s">
        <v>6639</v>
      </c>
      <c r="AL8" s="253" t="s">
        <v>6640</v>
      </c>
      <c r="AM8" s="175"/>
      <c r="AN8" s="594" t="s">
        <v>6614</v>
      </c>
      <c r="AO8" s="981"/>
      <c r="AP8" s="175"/>
      <c r="AQ8" s="175"/>
      <c r="AR8" s="596" t="s">
        <v>6641</v>
      </c>
      <c r="AS8" s="253"/>
      <c r="AT8" s="253"/>
      <c r="AU8" s="596" t="s">
        <v>6642</v>
      </c>
      <c r="AV8" s="175"/>
      <c r="AW8" s="175"/>
      <c r="AX8" s="175"/>
      <c r="AY8" s="175"/>
      <c r="AZ8" s="596" t="s">
        <v>6643</v>
      </c>
      <c r="BA8" s="253" t="s">
        <v>6644</v>
      </c>
      <c r="BB8" s="175"/>
      <c r="BC8" s="175"/>
      <c r="BD8" s="175"/>
      <c r="BE8" s="684"/>
      <c r="BF8" s="683" t="s">
        <v>6645</v>
      </c>
      <c r="BG8" s="684"/>
      <c r="BH8" s="684"/>
      <c r="BI8" s="684"/>
      <c r="BJ8" s="684"/>
      <c r="BK8" s="684"/>
      <c r="BL8" s="684"/>
      <c r="BM8" s="684"/>
      <c r="BN8" s="684"/>
      <c r="BO8" s="175"/>
      <c r="BP8" s="175"/>
      <c r="BQ8" s="589" t="s">
        <v>6646</v>
      </c>
      <c r="BR8" s="175"/>
      <c r="BS8" s="175"/>
      <c r="BT8" s="985" t="s">
        <v>923</v>
      </c>
      <c r="BU8" s="589" t="s">
        <v>1434</v>
      </c>
      <c r="BV8" s="597" t="s">
        <v>6647</v>
      </c>
      <c r="BW8" s="978" t="s">
        <v>3801</v>
      </c>
      <c r="BX8" s="981"/>
      <c r="BY8" s="589" t="s">
        <v>118</v>
      </c>
      <c r="BZ8" s="978" t="s">
        <v>3337</v>
      </c>
      <c r="CA8" s="986" t="s">
        <v>2412</v>
      </c>
      <c r="CB8" s="987"/>
      <c r="CC8" s="988"/>
      <c r="CD8" s="988"/>
      <c r="CE8" s="988"/>
      <c r="CF8" s="988"/>
      <c r="CG8" s="988"/>
      <c r="CH8" s="988"/>
      <c r="CI8" s="988"/>
      <c r="CJ8" s="988"/>
      <c r="CK8" s="989" t="s">
        <v>2580</v>
      </c>
      <c r="CL8" s="988"/>
      <c r="CM8" s="988"/>
      <c r="CN8" s="988"/>
      <c r="CO8" s="990" t="s">
        <v>6619</v>
      </c>
      <c r="CP8" s="988"/>
      <c r="CQ8" s="988"/>
      <c r="CR8" s="991"/>
    </row>
    <row r="9" ht="15.75" customHeight="1">
      <c r="A9" s="992" t="s">
        <v>1957</v>
      </c>
      <c r="B9" s="960" t="s">
        <v>6648</v>
      </c>
      <c r="C9" s="961" t="s">
        <v>1209</v>
      </c>
      <c r="D9" s="962" t="s">
        <v>783</v>
      </c>
      <c r="E9" s="963" t="s">
        <v>838</v>
      </c>
      <c r="F9" s="964" t="s">
        <v>613</v>
      </c>
      <c r="G9" s="960" t="s">
        <v>3983</v>
      </c>
      <c r="H9" s="993" t="s">
        <v>6649</v>
      </c>
      <c r="I9" s="994" t="s">
        <v>1971</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1575</v>
      </c>
      <c r="X9" s="89" t="s">
        <v>3482</v>
      </c>
      <c r="Y9" s="253" t="s">
        <v>6663</v>
      </c>
      <c r="Z9" s="175"/>
      <c r="AA9" s="175"/>
      <c r="AB9" s="253" t="s">
        <v>6664</v>
      </c>
      <c r="AC9" s="253" t="s">
        <v>6665</v>
      </c>
      <c r="AD9" s="253" t="s">
        <v>6666</v>
      </c>
      <c r="AE9" s="89" t="s">
        <v>6667</v>
      </c>
      <c r="AF9" s="175"/>
      <c r="AG9" s="175"/>
      <c r="AH9" s="175"/>
      <c r="AI9" s="89" t="s">
        <v>6668</v>
      </c>
      <c r="AJ9" s="89" t="s">
        <v>1946</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3"/>
      <c r="BU9" s="253" t="s">
        <v>745</v>
      </c>
      <c r="BV9" s="253" t="s">
        <v>1991</v>
      </c>
      <c r="BW9" s="253" t="s">
        <v>6674</v>
      </c>
      <c r="BX9" s="253"/>
      <c r="BY9" s="253" t="s">
        <v>2612</v>
      </c>
      <c r="BZ9" s="253" t="s">
        <v>667</v>
      </c>
      <c r="CA9" s="253" t="s">
        <v>678</v>
      </c>
      <c r="CB9" s="253"/>
      <c r="CC9" s="988"/>
      <c r="CD9" s="988"/>
      <c r="CE9" s="988"/>
      <c r="CF9" s="988"/>
      <c r="CG9" s="988"/>
      <c r="CH9" s="988"/>
      <c r="CI9" s="988"/>
      <c r="CJ9" s="988"/>
      <c r="CK9" s="988"/>
      <c r="CL9" s="988"/>
      <c r="CM9" s="988"/>
      <c r="CN9" s="988"/>
      <c r="CO9" s="988"/>
      <c r="CP9" s="988"/>
      <c r="CQ9" s="988"/>
      <c r="CR9" s="233" t="s">
        <v>6675</v>
      </c>
    </row>
    <row r="10" ht="15.75" customHeight="1">
      <c r="A10" s="995" t="s">
        <v>2374</v>
      </c>
      <c r="B10" s="960" t="s">
        <v>6676</v>
      </c>
      <c r="C10" s="961" t="s">
        <v>838</v>
      </c>
      <c r="D10" s="962" t="s">
        <v>1209</v>
      </c>
      <c r="E10" s="963" t="s">
        <v>1209</v>
      </c>
      <c r="F10" s="964" t="s">
        <v>782</v>
      </c>
      <c r="G10" s="960" t="s">
        <v>3760</v>
      </c>
      <c r="H10" s="993"/>
      <c r="I10" s="993" t="s">
        <v>6677</v>
      </c>
      <c r="J10" s="175"/>
      <c r="K10" s="89" t="s">
        <v>6678</v>
      </c>
      <c r="L10" s="596" t="s">
        <v>6679</v>
      </c>
      <c r="M10" s="89" t="s">
        <v>6680</v>
      </c>
      <c r="N10" s="175"/>
      <c r="O10" s="89" t="s">
        <v>6681</v>
      </c>
      <c r="P10" s="89" t="s">
        <v>6682</v>
      </c>
      <c r="Q10" s="89" t="s">
        <v>6683</v>
      </c>
      <c r="R10" s="89" t="s">
        <v>6684</v>
      </c>
      <c r="S10" s="980" t="s">
        <v>2424</v>
      </c>
      <c r="T10" s="175"/>
      <c r="U10" s="89" t="s">
        <v>3105</v>
      </c>
      <c r="V10" s="175"/>
      <c r="W10" s="89" t="s">
        <v>3211</v>
      </c>
      <c r="X10" s="596" t="s">
        <v>143</v>
      </c>
      <c r="Y10" s="596" t="s">
        <v>6685</v>
      </c>
      <c r="Z10" s="175"/>
      <c r="AA10" s="175"/>
      <c r="AB10" s="89" t="s">
        <v>6686</v>
      </c>
      <c r="AC10" s="89" t="s">
        <v>6663</v>
      </c>
      <c r="AD10" s="89" t="s">
        <v>862</v>
      </c>
      <c r="AE10" s="175"/>
      <c r="AF10" s="175"/>
      <c r="AG10" s="175"/>
      <c r="AH10" s="175"/>
      <c r="AI10" s="92"/>
      <c r="AJ10" s="175"/>
      <c r="AK10" s="253" t="s">
        <v>6619</v>
      </c>
      <c r="AL10" s="175"/>
      <c r="AM10" s="175"/>
      <c r="AN10" s="89" t="s">
        <v>6585</v>
      </c>
      <c r="AO10" s="253"/>
      <c r="AP10" s="89" t="s">
        <v>6687</v>
      </c>
      <c r="AQ10" s="253"/>
      <c r="AR10" s="89" t="s">
        <v>6688</v>
      </c>
      <c r="AS10" s="597" t="s">
        <v>6689</v>
      </c>
      <c r="AT10" s="89" t="s">
        <v>6641</v>
      </c>
      <c r="AU10" s="89" t="s">
        <v>6613</v>
      </c>
      <c r="AV10" s="175"/>
      <c r="AW10" s="175"/>
      <c r="AX10" s="89" t="s">
        <v>3942</v>
      </c>
      <c r="AY10" s="89"/>
      <c r="AZ10" s="89" t="s">
        <v>6623</v>
      </c>
      <c r="BA10" s="253" t="s">
        <v>6671</v>
      </c>
      <c r="BB10" s="253" t="s">
        <v>6690</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2001</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6691</v>
      </c>
      <c r="C11" s="961" t="s">
        <v>424</v>
      </c>
      <c r="D11" s="962" t="s">
        <v>424</v>
      </c>
      <c r="E11" s="963" t="s">
        <v>783</v>
      </c>
      <c r="F11" s="964" t="s">
        <v>1645</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3"/>
      <c r="Y11" s="89" t="s">
        <v>6696</v>
      </c>
      <c r="Z11" s="175"/>
      <c r="AA11" s="175"/>
      <c r="AB11" s="175"/>
      <c r="AC11" s="89" t="s">
        <v>3282</v>
      </c>
      <c r="AD11" s="175"/>
      <c r="AE11" s="175"/>
      <c r="AF11" s="89" t="s">
        <v>3284</v>
      </c>
      <c r="AG11" s="253"/>
      <c r="AH11" s="253"/>
      <c r="AI11" s="589" t="s">
        <v>6697</v>
      </c>
      <c r="AJ11" s="981"/>
      <c r="AK11" s="253" t="s">
        <v>6585</v>
      </c>
      <c r="AL11" s="175"/>
      <c r="AM11" s="175"/>
      <c r="AN11" s="175"/>
      <c r="AO11" s="175"/>
      <c r="AP11" s="175"/>
      <c r="AQ11" s="175"/>
      <c r="AR11" s="89" t="s">
        <v>6698</v>
      </c>
      <c r="AS11" s="89" t="s">
        <v>6699</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782</v>
      </c>
      <c r="D12" s="962" t="s">
        <v>1209</v>
      </c>
      <c r="E12" s="963" t="s">
        <v>783</v>
      </c>
      <c r="F12" s="964" t="s">
        <v>424</v>
      </c>
      <c r="G12" s="960" t="s">
        <v>323</v>
      </c>
      <c r="H12" s="993"/>
      <c r="I12" s="993"/>
      <c r="J12" s="175"/>
      <c r="K12" s="175"/>
      <c r="L12" s="175"/>
      <c r="M12" s="253" t="s">
        <v>6700</v>
      </c>
      <c r="N12" s="175"/>
      <c r="O12" s="175"/>
      <c r="P12" s="175"/>
      <c r="Q12" s="597" t="s">
        <v>6701</v>
      </c>
      <c r="R12" s="175"/>
      <c r="S12" s="175"/>
      <c r="T12" s="175"/>
      <c r="U12" s="175"/>
      <c r="V12" s="175"/>
      <c r="W12" s="253" t="s">
        <v>6702</v>
      </c>
      <c r="X12" s="253"/>
      <c r="Y12" s="594" t="s">
        <v>6703</v>
      </c>
      <c r="Z12" s="175"/>
      <c r="AA12" s="175"/>
      <c r="AB12" s="253" t="s">
        <v>4092</v>
      </c>
      <c r="AC12" s="597" t="s">
        <v>894</v>
      </c>
      <c r="AD12" s="175"/>
      <c r="AE12" s="175"/>
      <c r="AF12" s="175"/>
      <c r="AG12" s="175"/>
      <c r="AH12" s="175"/>
      <c r="AI12" s="175"/>
      <c r="AJ12" s="175"/>
      <c r="AK12" s="175"/>
      <c r="AL12" s="175"/>
      <c r="AM12" s="175"/>
      <c r="AN12" s="253" t="s">
        <v>6614</v>
      </c>
      <c r="AO12" s="253"/>
      <c r="AP12" s="253" t="s">
        <v>6704</v>
      </c>
      <c r="AQ12" s="253"/>
      <c r="AR12" s="175"/>
      <c r="AS12" s="253" t="s">
        <v>6705</v>
      </c>
      <c r="AT12" s="253"/>
      <c r="AU12" s="253"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4445</v>
      </c>
      <c r="B13" s="960" t="s">
        <v>6709</v>
      </c>
      <c r="C13" s="961" t="s">
        <v>1209</v>
      </c>
      <c r="D13" s="962" t="s">
        <v>782</v>
      </c>
      <c r="E13" s="963" t="s">
        <v>1209</v>
      </c>
      <c r="F13" s="964" t="s">
        <v>218</v>
      </c>
      <c r="G13" s="960" t="s">
        <v>2212</v>
      </c>
      <c r="H13" s="993"/>
      <c r="I13" s="993" t="s">
        <v>6710</v>
      </c>
      <c r="J13" s="175"/>
      <c r="K13" s="596" t="s">
        <v>6711</v>
      </c>
      <c r="L13" s="175"/>
      <c r="M13" s="596" t="s">
        <v>6712</v>
      </c>
      <c r="N13" s="175"/>
      <c r="O13" s="175"/>
      <c r="P13" s="596" t="s">
        <v>6713</v>
      </c>
      <c r="Q13" s="175"/>
      <c r="R13" s="253" t="s">
        <v>6714</v>
      </c>
      <c r="S13" s="596" t="s">
        <v>6715</v>
      </c>
      <c r="T13" s="175"/>
      <c r="U13" s="596" t="s">
        <v>6716</v>
      </c>
      <c r="V13" s="916"/>
      <c r="W13" s="89" t="s">
        <v>4039</v>
      </c>
      <c r="X13" s="596" t="s">
        <v>6717</v>
      </c>
      <c r="Y13" s="253" t="s">
        <v>5351</v>
      </c>
      <c r="Z13" s="175"/>
      <c r="AA13" s="175"/>
      <c r="AB13" s="89" t="s">
        <v>6718</v>
      </c>
      <c r="AC13" s="980" t="s">
        <v>3282</v>
      </c>
      <c r="AD13" s="175"/>
      <c r="AE13" s="175"/>
      <c r="AF13" s="253" t="s">
        <v>6719</v>
      </c>
      <c r="AG13" s="175"/>
      <c r="AH13" s="175"/>
      <c r="AI13" s="253" t="s">
        <v>4235</v>
      </c>
      <c r="AJ13" s="253"/>
      <c r="AK13" s="253"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3760</v>
      </c>
      <c r="CQ13" s="988"/>
      <c r="CR13" s="175"/>
    </row>
    <row r="14" ht="15.75" customHeight="1">
      <c r="A14" s="968" t="s">
        <v>3526</v>
      </c>
      <c r="B14" s="960" t="s">
        <v>6727</v>
      </c>
      <c r="C14" s="961" t="s">
        <v>1209</v>
      </c>
      <c r="D14" s="962" t="s">
        <v>838</v>
      </c>
      <c r="E14" s="963" t="s">
        <v>1209</v>
      </c>
      <c r="F14" s="964" t="s">
        <v>838</v>
      </c>
      <c r="G14" s="960" t="s">
        <v>4030</v>
      </c>
      <c r="H14" s="993"/>
      <c r="I14" s="993" t="s">
        <v>6728</v>
      </c>
      <c r="J14" s="89" t="s">
        <v>6729</v>
      </c>
      <c r="K14" s="89" t="s">
        <v>6730</v>
      </c>
      <c r="L14" s="175"/>
      <c r="M14" s="89" t="s">
        <v>6731</v>
      </c>
      <c r="N14" s="89" t="s">
        <v>6732</v>
      </c>
      <c r="O14" s="175"/>
      <c r="P14" s="175"/>
      <c r="Q14" s="175"/>
      <c r="R14" s="253" t="s">
        <v>6733</v>
      </c>
      <c r="S14" s="175"/>
      <c r="T14" s="89" t="s">
        <v>6555</v>
      </c>
      <c r="U14" s="89" t="s">
        <v>6734</v>
      </c>
      <c r="V14" s="89" t="s">
        <v>6735</v>
      </c>
      <c r="W14" s="89" t="s">
        <v>4972</v>
      </c>
      <c r="X14" s="89" t="s">
        <v>858</v>
      </c>
      <c r="Y14" s="89" t="s">
        <v>258</v>
      </c>
      <c r="Z14" s="253" t="s">
        <v>150</v>
      </c>
      <c r="AA14" s="253"/>
      <c r="AB14" s="253" t="s">
        <v>6736</v>
      </c>
      <c r="AC14" s="253" t="s">
        <v>6737</v>
      </c>
      <c r="AD14" s="89" t="s">
        <v>4798</v>
      </c>
      <c r="AE14" s="175"/>
      <c r="AF14" s="175"/>
      <c r="AG14" s="175"/>
      <c r="AH14" s="175"/>
      <c r="AI14" s="175"/>
      <c r="AJ14" s="89" t="s">
        <v>1658</v>
      </c>
      <c r="AK14" s="253" t="s">
        <v>6643</v>
      </c>
      <c r="AL14" s="175"/>
      <c r="AM14" s="175"/>
      <c r="AN14" s="89" t="s">
        <v>6738</v>
      </c>
      <c r="AO14" s="253"/>
      <c r="AP14" s="253" t="s">
        <v>6739</v>
      </c>
      <c r="AQ14" s="89" t="s">
        <v>6740</v>
      </c>
      <c r="AR14" s="89" t="s">
        <v>6741</v>
      </c>
      <c r="AS14" s="89" t="s">
        <v>6687</v>
      </c>
      <c r="AT14" s="95" t="s">
        <v>6742</v>
      </c>
      <c r="AU14" s="89" t="s">
        <v>6743</v>
      </c>
      <c r="AV14" s="89" t="s">
        <v>6698</v>
      </c>
      <c r="AW14" s="175"/>
      <c r="AX14" s="253" t="s">
        <v>3585</v>
      </c>
      <c r="AY14" s="253"/>
      <c r="AZ14" s="253" t="s">
        <v>6744</v>
      </c>
      <c r="BA14" s="253"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3851</v>
      </c>
      <c r="BW14" s="89" t="s">
        <v>6747</v>
      </c>
      <c r="BX14" s="175"/>
      <c r="BY14" s="175"/>
      <c r="BZ14" s="89" t="s">
        <v>2983</v>
      </c>
      <c r="CA14" s="175"/>
      <c r="CB14" s="175"/>
      <c r="CC14" s="988"/>
      <c r="CD14" s="175"/>
      <c r="CE14" s="175"/>
      <c r="CF14" s="988"/>
      <c r="CG14" s="988"/>
      <c r="CH14" s="972" t="s">
        <v>6748</v>
      </c>
      <c r="CI14" s="972"/>
      <c r="CJ14" s="989" t="s">
        <v>3760</v>
      </c>
      <c r="CK14" s="972" t="s">
        <v>6749</v>
      </c>
      <c r="CL14" s="972" t="s">
        <v>5151</v>
      </c>
      <c r="CM14" s="972" t="s">
        <v>5251</v>
      </c>
      <c r="CN14" s="972" t="s">
        <v>6618</v>
      </c>
      <c r="CO14" s="972" t="s">
        <v>6615</v>
      </c>
      <c r="CP14" s="988"/>
      <c r="CQ14" s="988"/>
      <c r="CR14" s="176"/>
    </row>
    <row r="15">
      <c r="A15" s="1012" t="s">
        <v>2210</v>
      </c>
      <c r="B15" s="960" t="s">
        <v>6750</v>
      </c>
      <c r="C15" s="961" t="s">
        <v>423</v>
      </c>
      <c r="D15" s="962" t="s">
        <v>1209</v>
      </c>
      <c r="E15" s="963" t="s">
        <v>1209</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6763</v>
      </c>
      <c r="C16" s="961" t="s">
        <v>838</v>
      </c>
      <c r="D16" s="962" t="s">
        <v>1209</v>
      </c>
      <c r="E16" s="963" t="s">
        <v>838</v>
      </c>
      <c r="F16" s="964" t="s">
        <v>613</v>
      </c>
      <c r="G16" s="960" t="s">
        <v>3983</v>
      </c>
      <c r="H16" s="993"/>
      <c r="I16" s="993" t="s">
        <v>6764</v>
      </c>
      <c r="J16" s="253"/>
      <c r="K16" s="253" t="s">
        <v>6765</v>
      </c>
      <c r="L16" s="253"/>
      <c r="M16" s="253" t="s">
        <v>6766</v>
      </c>
      <c r="N16" s="175"/>
      <c r="O16" s="253" t="s">
        <v>6767</v>
      </c>
      <c r="P16" s="175"/>
      <c r="Q16" s="175"/>
      <c r="R16" s="253" t="s">
        <v>6768</v>
      </c>
      <c r="S16" s="596" t="s">
        <v>3383</v>
      </c>
      <c r="T16" s="253" t="s">
        <v>6769</v>
      </c>
      <c r="U16" s="89" t="s">
        <v>6770</v>
      </c>
      <c r="V16" s="253"/>
      <c r="W16" s="253" t="s">
        <v>4776</v>
      </c>
      <c r="X16" s="89" t="s">
        <v>2912</v>
      </c>
      <c r="Y16" s="253" t="s">
        <v>6084</v>
      </c>
      <c r="Z16" s="175"/>
      <c r="AA16" s="175"/>
      <c r="AB16" s="253" t="s">
        <v>3382</v>
      </c>
      <c r="AC16" s="253" t="s">
        <v>2163</v>
      </c>
      <c r="AD16" s="253" t="s">
        <v>6771</v>
      </c>
      <c r="AE16" s="597" t="s">
        <v>6772</v>
      </c>
      <c r="AF16" s="594" t="s">
        <v>2572</v>
      </c>
      <c r="AG16" s="175"/>
      <c r="AH16" s="175"/>
      <c r="AI16" s="253" t="s">
        <v>578</v>
      </c>
      <c r="AJ16" s="175"/>
      <c r="AK16" s="253" t="s">
        <v>6773</v>
      </c>
      <c r="AL16" s="175"/>
      <c r="AM16" s="175"/>
      <c r="AN16" s="89" t="s">
        <v>6492</v>
      </c>
      <c r="AO16" s="253"/>
      <c r="AP16" s="89" t="s">
        <v>6521</v>
      </c>
      <c r="AQ16" s="89" t="s">
        <v>6774</v>
      </c>
      <c r="AR16" s="89" t="s">
        <v>6775</v>
      </c>
      <c r="AS16" s="89" t="s">
        <v>6776</v>
      </c>
      <c r="AT16" s="253"/>
      <c r="AU16" s="175"/>
      <c r="AV16" s="175"/>
      <c r="AW16" s="175"/>
      <c r="AX16" s="253" t="s">
        <v>4112</v>
      </c>
      <c r="AY16" s="253"/>
      <c r="AZ16" s="253" t="s">
        <v>6705</v>
      </c>
      <c r="BA16" s="253" t="s">
        <v>6777</v>
      </c>
      <c r="BB16" s="253" t="s">
        <v>6555</v>
      </c>
      <c r="BC16" s="253"/>
      <c r="BD16" s="253"/>
      <c r="BE16" s="175"/>
      <c r="BF16" s="175"/>
      <c r="BG16" s="175"/>
      <c r="BH16" s="175"/>
      <c r="BI16" s="175"/>
      <c r="BJ16" s="175"/>
      <c r="BK16" s="175"/>
      <c r="BL16" s="253" t="s">
        <v>6778</v>
      </c>
      <c r="BM16" s="253" t="s">
        <v>6779</v>
      </c>
      <c r="BN16" s="253"/>
      <c r="BO16" s="175"/>
      <c r="BP16" s="175"/>
      <c r="BQ16" s="175"/>
      <c r="BR16" s="175"/>
      <c r="BS16" s="175"/>
      <c r="BT16" s="996" t="s">
        <v>3278</v>
      </c>
      <c r="BU16" s="175"/>
      <c r="BV16" s="175"/>
      <c r="BW16" s="175"/>
      <c r="BX16" s="175"/>
      <c r="BY16" s="175"/>
      <c r="BZ16" s="175"/>
      <c r="CA16" s="253" t="s">
        <v>6780</v>
      </c>
      <c r="CB16" s="253"/>
      <c r="CC16" s="175"/>
      <c r="CD16" s="175"/>
      <c r="CE16" s="175"/>
      <c r="CF16" s="175"/>
      <c r="CG16" s="175"/>
      <c r="CH16" s="175"/>
      <c r="CI16" s="175"/>
      <c r="CJ16" s="175"/>
      <c r="CK16" s="253" t="s">
        <v>6781</v>
      </c>
      <c r="CL16" s="253" t="s">
        <v>2212</v>
      </c>
      <c r="CM16" s="253" t="s">
        <v>3983</v>
      </c>
      <c r="CN16" s="253" t="s">
        <v>6782</v>
      </c>
      <c r="CO16" s="253" t="s">
        <v>6554</v>
      </c>
      <c r="CP16" s="253" t="s">
        <v>4151</v>
      </c>
      <c r="CQ16" s="175"/>
      <c r="CR16" s="176"/>
    </row>
    <row r="17" ht="15.75" customHeight="1">
      <c r="A17" s="1015" t="s">
        <v>5249</v>
      </c>
      <c r="B17" s="960" t="s">
        <v>5150</v>
      </c>
      <c r="C17" s="961" t="s">
        <v>1209</v>
      </c>
      <c r="D17" s="962" t="s">
        <v>1209</v>
      </c>
      <c r="E17" s="963" t="s">
        <v>1209</v>
      </c>
      <c r="F17" s="964" t="s">
        <v>1209</v>
      </c>
      <c r="G17" s="960" t="s">
        <v>1645</v>
      </c>
      <c r="H17" s="993"/>
      <c r="I17" s="993" t="s">
        <v>6783</v>
      </c>
      <c r="J17" s="253"/>
      <c r="K17" s="253" t="s">
        <v>6784</v>
      </c>
      <c r="L17" s="253"/>
      <c r="M17" s="253"/>
      <c r="N17" s="253"/>
      <c r="O17" s="253" t="s">
        <v>6785</v>
      </c>
      <c r="P17" s="253"/>
      <c r="Q17" s="175"/>
      <c r="R17" s="175"/>
      <c r="S17" s="175"/>
      <c r="T17" s="253"/>
      <c r="U17" s="253" t="s">
        <v>6786</v>
      </c>
      <c r="V17" s="253"/>
      <c r="W17" s="253" t="s">
        <v>5238</v>
      </c>
      <c r="X17" s="253"/>
      <c r="Y17" s="253" t="s">
        <v>3116</v>
      </c>
      <c r="Z17" s="253"/>
      <c r="AA17" s="253"/>
      <c r="AB17" s="253" t="s">
        <v>6787</v>
      </c>
      <c r="AC17" s="253" t="s">
        <v>4436</v>
      </c>
      <c r="AD17" s="253"/>
      <c r="AE17" s="253"/>
      <c r="AF17" s="175"/>
      <c r="AG17" s="175"/>
      <c r="AH17" s="175"/>
      <c r="AI17" s="175"/>
      <c r="AJ17" s="175"/>
      <c r="AK17" s="253" t="s">
        <v>6720</v>
      </c>
      <c r="AL17" s="175"/>
      <c r="AM17" s="175"/>
      <c r="AN17" s="253" t="s">
        <v>6788</v>
      </c>
      <c r="AO17" s="253"/>
      <c r="AP17" s="253" t="s">
        <v>6789</v>
      </c>
      <c r="AQ17" s="253"/>
      <c r="AR17" s="253" t="s">
        <v>6790</v>
      </c>
      <c r="AS17" s="253" t="s">
        <v>6791</v>
      </c>
      <c r="AT17" s="253"/>
      <c r="AU17" s="253"/>
      <c r="AV17" s="175"/>
      <c r="AW17" s="175"/>
      <c r="AX17" s="253" t="s">
        <v>3942</v>
      </c>
      <c r="AY17" s="253"/>
      <c r="AZ17" s="253" t="s">
        <v>6527</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5837</v>
      </c>
      <c r="B18" s="960" t="s">
        <v>6794</v>
      </c>
      <c r="C18" s="961" t="s">
        <v>1209</v>
      </c>
      <c r="D18" s="962" t="s">
        <v>1209</v>
      </c>
      <c r="E18" s="963" t="s">
        <v>838</v>
      </c>
      <c r="F18" s="964" t="s">
        <v>783</v>
      </c>
      <c r="G18" s="960" t="s">
        <v>1645</v>
      </c>
      <c r="H18" s="993" t="s">
        <v>6795</v>
      </c>
      <c r="I18" s="993"/>
      <c r="J18" s="175"/>
      <c r="K18" s="253" t="s">
        <v>6796</v>
      </c>
      <c r="L18" s="253"/>
      <c r="M18" s="175"/>
      <c r="N18" s="175"/>
      <c r="O18" s="175"/>
      <c r="P18" s="175"/>
      <c r="Q18" s="253" t="s">
        <v>6797</v>
      </c>
      <c r="R18" s="253" t="s">
        <v>6798</v>
      </c>
      <c r="S18" s="175"/>
      <c r="T18" s="253" t="s">
        <v>6799</v>
      </c>
      <c r="U18" s="441" t="s">
        <v>6800</v>
      </c>
      <c r="V18" s="441"/>
      <c r="W18" s="253" t="s">
        <v>250</v>
      </c>
      <c r="X18" s="253"/>
      <c r="Y18" s="253" t="s">
        <v>3999</v>
      </c>
      <c r="Z18" s="175"/>
      <c r="AA18" s="175"/>
      <c r="AB18" s="253" t="s">
        <v>6801</v>
      </c>
      <c r="AC18" s="253" t="s">
        <v>2884</v>
      </c>
      <c r="AD18" s="596" t="s">
        <v>593</v>
      </c>
      <c r="AE18" s="981"/>
      <c r="AF18" s="253" t="s">
        <v>6802</v>
      </c>
      <c r="AG18" s="253" t="s">
        <v>4510</v>
      </c>
      <c r="AH18" s="175"/>
      <c r="AI18" s="175"/>
      <c r="AJ18" s="175"/>
      <c r="AK18" s="175"/>
      <c r="AL18" s="175"/>
      <c r="AM18" s="175"/>
      <c r="AN18" s="175"/>
      <c r="AO18" s="175"/>
      <c r="AP18" s="175"/>
      <c r="AQ18" s="175"/>
      <c r="AR18" s="175"/>
      <c r="AS18" s="175"/>
      <c r="AT18" s="175"/>
      <c r="AU18" s="175"/>
      <c r="AV18" s="253"/>
      <c r="AW18" s="253" t="s">
        <v>6724</v>
      </c>
      <c r="AX18" s="175"/>
      <c r="AY18" s="175"/>
      <c r="AZ18" s="253"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836</v>
      </c>
      <c r="B19" s="960" t="s">
        <v>6805</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3449</v>
      </c>
      <c r="AD19" s="589" t="s">
        <v>2997</v>
      </c>
      <c r="AE19" s="175"/>
      <c r="AF19" s="597" t="s">
        <v>2138</v>
      </c>
      <c r="AG19" s="597" t="s">
        <v>2112</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6808</v>
      </c>
      <c r="C20" s="961" t="s">
        <v>1209</v>
      </c>
      <c r="D20" s="962" t="s">
        <v>1209</v>
      </c>
      <c r="E20" s="963" t="s">
        <v>1209</v>
      </c>
      <c r="F20" s="964" t="s">
        <v>1209</v>
      </c>
      <c r="G20" s="960" t="s">
        <v>2455</v>
      </c>
      <c r="H20" s="993"/>
      <c r="I20" s="993" t="s">
        <v>6809</v>
      </c>
      <c r="J20" s="253"/>
      <c r="K20" s="89" t="s">
        <v>6810</v>
      </c>
      <c r="L20" s="253"/>
      <c r="M20" s="175"/>
      <c r="N20" s="175" t="s">
        <v>6811</v>
      </c>
      <c r="O20" s="175"/>
      <c r="P20" s="175"/>
      <c r="Q20" s="175"/>
      <c r="R20" s="253" t="s">
        <v>6812</v>
      </c>
      <c r="S20" s="175"/>
      <c r="T20" s="253" t="s">
        <v>6813</v>
      </c>
      <c r="U20" s="253" t="s">
        <v>6814</v>
      </c>
      <c r="V20" s="253"/>
      <c r="W20" s="253" t="s">
        <v>4271</v>
      </c>
      <c r="X20" s="89"/>
      <c r="Y20" s="253" t="s">
        <v>6815</v>
      </c>
      <c r="Z20" s="175" t="s">
        <v>6816</v>
      </c>
      <c r="AA20" s="175"/>
      <c r="AB20" s="253"/>
      <c r="AC20" s="253" t="s">
        <v>1242</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6720</v>
      </c>
      <c r="AV20" s="175"/>
      <c r="AW20" s="175" t="s">
        <v>6725</v>
      </c>
      <c r="AX20" s="253"/>
      <c r="AY20" s="253"/>
      <c r="AZ20" s="175" t="s">
        <v>6590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4198</v>
      </c>
      <c r="B21" s="960" t="s">
        <v>6823</v>
      </c>
      <c r="C21" s="961" t="s">
        <v>1209</v>
      </c>
      <c r="D21" s="962" t="s">
        <v>1209</v>
      </c>
      <c r="E21" s="963" t="s">
        <v>1209</v>
      </c>
      <c r="F21" s="964" t="s">
        <v>1209</v>
      </c>
      <c r="G21" s="960" t="s">
        <v>1525</v>
      </c>
      <c r="H21" s="993"/>
      <c r="I21" s="993" t="s">
        <v>6824</v>
      </c>
      <c r="J21" s="253"/>
      <c r="K21" s="89" t="s">
        <v>6825</v>
      </c>
      <c r="L21" s="253"/>
      <c r="M21" s="175"/>
      <c r="N21" s="175"/>
      <c r="O21" s="175"/>
      <c r="P21" s="175"/>
      <c r="Q21" s="175"/>
      <c r="R21" s="253" t="s">
        <v>2011</v>
      </c>
      <c r="S21" s="175"/>
      <c r="T21" s="253" t="s">
        <v>6826</v>
      </c>
      <c r="U21" s="253" t="s">
        <v>6827</v>
      </c>
      <c r="V21" s="253" t="s">
        <v>6828</v>
      </c>
      <c r="W21" s="253" t="s">
        <v>2521</v>
      </c>
      <c r="X21" s="89" t="s">
        <v>2311</v>
      </c>
      <c r="Y21" s="253" t="s">
        <v>2122</v>
      </c>
      <c r="Z21" s="175"/>
      <c r="AA21" s="175"/>
      <c r="AB21" s="253" t="s">
        <v>2025</v>
      </c>
      <c r="AC21" s="253" t="s">
        <v>1264</v>
      </c>
      <c r="AD21" s="253" t="s">
        <v>3356</v>
      </c>
      <c r="AE21" s="253"/>
      <c r="AF21" s="253" t="s">
        <v>6829</v>
      </c>
      <c r="AG21" s="175"/>
      <c r="AH21" s="175"/>
      <c r="AI21" s="175"/>
      <c r="AJ21" s="175"/>
      <c r="AK21" s="175"/>
      <c r="AL21" s="175"/>
      <c r="AM21" s="175"/>
      <c r="AN21" s="89" t="s">
        <v>6788</v>
      </c>
      <c r="AO21" s="175"/>
      <c r="AP21" s="175"/>
      <c r="AQ21" s="175"/>
      <c r="AR21" s="175"/>
      <c r="AS21" s="89" t="s">
        <v>6584</v>
      </c>
      <c r="AT21" s="253"/>
      <c r="AU21" s="89" t="s">
        <v>6526</v>
      </c>
      <c r="AV21" s="175"/>
      <c r="AW21" s="175"/>
      <c r="AX21" s="253" t="s">
        <v>6830</v>
      </c>
      <c r="AY21" s="253"/>
      <c r="AZ21" s="175"/>
      <c r="BA21" s="253"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4240</v>
      </c>
      <c r="B22" s="960" t="s">
        <v>6831</v>
      </c>
      <c r="C22" s="961" t="s">
        <v>1209</v>
      </c>
      <c r="D22" s="962" t="s">
        <v>838</v>
      </c>
      <c r="E22" s="963" t="s">
        <v>783</v>
      </c>
      <c r="F22" s="964" t="s">
        <v>424</v>
      </c>
      <c r="G22" s="960" t="s">
        <v>3942</v>
      </c>
      <c r="H22" s="998" t="s">
        <v>6832</v>
      </c>
      <c r="I22" s="998" t="s">
        <v>4247</v>
      </c>
      <c r="J22" s="981"/>
      <c r="K22" s="253" t="s">
        <v>6833</v>
      </c>
      <c r="L22" s="253"/>
      <c r="M22" s="253"/>
      <c r="N22" s="253" t="s">
        <v>6834</v>
      </c>
      <c r="O22" s="253" t="s">
        <v>6835</v>
      </c>
      <c r="P22" s="253" t="s">
        <v>6836</v>
      </c>
      <c r="Q22" s="253" t="s">
        <v>6837</v>
      </c>
      <c r="R22" s="253" t="s">
        <v>6838</v>
      </c>
      <c r="S22" s="253" t="s">
        <v>4270</v>
      </c>
      <c r="T22" s="253" t="s">
        <v>6839</v>
      </c>
      <c r="U22" s="253" t="s">
        <v>6840</v>
      </c>
      <c r="V22" s="253"/>
      <c r="W22" s="253" t="s">
        <v>4697</v>
      </c>
      <c r="X22" s="253"/>
      <c r="Y22" s="175"/>
      <c r="Z22" s="175"/>
      <c r="AA22" s="175"/>
      <c r="AB22" s="253" t="s">
        <v>6841</v>
      </c>
      <c r="AC22" s="253" t="s">
        <v>1471</v>
      </c>
      <c r="AD22" s="253" t="s">
        <v>5640</v>
      </c>
      <c r="AE22" s="253"/>
      <c r="AF22" s="253" t="s">
        <v>6842</v>
      </c>
      <c r="AG22" s="253"/>
      <c r="AH22" s="253"/>
      <c r="AI22" s="175"/>
      <c r="AJ22" s="175"/>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1807</v>
      </c>
      <c r="BU22" s="253" t="s">
        <v>2029</v>
      </c>
      <c r="BV22" s="253" t="s">
        <v>3579</v>
      </c>
      <c r="BW22" s="594" t="s">
        <v>2357</v>
      </c>
      <c r="BX22" s="253" t="s">
        <v>2035</v>
      </c>
      <c r="BY22" s="253" t="s">
        <v>4398</v>
      </c>
      <c r="BZ22" s="253" t="s">
        <v>3804</v>
      </c>
      <c r="CA22" s="253" t="s">
        <v>6851</v>
      </c>
      <c r="CB22" s="253"/>
      <c r="CC22" s="990" t="s">
        <v>6745</v>
      </c>
      <c r="CD22" s="990" t="s">
        <v>6591</v>
      </c>
      <c r="CE22" s="990" t="s">
        <v>6852</v>
      </c>
      <c r="CF22" s="990"/>
      <c r="CG22" s="988"/>
      <c r="CH22" s="988"/>
      <c r="CI22" s="988"/>
      <c r="CJ22" s="988"/>
      <c r="CK22" s="988"/>
      <c r="CL22" s="988"/>
      <c r="CM22" s="988"/>
      <c r="CN22" s="988"/>
      <c r="CO22" s="988"/>
      <c r="CP22" s="988"/>
      <c r="CQ22" s="988"/>
      <c r="CR22" s="808" t="s">
        <v>4102</v>
      </c>
    </row>
    <row r="23" ht="15.75" customHeight="1">
      <c r="A23" s="984" t="s">
        <v>5864</v>
      </c>
      <c r="B23" s="960" t="s">
        <v>2618</v>
      </c>
      <c r="C23" s="961" t="s">
        <v>1209</v>
      </c>
      <c r="D23" s="962" t="s">
        <v>838</v>
      </c>
      <c r="E23" s="963" t="s">
        <v>1209</v>
      </c>
      <c r="F23" s="964" t="s">
        <v>782</v>
      </c>
      <c r="G23" s="960" t="s">
        <v>3867</v>
      </c>
      <c r="H23" s="993"/>
      <c r="I23" s="993" t="s">
        <v>6853</v>
      </c>
      <c r="J23" s="253"/>
      <c r="K23" s="89" t="s">
        <v>6854</v>
      </c>
      <c r="L23" s="589" t="s">
        <v>2950</v>
      </c>
      <c r="M23" s="175"/>
      <c r="N23" s="175"/>
      <c r="O23" s="175"/>
      <c r="P23" s="89" t="s">
        <v>6855</v>
      </c>
      <c r="Q23" s="175"/>
      <c r="R23" s="596" t="s">
        <v>6856</v>
      </c>
      <c r="S23" s="175"/>
      <c r="T23" s="175"/>
      <c r="U23" s="89" t="s">
        <v>624</v>
      </c>
      <c r="V23" s="253"/>
      <c r="W23" s="253" t="s">
        <v>3452</v>
      </c>
      <c r="X23" s="89" t="s">
        <v>2526</v>
      </c>
      <c r="Y23" s="596" t="s">
        <v>4982</v>
      </c>
      <c r="Z23" s="175"/>
      <c r="AA23" s="175"/>
      <c r="AB23" s="253" t="s">
        <v>6857</v>
      </c>
      <c r="AC23" s="253" t="s">
        <v>6858</v>
      </c>
      <c r="AD23" s="253" t="s">
        <v>6859</v>
      </c>
      <c r="AE23" s="253"/>
      <c r="AF23" s="253" t="s">
        <v>6860</v>
      </c>
      <c r="AG23" s="175"/>
      <c r="AH23" s="175"/>
      <c r="AI23" s="808" t="s">
        <v>2998</v>
      </c>
      <c r="AJ23" s="991"/>
      <c r="AK23" s="175"/>
      <c r="AL23" s="175"/>
      <c r="AM23" s="175"/>
      <c r="AN23" s="175"/>
      <c r="AO23" s="175"/>
      <c r="AP23" s="253" t="s">
        <v>6861</v>
      </c>
      <c r="AQ23" s="253"/>
      <c r="AR23" s="175"/>
      <c r="AS23" s="175"/>
      <c r="AT23" s="175"/>
      <c r="AU23" s="253" t="s">
        <v>6502</v>
      </c>
      <c r="AV23" s="175"/>
      <c r="AW23" s="175"/>
      <c r="AX23" s="175"/>
      <c r="AY23" s="175"/>
      <c r="AZ23" s="253"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2376</v>
      </c>
      <c r="CL23" s="253" t="s">
        <v>217</v>
      </c>
      <c r="CM23" s="253" t="s">
        <v>4030</v>
      </c>
      <c r="CN23" s="175"/>
      <c r="CO23" s="175"/>
      <c r="CP23" s="175"/>
      <c r="CQ23" s="175"/>
      <c r="CR23" s="176"/>
    </row>
    <row r="24">
      <c r="A24" s="1026" t="s">
        <v>4003</v>
      </c>
      <c r="B24" s="960" t="s">
        <v>1885</v>
      </c>
      <c r="C24" s="961" t="s">
        <v>1209</v>
      </c>
      <c r="D24" s="962" t="s">
        <v>1209</v>
      </c>
      <c r="E24" s="963" t="s">
        <v>1209</v>
      </c>
      <c r="F24" s="964" t="s">
        <v>1209</v>
      </c>
      <c r="G24" s="960" t="s">
        <v>218</v>
      </c>
      <c r="H24" s="993" t="s">
        <v>6862</v>
      </c>
      <c r="I24" s="993"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2412</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613</v>
      </c>
      <c r="G25" s="960" t="s">
        <v>613</v>
      </c>
      <c r="H25" s="993"/>
      <c r="I25" s="993"/>
      <c r="J25" s="175"/>
      <c r="K25" s="175"/>
      <c r="L25" s="175"/>
      <c r="M25" s="175"/>
      <c r="N25" s="175"/>
      <c r="O25" s="175"/>
      <c r="P25" s="175"/>
      <c r="Q25" s="175"/>
      <c r="R25" s="175"/>
      <c r="S25" s="175"/>
      <c r="T25" s="175"/>
      <c r="U25" s="175"/>
      <c r="V25" s="175"/>
      <c r="W25" s="175"/>
      <c r="X25" s="589" t="s">
        <v>6870</v>
      </c>
      <c r="Y25" s="589" t="s">
        <v>4956</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6872</v>
      </c>
      <c r="V26" s="175"/>
      <c r="W26" s="175"/>
      <c r="X26" s="175"/>
      <c r="Y26" s="89" t="s">
        <v>1471</v>
      </c>
      <c r="Z26" s="175"/>
      <c r="AA26" s="175"/>
      <c r="AB26" s="89" t="s">
        <v>6873</v>
      </c>
      <c r="AC26" s="89" t="s">
        <v>5081</v>
      </c>
      <c r="AD26" s="89" t="s">
        <v>2671</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2490</v>
      </c>
      <c r="C27" s="961" t="s">
        <v>1209</v>
      </c>
      <c r="D27" s="962" t="s">
        <v>1209</v>
      </c>
      <c r="E27" s="963" t="s">
        <v>1209</v>
      </c>
      <c r="F27" s="964" t="s">
        <v>783</v>
      </c>
      <c r="G27" s="960" t="s">
        <v>613</v>
      </c>
      <c r="H27" s="993"/>
      <c r="I27" s="993"/>
      <c r="J27" s="176"/>
      <c r="K27" s="176"/>
      <c r="L27" s="176"/>
      <c r="M27" s="176"/>
      <c r="N27" s="176"/>
      <c r="O27" s="176"/>
      <c r="P27" s="176"/>
      <c r="Q27" s="176"/>
      <c r="R27" s="95" t="s">
        <v>6874</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3691</v>
      </c>
      <c r="B28" s="960" t="s">
        <v>4112</v>
      </c>
      <c r="C28" s="961" t="s">
        <v>1209</v>
      </c>
      <c r="D28" s="962" t="s">
        <v>1209</v>
      </c>
      <c r="E28" s="963" t="s">
        <v>1209</v>
      </c>
      <c r="F28" s="964" t="s">
        <v>1209</v>
      </c>
      <c r="G28" s="960" t="s">
        <v>612</v>
      </c>
      <c r="H28" s="993"/>
      <c r="I28" s="993"/>
      <c r="J28" s="175"/>
      <c r="K28" s="175"/>
      <c r="L28" s="175"/>
      <c r="M28" s="175"/>
      <c r="N28" s="175"/>
      <c r="O28" s="175"/>
      <c r="P28" s="175"/>
      <c r="Q28" s="175"/>
      <c r="R28" s="175"/>
      <c r="S28" s="175"/>
      <c r="T28" s="175"/>
      <c r="U28" s="175"/>
      <c r="V28" s="175"/>
      <c r="W28" s="253" t="s">
        <v>623</v>
      </c>
      <c r="X28" s="253"/>
      <c r="Y28" s="253" t="s">
        <v>3566</v>
      </c>
      <c r="Z28" s="175"/>
      <c r="AA28" s="175"/>
      <c r="AB28" s="253" t="s">
        <v>6876</v>
      </c>
      <c r="AC28" s="89" t="s">
        <v>1413</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3715</v>
      </c>
      <c r="BW28" s="253"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4675</v>
      </c>
      <c r="B29" s="960" t="s">
        <v>977</v>
      </c>
      <c r="C29" s="961" t="s">
        <v>1209</v>
      </c>
      <c r="D29" s="962" t="s">
        <v>1209</v>
      </c>
      <c r="E29" s="963" t="s">
        <v>1209</v>
      </c>
      <c r="F29" s="964" t="s">
        <v>1209</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2424</v>
      </c>
      <c r="V29" s="89" t="s">
        <v>6888</v>
      </c>
      <c r="W29" s="253" t="s">
        <v>6889</v>
      </c>
      <c r="X29" s="253"/>
      <c r="Y29" s="253" t="s">
        <v>2736</v>
      </c>
      <c r="Z29" s="175"/>
      <c r="AA29" s="175"/>
      <c r="AB29" s="253" t="s">
        <v>6890</v>
      </c>
      <c r="AC29" s="253" t="s">
        <v>2529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2812</v>
      </c>
      <c r="C30" s="961" t="s">
        <v>1209</v>
      </c>
      <c r="D30" s="962" t="s">
        <v>1209</v>
      </c>
      <c r="E30" s="963" t="s">
        <v>838</v>
      </c>
      <c r="F30" s="964" t="s">
        <v>613</v>
      </c>
      <c r="G30" s="960" t="s">
        <v>218</v>
      </c>
      <c r="H30" s="993" t="s">
        <v>6891</v>
      </c>
      <c r="I30" s="993"/>
      <c r="J30" s="175"/>
      <c r="K30" s="175"/>
      <c r="L30" s="175"/>
      <c r="M30" s="175"/>
      <c r="N30" s="175"/>
      <c r="O30" s="175"/>
      <c r="P30" s="175"/>
      <c r="Q30" s="175"/>
      <c r="R30" s="175"/>
      <c r="S30" s="175"/>
      <c r="T30" s="596" t="s">
        <v>6892</v>
      </c>
      <c r="U30" s="89" t="s">
        <v>6893</v>
      </c>
      <c r="V30" s="89" t="s">
        <v>5706</v>
      </c>
      <c r="W30" s="175"/>
      <c r="X30" s="89" t="s">
        <v>6894</v>
      </c>
      <c r="Y30" s="89" t="s">
        <v>6895</v>
      </c>
      <c r="Z30" s="175"/>
      <c r="AA30" s="175"/>
      <c r="AB30" s="596" t="s">
        <v>5412</v>
      </c>
      <c r="AC30" s="89" t="s">
        <v>4417</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4337</v>
      </c>
      <c r="B31" s="960" t="s">
        <v>4166</v>
      </c>
      <c r="C31" s="961" t="s">
        <v>1209</v>
      </c>
      <c r="D31" s="962" t="s">
        <v>1209</v>
      </c>
      <c r="E31" s="963" t="s">
        <v>1209</v>
      </c>
      <c r="F31" s="964" t="s">
        <v>1209</v>
      </c>
      <c r="G31" s="960" t="s">
        <v>324</v>
      </c>
      <c r="H31" s="993"/>
      <c r="I31" s="1032" t="s">
        <v>1609</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3169</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4638</v>
      </c>
      <c r="C32" s="961" t="s">
        <v>1209</v>
      </c>
      <c r="D32" s="962" t="s">
        <v>1209</v>
      </c>
      <c r="E32" s="963" t="s">
        <v>1209</v>
      </c>
      <c r="F32" s="964" t="s">
        <v>1209</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2942</v>
      </c>
      <c r="BX32" s="978" t="s">
        <v>6906</v>
      </c>
      <c r="BY32" s="175"/>
      <c r="BZ32" s="978" t="s">
        <v>4439</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2092</v>
      </c>
      <c r="B33" s="960" t="s">
        <v>2376</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5734</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3867</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3815</v>
      </c>
      <c r="B36" s="960" t="s">
        <v>2455</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520</v>
      </c>
      <c r="H37" s="993"/>
      <c r="I37" s="993"/>
      <c r="J37" s="175"/>
      <c r="K37" s="89" t="s">
        <v>6908</v>
      </c>
      <c r="L37" s="175"/>
      <c r="M37" s="175"/>
      <c r="N37" s="175"/>
      <c r="O37" s="175"/>
      <c r="P37" s="175"/>
      <c r="Q37" s="175"/>
      <c r="R37" s="175"/>
      <c r="S37" s="175"/>
      <c r="T37" s="175"/>
      <c r="U37" s="175"/>
      <c r="V37" s="175"/>
      <c r="W37" s="253" t="s">
        <v>5199</v>
      </c>
      <c r="X37" s="253"/>
      <c r="Y37" s="175"/>
      <c r="Z37" s="175"/>
      <c r="AA37" s="175"/>
      <c r="AB37" s="175"/>
      <c r="AC37" s="253" t="s">
        <v>4502</v>
      </c>
      <c r="AD37" s="176"/>
      <c r="AE37" s="176"/>
      <c r="AF37" s="175"/>
      <c r="AG37" s="175"/>
      <c r="AH37" s="175"/>
      <c r="AI37" s="175"/>
      <c r="AJ37" s="175"/>
      <c r="AK37" s="175"/>
      <c r="AL37" s="175"/>
      <c r="AM37" s="175"/>
      <c r="AN37" s="175"/>
      <c r="AO37" s="175"/>
      <c r="AP37" s="175"/>
      <c r="AQ37" s="175"/>
      <c r="AR37" s="175"/>
      <c r="AS37" s="89" t="s">
        <v>6521</v>
      </c>
      <c r="AT37" s="253"/>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612</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4810</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3452</v>
      </c>
      <c r="X40" s="253"/>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3583</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1209</v>
      </c>
      <c r="D45" s="962" t="s">
        <v>838</v>
      </c>
      <c r="E45" s="963" t="s">
        <v>838</v>
      </c>
      <c r="F45" s="964" t="s">
        <v>613</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520</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6494</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656</v>
      </c>
      <c r="L2" s="1063" t="s">
        <v>432</v>
      </c>
      <c r="M2" s="1063" t="s">
        <v>6971</v>
      </c>
      <c r="N2" s="1063" t="s">
        <v>6972</v>
      </c>
      <c r="O2" s="1063" t="s">
        <v>6973</v>
      </c>
      <c r="P2" s="1063" t="s">
        <v>4025</v>
      </c>
      <c r="Q2" s="1064" t="s">
        <v>6974</v>
      </c>
      <c r="R2" s="1064" t="s">
        <v>6878</v>
      </c>
      <c r="S2" s="1064" t="s">
        <v>6970</v>
      </c>
      <c r="T2" s="1064" t="s">
        <v>6975</v>
      </c>
      <c r="U2" s="1064" t="s">
        <v>6976</v>
      </c>
      <c r="V2" s="1064" t="s">
        <v>6801</v>
      </c>
      <c r="W2" s="1065" t="s">
        <v>6977</v>
      </c>
      <c r="X2" s="1066" t="s">
        <v>5087</v>
      </c>
      <c r="Y2" s="1066" t="s">
        <v>4528</v>
      </c>
      <c r="Z2" s="1066" t="s">
        <v>2644</v>
      </c>
      <c r="AA2" s="1066" t="s">
        <v>4919</v>
      </c>
      <c r="AB2" s="1066" t="s">
        <v>6978</v>
      </c>
      <c r="AC2" s="1066" t="s">
        <v>6979</v>
      </c>
      <c r="AD2" s="1061" t="s">
        <v>636</v>
      </c>
      <c r="AE2" s="1061" t="s">
        <v>5656</v>
      </c>
      <c r="AF2" s="1067" t="s">
        <v>6980</v>
      </c>
      <c r="AG2" s="1067" t="s">
        <v>6981</v>
      </c>
      <c r="AH2" s="1067" t="s">
        <v>2783</v>
      </c>
      <c r="AI2" s="1067" t="s">
        <v>4027</v>
      </c>
      <c r="AJ2" s="1067" t="s">
        <v>6982</v>
      </c>
      <c r="AK2" s="1067" t="s">
        <v>6983</v>
      </c>
      <c r="AL2" s="1067" t="s">
        <v>6984</v>
      </c>
      <c r="AM2" s="1068" t="s">
        <v>6985</v>
      </c>
      <c r="AN2" s="1068" t="s">
        <v>6986</v>
      </c>
      <c r="AO2" s="1068" t="s">
        <v>2303</v>
      </c>
      <c r="AP2" s="1068" t="s">
        <v>6987</v>
      </c>
      <c r="AQ2" s="1068" t="s">
        <v>6988</v>
      </c>
      <c r="AR2" s="1068" t="s">
        <v>2581</v>
      </c>
      <c r="AS2" s="1068" t="s">
        <v>843</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5692</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2301</v>
      </c>
      <c r="Y3" s="1066" t="s">
        <v>771</v>
      </c>
      <c r="Z3" s="1066" t="s">
        <v>7011</v>
      </c>
      <c r="AA3" s="1066" t="s">
        <v>5544</v>
      </c>
      <c r="AB3" s="1066" t="s">
        <v>5633</v>
      </c>
      <c r="AC3" s="1066" t="s">
        <v>4871</v>
      </c>
      <c r="AD3" s="1061" t="s">
        <v>7012</v>
      </c>
      <c r="AE3" s="1061" t="s">
        <v>7013</v>
      </c>
      <c r="AF3" s="1067" t="s">
        <v>7014</v>
      </c>
      <c r="AG3" s="1067" t="s">
        <v>7015</v>
      </c>
      <c r="AH3" s="1067" t="s">
        <v>2238</v>
      </c>
      <c r="AI3" s="1067" t="s">
        <v>7016</v>
      </c>
      <c r="AJ3" s="1067" t="s">
        <v>7017</v>
      </c>
      <c r="AK3" s="1067" t="s">
        <v>7018</v>
      </c>
      <c r="AL3" s="1067" t="s">
        <v>3032</v>
      </c>
      <c r="AM3" s="1068" t="s">
        <v>7019</v>
      </c>
      <c r="AN3" s="1068" t="s">
        <v>229</v>
      </c>
      <c r="AO3" s="1068" t="s">
        <v>7020</v>
      </c>
      <c r="AP3" s="1068" t="s">
        <v>7021</v>
      </c>
      <c r="AQ3" s="1068" t="s">
        <v>7022</v>
      </c>
      <c r="AR3" s="1068" t="s">
        <v>7023</v>
      </c>
      <c r="AS3" s="1068" t="s">
        <v>4167</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4442</v>
      </c>
      <c r="Q4" s="1064" t="s">
        <v>7039</v>
      </c>
      <c r="R4" s="1064" t="s">
        <v>7040</v>
      </c>
      <c r="S4" s="1064" t="s">
        <v>7041</v>
      </c>
      <c r="T4" s="1064" t="s">
        <v>7042</v>
      </c>
      <c r="U4" s="1064" t="s">
        <v>7043</v>
      </c>
      <c r="V4" s="1064" t="s">
        <v>7044</v>
      </c>
      <c r="W4" s="1066" t="s">
        <v>7045</v>
      </c>
      <c r="X4" s="1066" t="s">
        <v>7046</v>
      </c>
      <c r="Y4" s="1066" t="s">
        <v>5244</v>
      </c>
      <c r="Z4" s="1066" t="s">
        <v>7047</v>
      </c>
      <c r="AA4" s="1066" t="s">
        <v>763</v>
      </c>
      <c r="AB4" s="1066" t="s">
        <v>7048</v>
      </c>
      <c r="AC4" s="1066" t="s">
        <v>5798</v>
      </c>
      <c r="AD4" s="1061" t="s">
        <v>7049</v>
      </c>
      <c r="AE4" s="1061" t="s">
        <v>2275</v>
      </c>
      <c r="AF4" s="1067" t="s">
        <v>2192</v>
      </c>
      <c r="AG4" s="1067" t="s">
        <v>7050</v>
      </c>
      <c r="AH4" s="1067" t="s">
        <v>3681</v>
      </c>
      <c r="AI4" s="1067" t="s">
        <v>7051</v>
      </c>
      <c r="AJ4" s="1067" t="s">
        <v>7052</v>
      </c>
      <c r="AK4" s="1067" t="s">
        <v>1848</v>
      </c>
      <c r="AL4" s="1067" t="s">
        <v>2745</v>
      </c>
      <c r="AM4" s="1068" t="s">
        <v>7053</v>
      </c>
      <c r="AN4" s="1068" t="s">
        <v>1153</v>
      </c>
      <c r="AO4" s="1068" t="s">
        <v>7054</v>
      </c>
      <c r="AP4" s="1068" t="s">
        <v>7055</v>
      </c>
      <c r="AQ4" s="1068" t="s">
        <v>7056</v>
      </c>
      <c r="AR4" s="1068" t="s">
        <v>7057</v>
      </c>
      <c r="AS4" s="1068" t="s">
        <v>4448</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656</v>
      </c>
      <c r="L5" s="1080" t="s">
        <v>2361</v>
      </c>
      <c r="M5" s="1079" t="s">
        <v>6971</v>
      </c>
      <c r="N5" s="1080" t="s">
        <v>7064</v>
      </c>
      <c r="O5" s="1079" t="s">
        <v>6973</v>
      </c>
      <c r="P5" s="1079" t="s">
        <v>4025</v>
      </c>
      <c r="Q5" s="1079" t="s">
        <v>6974</v>
      </c>
      <c r="R5" s="1079" t="s">
        <v>6878</v>
      </c>
      <c r="S5" s="1079" t="s">
        <v>6970</v>
      </c>
      <c r="T5" s="1079" t="s">
        <v>6975</v>
      </c>
      <c r="U5" s="1079" t="s">
        <v>6976</v>
      </c>
      <c r="V5" s="1082" t="s">
        <v>6801</v>
      </c>
      <c r="W5" s="1079" t="s">
        <v>6977</v>
      </c>
      <c r="X5" s="1079" t="s">
        <v>5087</v>
      </c>
      <c r="Y5" s="1083">
        <v>46.72</v>
      </c>
      <c r="Z5" s="1079" t="s">
        <v>2644</v>
      </c>
      <c r="AA5" s="1079" t="s">
        <v>4919</v>
      </c>
      <c r="AB5" s="1079" t="s">
        <v>6978</v>
      </c>
      <c r="AC5" s="1081" t="s">
        <v>4421</v>
      </c>
      <c r="AD5" s="1081" t="s">
        <v>7065</v>
      </c>
      <c r="AE5" s="1082" t="s">
        <v>5656</v>
      </c>
      <c r="AF5" s="1083" t="s">
        <v>7066</v>
      </c>
      <c r="AG5" s="1084" t="s">
        <v>7067</v>
      </c>
      <c r="AH5" s="1079" t="s">
        <v>2783</v>
      </c>
      <c r="AI5" s="1081" t="s">
        <v>7068</v>
      </c>
      <c r="AJ5" s="1079" t="s">
        <v>6982</v>
      </c>
      <c r="AK5" s="1083" t="s">
        <v>7069</v>
      </c>
      <c r="AL5" s="1082" t="s">
        <v>6984</v>
      </c>
      <c r="AM5" s="1079" t="s">
        <v>6985</v>
      </c>
      <c r="AN5" s="1084" t="s">
        <v>3187</v>
      </c>
      <c r="AO5" s="1084" t="s">
        <v>5461</v>
      </c>
      <c r="AP5" s="1084" t="s">
        <v>7070</v>
      </c>
      <c r="AQ5" s="1082" t="s">
        <v>6988</v>
      </c>
      <c r="AR5" s="1084" t="s">
        <v>7071</v>
      </c>
      <c r="AS5" s="1084" t="s">
        <v>2608</v>
      </c>
      <c r="AT5" s="1084" t="s">
        <v>7072</v>
      </c>
      <c r="AU5" s="1085" t="s">
        <v>6990</v>
      </c>
      <c r="AV5" s="1086" t="str">
        <f t="shared" si="1"/>
        <v>2:14</v>
      </c>
      <c r="AW5" s="1087"/>
    </row>
    <row r="6" ht="15.75" customHeight="1">
      <c r="A6" s="1088" t="s">
        <v>5327</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3026</v>
      </c>
      <c r="M6" s="1085" t="s">
        <v>5240</v>
      </c>
      <c r="N6" s="1092" t="s">
        <v>7080</v>
      </c>
      <c r="O6" s="1085" t="s">
        <v>7081</v>
      </c>
      <c r="P6" s="1086" t="s">
        <v>6279</v>
      </c>
      <c r="Q6" s="1092" t="s">
        <v>7082</v>
      </c>
      <c r="R6" s="1085" t="s">
        <v>5507</v>
      </c>
      <c r="S6" s="1085" t="s">
        <v>7083</v>
      </c>
      <c r="T6" s="1086" t="s">
        <v>7084</v>
      </c>
      <c r="U6" s="1085" t="s">
        <v>7085</v>
      </c>
      <c r="V6" s="1085" t="s">
        <v>4162</v>
      </c>
      <c r="W6" s="1093" t="s">
        <v>7086</v>
      </c>
      <c r="X6" s="1086" t="s">
        <v>7087</v>
      </c>
      <c r="Y6" s="1091" t="s">
        <v>4528</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1672</v>
      </c>
      <c r="AN6" s="1092" t="s">
        <v>3103</v>
      </c>
      <c r="AO6" s="1094" t="s">
        <v>2303</v>
      </c>
      <c r="AP6" s="1085" t="s">
        <v>7094</v>
      </c>
      <c r="AQ6" s="1086" t="s">
        <v>7095</v>
      </c>
      <c r="AR6" s="1091" t="s">
        <v>2581</v>
      </c>
      <c r="AS6" s="1091" t="str">
        <f>HYPERLINK("https://www.twitch.tv/videos/571767101","42.86")</f>
        <v>42.86</v>
      </c>
      <c r="AT6" s="1089" t="s">
        <v>7096</v>
      </c>
      <c r="AU6" s="1095" t="s">
        <v>7097</v>
      </c>
      <c r="AV6" s="1086" t="str">
        <f t="shared" si="1"/>
        <v>2:32</v>
      </c>
      <c r="AW6" s="1096" t="s">
        <v>7098</v>
      </c>
    </row>
    <row r="7" ht="15.75" customHeight="1">
      <c r="A7" s="1097" t="s">
        <v>5434</v>
      </c>
      <c r="B7" s="1077" t="s">
        <v>6962</v>
      </c>
      <c r="C7" s="1078" t="s">
        <v>7099</v>
      </c>
      <c r="D7" s="1098" t="s">
        <v>7100</v>
      </c>
      <c r="E7" s="1099" t="s">
        <v>7101</v>
      </c>
      <c r="F7" s="1100" t="s">
        <v>6966</v>
      </c>
      <c r="G7" s="1101" t="s">
        <v>7102</v>
      </c>
      <c r="H7" s="1102" t="s">
        <v>4580</v>
      </c>
      <c r="I7" s="1101" t="s">
        <v>7103</v>
      </c>
      <c r="J7" s="1103" t="s">
        <v>7104</v>
      </c>
      <c r="K7" s="1101" t="s">
        <v>6112</v>
      </c>
      <c r="L7" s="1104" t="s">
        <v>432</v>
      </c>
      <c r="M7" s="1103" t="s">
        <v>7105</v>
      </c>
      <c r="N7" s="1104" t="s">
        <v>6972</v>
      </c>
      <c r="O7" s="1105" t="s">
        <v>7106</v>
      </c>
      <c r="P7" s="1101" t="s">
        <v>5227</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2727</v>
      </c>
      <c r="AA7" s="1099" t="s">
        <v>7114</v>
      </c>
      <c r="AB7" s="1104" t="s">
        <v>6978</v>
      </c>
      <c r="AC7" s="1101" t="s">
        <v>4419</v>
      </c>
      <c r="AD7" s="1101" t="s">
        <v>7115</v>
      </c>
      <c r="AE7" s="1110" t="s">
        <v>7116</v>
      </c>
      <c r="AF7" s="1099" t="s">
        <v>7117</v>
      </c>
      <c r="AG7" s="1111" t="s">
        <v>6981</v>
      </c>
      <c r="AH7" s="1101" t="s">
        <v>7118</v>
      </c>
      <c r="AI7" s="1112" t="s">
        <v>7119</v>
      </c>
      <c r="AJ7" s="1110" t="s">
        <v>7120</v>
      </c>
      <c r="AK7" s="1101" t="s">
        <v>7121</v>
      </c>
      <c r="AL7" s="1101" t="s">
        <v>4138</v>
      </c>
      <c r="AM7" s="1101" t="s">
        <v>7109</v>
      </c>
      <c r="AN7" s="1113" t="s">
        <v>6986</v>
      </c>
      <c r="AO7" s="1101" t="s">
        <v>7071</v>
      </c>
      <c r="AP7" s="1101" t="s">
        <v>7122</v>
      </c>
      <c r="AQ7" s="1101" t="s">
        <v>7123</v>
      </c>
      <c r="AR7" s="1101" t="s">
        <v>3505</v>
      </c>
      <c r="AS7" s="1101" t="s">
        <v>7124</v>
      </c>
      <c r="AT7" s="1114" t="s">
        <v>6989</v>
      </c>
      <c r="AU7" s="1115" t="s">
        <v>7125</v>
      </c>
      <c r="AV7" s="1086" t="str">
        <f t="shared" si="1"/>
        <v>2:59</v>
      </c>
      <c r="AW7" s="1116"/>
    </row>
    <row r="8" ht="15.75" customHeight="1">
      <c r="A8" s="1117" t="s">
        <v>2159</v>
      </c>
      <c r="B8" s="1077" t="s">
        <v>6962</v>
      </c>
      <c r="C8" s="1106" t="s">
        <v>7126</v>
      </c>
      <c r="D8" s="1118" t="s">
        <v>7127</v>
      </c>
      <c r="E8" s="1119" t="s">
        <v>4708</v>
      </c>
      <c r="F8" s="1119" t="s">
        <v>7128</v>
      </c>
      <c r="G8" s="1119" t="s">
        <v>7129</v>
      </c>
      <c r="H8" s="1120" t="s">
        <v>7130</v>
      </c>
      <c r="I8" s="1121" t="s">
        <v>4641</v>
      </c>
      <c r="J8" s="1122" t="s">
        <v>7020</v>
      </c>
      <c r="K8" s="1122" t="s">
        <v>6112</v>
      </c>
      <c r="L8" s="1122" t="s">
        <v>4949</v>
      </c>
      <c r="M8" s="1122" t="s">
        <v>7131</v>
      </c>
      <c r="N8" s="1123" t="s">
        <v>5758</v>
      </c>
      <c r="O8" s="1122" t="s">
        <v>7132</v>
      </c>
      <c r="P8" s="1122" t="s">
        <v>7103</v>
      </c>
      <c r="Q8" s="1124" t="s">
        <v>7133</v>
      </c>
      <c r="R8" s="1124" t="s">
        <v>2187</v>
      </c>
      <c r="S8" s="1125" t="str">
        <f>HYPERLINK("https://clips.twitch.tv/AbstemiousClumsyLaptopCharlietheUnicorn","1:17.62")</f>
        <v>1:17.62</v>
      </c>
      <c r="T8" s="1124" t="s">
        <v>7134</v>
      </c>
      <c r="U8" s="1126" t="s">
        <v>5485</v>
      </c>
      <c r="V8" s="1126" t="s">
        <v>3115</v>
      </c>
      <c r="W8" s="1127" t="s">
        <v>5806</v>
      </c>
      <c r="X8" s="1127" t="s">
        <v>3397</v>
      </c>
      <c r="Y8" s="1127" t="s">
        <v>3024</v>
      </c>
      <c r="Z8" s="1127" t="s">
        <v>7135</v>
      </c>
      <c r="AA8" s="1127" t="s">
        <v>7067</v>
      </c>
      <c r="AB8" s="1127" t="s">
        <v>7136</v>
      </c>
      <c r="AC8" s="1127" t="s">
        <v>932</v>
      </c>
      <c r="AD8" s="1119" t="s">
        <v>7137</v>
      </c>
      <c r="AE8" s="1119" t="s">
        <v>7138</v>
      </c>
      <c r="AF8" s="1128" t="s">
        <v>7139</v>
      </c>
      <c r="AG8" s="1128" t="s">
        <v>7140</v>
      </c>
      <c r="AH8" s="1128" t="s">
        <v>4913</v>
      </c>
      <c r="AI8" s="1128" t="s">
        <v>7141</v>
      </c>
      <c r="AJ8" s="1128" t="s">
        <v>7142</v>
      </c>
      <c r="AK8" s="1128" t="s">
        <v>7143</v>
      </c>
      <c r="AL8" s="1128" t="s">
        <v>1996</v>
      </c>
      <c r="AM8" s="1129" t="s">
        <v>7034</v>
      </c>
      <c r="AN8" s="1130" t="s">
        <v>3762</v>
      </c>
      <c r="AO8" s="1130" t="s">
        <v>7144</v>
      </c>
      <c r="AP8" s="1129" t="s">
        <v>7145</v>
      </c>
      <c r="AQ8" s="1129" t="s">
        <v>5753</v>
      </c>
      <c r="AR8" s="1129" t="s">
        <v>375</v>
      </c>
      <c r="AS8" s="1129" t="s">
        <v>654</v>
      </c>
      <c r="AT8" s="1095" t="s">
        <v>7146</v>
      </c>
      <c r="AU8" s="1115" t="s">
        <v>7147</v>
      </c>
      <c r="AV8" s="1086" t="str">
        <f t="shared" si="1"/>
        <v>2:58</v>
      </c>
      <c r="AW8" s="1131" t="s">
        <v>7148</v>
      </c>
    </row>
    <row r="9" ht="15.75" customHeight="1">
      <c r="A9" s="1132" t="s">
        <v>1293</v>
      </c>
      <c r="B9" s="1077" t="s">
        <v>6962</v>
      </c>
      <c r="C9" s="1078" t="s">
        <v>7149</v>
      </c>
      <c r="D9" s="1112" t="s">
        <v>7127</v>
      </c>
      <c r="E9" s="1133" t="s">
        <v>751</v>
      </c>
      <c r="F9" s="1119" t="s">
        <v>7150</v>
      </c>
      <c r="G9" s="1133" t="s">
        <v>7151</v>
      </c>
      <c r="H9" s="1134" t="s">
        <v>6968</v>
      </c>
      <c r="I9" s="1121" t="s">
        <v>4511</v>
      </c>
      <c r="J9" s="1122" t="s">
        <v>7152</v>
      </c>
      <c r="K9" s="1123" t="s">
        <v>7153</v>
      </c>
      <c r="L9" s="1122" t="s">
        <v>7154</v>
      </c>
      <c r="M9" s="1122" t="s">
        <v>4872</v>
      </c>
      <c r="N9" s="1122" t="s">
        <v>7155</v>
      </c>
      <c r="O9" s="1123" t="s">
        <v>7156</v>
      </c>
      <c r="P9" s="1122" t="s">
        <v>7157</v>
      </c>
      <c r="Q9" s="1124" t="s">
        <v>2666</v>
      </c>
      <c r="R9" s="1126" t="s">
        <v>7158</v>
      </c>
      <c r="S9" s="1126" t="s">
        <v>7159</v>
      </c>
      <c r="T9" s="1126" t="s">
        <v>7160</v>
      </c>
      <c r="U9" s="1126" t="s">
        <v>7161</v>
      </c>
      <c r="V9" s="1124" t="s">
        <v>7162</v>
      </c>
      <c r="W9" s="1127" t="s">
        <v>7163</v>
      </c>
      <c r="X9" s="1135" t="s">
        <v>7164</v>
      </c>
      <c r="Y9" s="1127" t="s">
        <v>7165</v>
      </c>
      <c r="Z9" s="1127" t="s">
        <v>7166</v>
      </c>
      <c r="AA9" s="1127" t="s">
        <v>7167</v>
      </c>
      <c r="AB9" s="1135" t="s">
        <v>5436</v>
      </c>
      <c r="AC9" s="1135" t="s">
        <v>1970</v>
      </c>
      <c r="AD9" s="1133" t="s">
        <v>7168</v>
      </c>
      <c r="AE9" s="1133" t="s">
        <v>7169</v>
      </c>
      <c r="AF9" s="1136" t="s">
        <v>7170</v>
      </c>
      <c r="AG9" s="1128" t="s">
        <v>7171</v>
      </c>
      <c r="AH9" s="1128" t="s">
        <v>7172</v>
      </c>
      <c r="AI9" s="1128" t="s">
        <v>5259</v>
      </c>
      <c r="AJ9" s="1136" t="s">
        <v>7173</v>
      </c>
      <c r="AK9" s="1136" t="s">
        <v>759</v>
      </c>
      <c r="AL9" s="1128" t="s">
        <v>1541</v>
      </c>
      <c r="AM9" s="1130" t="s">
        <v>7174</v>
      </c>
      <c r="AN9" s="1129" t="s">
        <v>2126</v>
      </c>
      <c r="AO9" s="1130" t="s">
        <v>7175</v>
      </c>
      <c r="AP9" s="1129" t="s">
        <v>7176</v>
      </c>
      <c r="AQ9" s="1130" t="s">
        <v>7177</v>
      </c>
      <c r="AR9" s="1129" t="s">
        <v>153</v>
      </c>
      <c r="AS9" s="1129" t="s">
        <v>7178</v>
      </c>
      <c r="AT9" s="1123" t="s">
        <v>5211</v>
      </c>
      <c r="AU9" s="1137" t="s">
        <v>7179</v>
      </c>
      <c r="AV9" s="1086" t="str">
        <f t="shared" si="1"/>
        <v>2:22</v>
      </c>
      <c r="AW9" s="1116" t="s">
        <v>7180</v>
      </c>
    </row>
    <row r="10" ht="15.75" customHeight="1">
      <c r="A10" s="1138" t="s">
        <v>5754</v>
      </c>
      <c r="B10" s="1077" t="s">
        <v>6962</v>
      </c>
      <c r="C10" s="1085" t="s">
        <v>7181</v>
      </c>
      <c r="D10" s="1112"/>
      <c r="E10" s="1085" t="s">
        <v>751</v>
      </c>
      <c r="F10" s="1085" t="s">
        <v>7182</v>
      </c>
      <c r="G10" s="1085" t="s">
        <v>4357</v>
      </c>
      <c r="H10" s="1106" t="s">
        <v>7183</v>
      </c>
      <c r="I10" s="1085" t="s">
        <v>7184</v>
      </c>
      <c r="J10" s="1085" t="s">
        <v>7185</v>
      </c>
      <c r="K10" s="1085" t="s">
        <v>7186</v>
      </c>
      <c r="L10" s="1085" t="s">
        <v>1541</v>
      </c>
      <c r="M10" s="1085" t="s">
        <v>3356</v>
      </c>
      <c r="N10" s="1085" t="s">
        <v>7187</v>
      </c>
      <c r="O10" s="1085" t="s">
        <v>7188</v>
      </c>
      <c r="P10" s="1085" t="s">
        <v>7184</v>
      </c>
      <c r="Q10" s="1085" t="s">
        <v>7189</v>
      </c>
      <c r="R10" s="1085" t="s">
        <v>3084</v>
      </c>
      <c r="S10" s="1139" t="s">
        <v>7190</v>
      </c>
      <c r="T10" s="1085" t="s">
        <v>7191</v>
      </c>
      <c r="U10" s="1085" t="s">
        <v>7192</v>
      </c>
      <c r="V10" s="1085" t="s">
        <v>7193</v>
      </c>
      <c r="W10" s="1085" t="s">
        <v>7194</v>
      </c>
      <c r="X10" s="1085" t="s">
        <v>7195</v>
      </c>
      <c r="Y10" s="1085" t="s">
        <v>4922</v>
      </c>
      <c r="Z10" s="1085" t="s">
        <v>7196</v>
      </c>
      <c r="AA10" s="1085" t="s">
        <v>7197</v>
      </c>
      <c r="AB10" s="1085" t="s">
        <v>6302</v>
      </c>
      <c r="AC10" s="1085" t="s">
        <v>2275</v>
      </c>
      <c r="AD10" s="1085" t="s">
        <v>2317</v>
      </c>
      <c r="AE10" s="1085" t="s">
        <v>7116</v>
      </c>
      <c r="AF10" s="1085" t="s">
        <v>7198</v>
      </c>
      <c r="AG10" s="1085" t="s">
        <v>596</v>
      </c>
      <c r="AH10" s="1085" t="s">
        <v>7199</v>
      </c>
      <c r="AI10" s="1085" t="s">
        <v>7200</v>
      </c>
      <c r="AJ10" s="1085" t="s">
        <v>7201</v>
      </c>
      <c r="AK10" s="1085" t="s">
        <v>3028</v>
      </c>
      <c r="AL10" s="1085" t="s">
        <v>7202</v>
      </c>
      <c r="AM10" s="1085" t="s">
        <v>6488</v>
      </c>
      <c r="AN10" s="1106" t="s">
        <v>3026</v>
      </c>
      <c r="AO10" s="1085" t="s">
        <v>5361</v>
      </c>
      <c r="AP10" s="1085" t="s">
        <v>7203</v>
      </c>
      <c r="AQ10" s="1085" t="s">
        <v>891</v>
      </c>
      <c r="AR10" s="1085" t="s">
        <v>7204</v>
      </c>
      <c r="AS10" s="1085" t="s">
        <v>3991</v>
      </c>
      <c r="AT10" s="1086"/>
      <c r="AU10" s="1085" t="s">
        <v>7205</v>
      </c>
      <c r="AV10" s="1086" t="str">
        <f t="shared" si="1"/>
        <v>3:06</v>
      </c>
      <c r="AW10" s="1087" t="s">
        <v>7206</v>
      </c>
    </row>
    <row r="11" ht="15.75" customHeight="1">
      <c r="A11" s="1088" t="s">
        <v>1643</v>
      </c>
      <c r="B11" s="1077" t="s">
        <v>6962</v>
      </c>
      <c r="C11" s="1085" t="s">
        <v>7207</v>
      </c>
      <c r="D11" s="1112" t="s">
        <v>7208</v>
      </c>
      <c r="E11" s="1086" t="s">
        <v>2623</v>
      </c>
      <c r="F11" s="1085" t="s">
        <v>7209</v>
      </c>
      <c r="G11" s="1085" t="s">
        <v>7210</v>
      </c>
      <c r="H11" s="1085" t="s">
        <v>7211</v>
      </c>
      <c r="I11" s="1086" t="s">
        <v>5092</v>
      </c>
      <c r="J11" s="1085" t="s">
        <v>7212</v>
      </c>
      <c r="K11" s="1085" t="s">
        <v>7213</v>
      </c>
      <c r="L11" s="1085" t="s">
        <v>4503</v>
      </c>
      <c r="M11" s="1085" t="s">
        <v>7214</v>
      </c>
      <c r="N11" s="1085" t="s">
        <v>7215</v>
      </c>
      <c r="O11" s="1085" t="s">
        <v>7216</v>
      </c>
      <c r="P11" s="1086" t="s">
        <v>3202</v>
      </c>
      <c r="Q11" s="1086" t="s">
        <v>7217</v>
      </c>
      <c r="R11" s="1086" t="s">
        <v>7218</v>
      </c>
      <c r="S11" s="1140" t="s">
        <v>7078</v>
      </c>
      <c r="T11" s="1086" t="s">
        <v>7219</v>
      </c>
      <c r="U11" s="1085" t="s">
        <v>7220</v>
      </c>
      <c r="V11" s="1086" t="s">
        <v>2035</v>
      </c>
      <c r="W11" s="1086" t="s">
        <v>7221</v>
      </c>
      <c r="X11" s="1085" t="s">
        <v>6221</v>
      </c>
      <c r="Y11" s="1086" t="s">
        <v>7222</v>
      </c>
      <c r="Z11" s="1085" t="s">
        <v>2486</v>
      </c>
      <c r="AA11" s="1086" t="s">
        <v>469</v>
      </c>
      <c r="AB11" s="1085" t="s">
        <v>1001</v>
      </c>
      <c r="AC11" s="1086" t="s">
        <v>4442</v>
      </c>
      <c r="AD11" s="1086" t="s">
        <v>7223</v>
      </c>
      <c r="AE11" s="1085" t="s">
        <v>4908</v>
      </c>
      <c r="AF11" s="1086" t="s">
        <v>7224</v>
      </c>
      <c r="AG11" s="1086" t="s">
        <v>567</v>
      </c>
      <c r="AH11" s="1085" t="s">
        <v>4604</v>
      </c>
      <c r="AI11" s="1086" t="s">
        <v>7016</v>
      </c>
      <c r="AJ11" s="1085" t="s">
        <v>7225</v>
      </c>
      <c r="AK11" s="1086" t="s">
        <v>7226</v>
      </c>
      <c r="AL11" s="1086" t="s">
        <v>2674</v>
      </c>
      <c r="AM11" s="1085" t="s">
        <v>7227</v>
      </c>
      <c r="AN11" s="1086" t="s">
        <v>3095</v>
      </c>
      <c r="AO11" s="1085" t="s">
        <v>7228</v>
      </c>
      <c r="AP11" s="1086" t="s">
        <v>7229</v>
      </c>
      <c r="AQ11" s="1086" t="s">
        <v>7230</v>
      </c>
      <c r="AR11" s="1086" t="s">
        <v>1673</v>
      </c>
      <c r="AS11" s="1086" t="s">
        <v>7231</v>
      </c>
      <c r="AT11" s="1086" t="s">
        <v>7232</v>
      </c>
      <c r="AU11" s="1085" t="s">
        <v>7233</v>
      </c>
      <c r="AV11" s="1086" t="str">
        <f t="shared" si="1"/>
        <v>2:01</v>
      </c>
      <c r="AW11" s="1096" t="s">
        <v>7234</v>
      </c>
    </row>
    <row r="12" ht="15.75" customHeight="1">
      <c r="A12" s="1088" t="s">
        <v>5084</v>
      </c>
      <c r="B12" s="1141" t="s">
        <v>6962</v>
      </c>
      <c r="C12" s="1085" t="s">
        <v>7235</v>
      </c>
      <c r="D12" s="1106" t="s">
        <v>7236</v>
      </c>
      <c r="E12" s="1106" t="s">
        <v>7237</v>
      </c>
      <c r="F12" s="1106" t="s">
        <v>4550</v>
      </c>
      <c r="G12" s="1106" t="s">
        <v>7238</v>
      </c>
      <c r="H12" s="1106" t="s">
        <v>5703</v>
      </c>
      <c r="I12" s="1106" t="s">
        <v>2293</v>
      </c>
      <c r="J12" s="1106" t="s">
        <v>2413</v>
      </c>
      <c r="K12" s="1106" t="s">
        <v>7239</v>
      </c>
      <c r="L12" s="1106" t="s">
        <v>7240</v>
      </c>
      <c r="M12" s="1106" t="s">
        <v>3766</v>
      </c>
      <c r="N12" s="1106" t="s">
        <v>7241</v>
      </c>
      <c r="O12" s="1106" t="s">
        <v>7242</v>
      </c>
      <c r="P12" s="1106" t="s">
        <v>3202</v>
      </c>
      <c r="Q12" s="1106" t="s">
        <v>3980</v>
      </c>
      <c r="R12" s="1106" t="s">
        <v>1692</v>
      </c>
      <c r="S12" s="1106" t="s">
        <v>7047</v>
      </c>
      <c r="T12" s="1106" t="s">
        <v>7243</v>
      </c>
      <c r="U12" s="1106" t="s">
        <v>7244</v>
      </c>
      <c r="V12" s="1106" t="s">
        <v>7245</v>
      </c>
      <c r="W12" s="1106" t="s">
        <v>7246</v>
      </c>
      <c r="X12" s="1106" t="s">
        <v>7247</v>
      </c>
      <c r="Y12" s="1106" t="s">
        <v>3562</v>
      </c>
      <c r="Z12" s="1106" t="s">
        <v>7248</v>
      </c>
      <c r="AA12" s="1127" t="s">
        <v>3807</v>
      </c>
      <c r="AB12" s="1106" t="s">
        <v>5494</v>
      </c>
      <c r="AC12" s="1106" t="s">
        <v>4960</v>
      </c>
      <c r="AD12" s="1106" t="s">
        <v>7249</v>
      </c>
      <c r="AE12" s="1106" t="s">
        <v>7250</v>
      </c>
      <c r="AF12" s="1106" t="s">
        <v>7251</v>
      </c>
      <c r="AG12" s="1106" t="s">
        <v>7252</v>
      </c>
      <c r="AH12" s="1106" t="s">
        <v>7253</v>
      </c>
      <c r="AI12" s="1106" t="s">
        <v>7254</v>
      </c>
      <c r="AJ12" s="1106" t="s">
        <v>7255</v>
      </c>
      <c r="AK12" s="1106" t="s">
        <v>3485</v>
      </c>
      <c r="AL12" s="1106" t="s">
        <v>4503</v>
      </c>
      <c r="AM12" s="1106" t="s">
        <v>7256</v>
      </c>
      <c r="AN12" s="1106" t="s">
        <v>6984</v>
      </c>
      <c r="AO12" s="1106" t="s">
        <v>4769</v>
      </c>
      <c r="AP12" s="1142" t="s">
        <v>6987</v>
      </c>
      <c r="AQ12" s="1106" t="s">
        <v>1779</v>
      </c>
      <c r="AR12" s="1106" t="s">
        <v>7155</v>
      </c>
      <c r="AS12" s="1106" t="s">
        <v>1465</v>
      </c>
      <c r="AT12" s="1106" t="s">
        <v>7257</v>
      </c>
      <c r="AU12" s="1143" t="s">
        <v>7258</v>
      </c>
      <c r="AV12" s="1086" t="str">
        <f t="shared" si="1"/>
        <v>2:41</v>
      </c>
      <c r="AW12" s="1144"/>
    </row>
    <row r="13" ht="15.75" customHeight="1">
      <c r="A13" s="1145" t="s">
        <v>5169</v>
      </c>
      <c r="B13" s="1077" t="s">
        <v>6962</v>
      </c>
      <c r="C13" s="1085" t="s">
        <v>7259</v>
      </c>
      <c r="D13" s="1112" t="s">
        <v>7260</v>
      </c>
      <c r="E13" s="1086" t="s">
        <v>7261</v>
      </c>
      <c r="F13" s="1086" t="s">
        <v>7262</v>
      </c>
      <c r="G13" s="1086" t="s">
        <v>7263</v>
      </c>
      <c r="H13" s="1085" t="s">
        <v>5350</v>
      </c>
      <c r="I13" s="1086" t="s">
        <v>7264</v>
      </c>
      <c r="J13" s="1085" t="s">
        <v>7020</v>
      </c>
      <c r="K13" s="1086" t="s">
        <v>1341</v>
      </c>
      <c r="L13" s="1085" t="s">
        <v>3498</v>
      </c>
      <c r="M13" s="1086" t="s">
        <v>7265</v>
      </c>
      <c r="N13" s="1086" t="s">
        <v>7266</v>
      </c>
      <c r="O13" s="1086" t="s">
        <v>7267</v>
      </c>
      <c r="P13" s="1086" t="s">
        <v>3123</v>
      </c>
      <c r="Q13" s="1086" t="s">
        <v>3792</v>
      </c>
      <c r="R13" s="1086" t="s">
        <v>7268</v>
      </c>
      <c r="S13" s="1086" t="s">
        <v>7269</v>
      </c>
      <c r="T13" s="1086" t="s">
        <v>5695</v>
      </c>
      <c r="U13" s="1085" t="s">
        <v>7270</v>
      </c>
      <c r="V13" s="1086" t="s">
        <v>7162</v>
      </c>
      <c r="W13" s="1085" t="s">
        <v>5387</v>
      </c>
      <c r="X13" s="1085" t="s">
        <v>7271</v>
      </c>
      <c r="Y13" s="1086" t="s">
        <v>2112</v>
      </c>
      <c r="Z13" s="1085" t="s">
        <v>7272</v>
      </c>
      <c r="AA13" s="1086" t="s">
        <v>7273</v>
      </c>
      <c r="AB13" s="1086" t="s">
        <v>2581</v>
      </c>
      <c r="AC13" s="1086" t="s">
        <v>4377</v>
      </c>
      <c r="AD13" s="1085" t="s">
        <v>7274</v>
      </c>
      <c r="AE13" s="1086" t="s">
        <v>4024</v>
      </c>
      <c r="AF13" s="1146" t="s">
        <v>6980</v>
      </c>
      <c r="AG13" s="1085" t="s">
        <v>1180</v>
      </c>
      <c r="AH13" s="1086" t="s">
        <v>6626</v>
      </c>
      <c r="AI13" s="1086" t="s">
        <v>7275</v>
      </c>
      <c r="AJ13" s="1086" t="s">
        <v>7276</v>
      </c>
      <c r="AK13" s="1086" t="s">
        <v>7277</v>
      </c>
      <c r="AL13" s="1086" t="s">
        <v>7278</v>
      </c>
      <c r="AM13" s="1086" t="s">
        <v>7279</v>
      </c>
      <c r="AN13" s="1086" t="s">
        <v>2322</v>
      </c>
      <c r="AO13" s="1086" t="s">
        <v>7079</v>
      </c>
      <c r="AP13" s="1086" t="s">
        <v>7280</v>
      </c>
      <c r="AQ13" s="1086" t="s">
        <v>891</v>
      </c>
      <c r="AR13" s="1086" t="s">
        <v>5719</v>
      </c>
      <c r="AS13" s="1086" t="s">
        <v>1325</v>
      </c>
      <c r="AT13" s="1086" t="s">
        <v>7281</v>
      </c>
      <c r="AU13" s="1085" t="s">
        <v>7282</v>
      </c>
      <c r="AV13" s="1086" t="str">
        <f t="shared" si="1"/>
        <v>2:26</v>
      </c>
      <c r="AW13" s="1147"/>
    </row>
    <row r="14" ht="15.75" customHeight="1">
      <c r="A14" s="1097" t="s">
        <v>780</v>
      </c>
      <c r="B14" s="1077" t="s">
        <v>6962</v>
      </c>
      <c r="C14" s="1078" t="s">
        <v>7283</v>
      </c>
      <c r="D14" s="1112" t="s">
        <v>7284</v>
      </c>
      <c r="E14" s="1119" t="s">
        <v>6995</v>
      </c>
      <c r="F14" s="1133" t="s">
        <v>7285</v>
      </c>
      <c r="G14" s="1148" t="s">
        <v>7286</v>
      </c>
      <c r="H14" s="1121" t="s">
        <v>7287</v>
      </c>
      <c r="I14" s="1121" t="s">
        <v>7288</v>
      </c>
      <c r="J14" s="1122" t="s">
        <v>7289</v>
      </c>
      <c r="K14" s="1123" t="s">
        <v>7290</v>
      </c>
      <c r="L14" s="1123" t="s">
        <v>4135</v>
      </c>
      <c r="M14" s="1149" t="str">
        <f>HYPERLINK("https://youtu.be/teAIifUZjFw","1:14.18")</f>
        <v>1:14.18</v>
      </c>
      <c r="N14" s="1123" t="s">
        <v>2964</v>
      </c>
      <c r="O14" s="1123" t="s">
        <v>7291</v>
      </c>
      <c r="P14" s="1123" t="s">
        <v>1304</v>
      </c>
      <c r="Q14" s="1126" t="s">
        <v>7292</v>
      </c>
      <c r="R14" s="1124" t="s">
        <v>7293</v>
      </c>
      <c r="S14" s="1124" t="s">
        <v>4399</v>
      </c>
      <c r="T14" s="1150" t="str">
        <f>HYPERLINK("https://youtu.be/AiXricVH5ss","1:24.99")</f>
        <v>1:24.99</v>
      </c>
      <c r="U14" s="1151" t="str">
        <f>HYPERLINK("https://www.twitch.tv/videos/450151935","2:00.31")</f>
        <v>2:00.31</v>
      </c>
      <c r="V14" s="1124" t="s">
        <v>7294</v>
      </c>
      <c r="W14" s="1152" t="str">
        <f>HYPERLINK("https://youtu.be/eafNhBoXVWA","1:46.09")</f>
        <v>1:46.09</v>
      </c>
      <c r="X14" s="1135" t="s">
        <v>4712</v>
      </c>
      <c r="Y14" s="1135" t="s">
        <v>7184</v>
      </c>
      <c r="Z14" s="1135" t="s">
        <v>7295</v>
      </c>
      <c r="AA14" s="1127" t="s">
        <v>6981</v>
      </c>
      <c r="AB14" s="1135" t="s">
        <v>6302</v>
      </c>
      <c r="AC14" s="1135" t="s">
        <v>4960</v>
      </c>
      <c r="AD14" s="1153" t="str">
        <f>HYPERLINK("https://youtu.be/8FEcTKESSh0","1:49.80")</f>
        <v>1:49.80</v>
      </c>
      <c r="AE14" s="1119" t="s">
        <v>5244</v>
      </c>
      <c r="AF14" s="1136" t="s">
        <v>7296</v>
      </c>
      <c r="AG14" s="1136" t="s">
        <v>7297</v>
      </c>
      <c r="AH14" s="1136" t="s">
        <v>7298</v>
      </c>
      <c r="AI14" s="1136" t="s">
        <v>7299</v>
      </c>
      <c r="AJ14" s="1136" t="s">
        <v>7300</v>
      </c>
      <c r="AK14" s="1128" t="s">
        <v>7301</v>
      </c>
      <c r="AL14" s="1136" t="s">
        <v>7302</v>
      </c>
      <c r="AM14" s="1130" t="s">
        <v>7174</v>
      </c>
      <c r="AN14" s="1130" t="s">
        <v>4947</v>
      </c>
      <c r="AO14" s="1130" t="s">
        <v>7303</v>
      </c>
      <c r="AP14" s="1129" t="s">
        <v>7304</v>
      </c>
      <c r="AQ14" s="1129" t="s">
        <v>7305</v>
      </c>
      <c r="AR14" s="1130" t="s">
        <v>7306</v>
      </c>
      <c r="AS14" s="1129" t="s">
        <v>3541</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2674</v>
      </c>
      <c r="M15" s="1085" t="s">
        <v>7318</v>
      </c>
      <c r="N15" s="1085" t="s">
        <v>4444</v>
      </c>
      <c r="O15" s="1086" t="s">
        <v>7319</v>
      </c>
      <c r="P15" s="1086" t="s">
        <v>3848</v>
      </c>
      <c r="Q15" s="1085" t="s">
        <v>7320</v>
      </c>
      <c r="R15" s="1085" t="s">
        <v>4154</v>
      </c>
      <c r="S15" s="1086" t="s">
        <v>2486</v>
      </c>
      <c r="T15" s="1086" t="s">
        <v>7321</v>
      </c>
      <c r="U15" s="1086" t="s">
        <v>7322</v>
      </c>
      <c r="V15" s="1086" t="s">
        <v>7323</v>
      </c>
      <c r="W15" s="1086" t="s">
        <v>7324</v>
      </c>
      <c r="X15" s="1086" t="s">
        <v>5416</v>
      </c>
      <c r="Y15" s="1086" t="s">
        <v>7325</v>
      </c>
      <c r="Z15" s="1086" t="s">
        <v>7326</v>
      </c>
      <c r="AA15" s="1086" t="s">
        <v>7171</v>
      </c>
      <c r="AB15" s="1086" t="s">
        <v>3022</v>
      </c>
      <c r="AC15" s="1086" t="s">
        <v>7327</v>
      </c>
      <c r="AD15" s="1086" t="s">
        <v>7328</v>
      </c>
      <c r="AE15" s="1086" t="s">
        <v>5160</v>
      </c>
      <c r="AF15" s="1085" t="s">
        <v>740</v>
      </c>
      <c r="AG15" s="1086" t="s">
        <v>5518</v>
      </c>
      <c r="AH15" s="1085" t="s">
        <v>1434</v>
      </c>
      <c r="AI15" s="1086" t="s">
        <v>3553</v>
      </c>
      <c r="AJ15" s="1086" t="s">
        <v>7329</v>
      </c>
      <c r="AK15" s="1146" t="s">
        <v>6983</v>
      </c>
      <c r="AL15" s="1086" t="s">
        <v>2465</v>
      </c>
      <c r="AM15" s="1086" t="s">
        <v>4500</v>
      </c>
      <c r="AN15" s="1086" t="s">
        <v>6984</v>
      </c>
      <c r="AO15" s="1086" t="s">
        <v>1701</v>
      </c>
      <c r="AP15" s="1086" t="s">
        <v>7330</v>
      </c>
      <c r="AQ15" s="1146" t="s">
        <v>6988</v>
      </c>
      <c r="AR15" s="1086" t="s">
        <v>375</v>
      </c>
      <c r="AS15" s="1086" t="s">
        <v>4629</v>
      </c>
      <c r="AT15" s="1086" t="s">
        <v>7331</v>
      </c>
      <c r="AU15" s="1085" t="s">
        <v>7332</v>
      </c>
      <c r="AV15" s="1086" t="str">
        <f t="shared" si="1"/>
        <v>3:20</v>
      </c>
      <c r="AW15" s="1147" t="s">
        <v>6524</v>
      </c>
    </row>
    <row r="16">
      <c r="A16" s="1154" t="s">
        <v>5714</v>
      </c>
      <c r="B16" s="1155" t="s">
        <v>6962</v>
      </c>
      <c r="C16" s="1078" t="s">
        <v>7333</v>
      </c>
      <c r="D16" s="1083" t="s">
        <v>7334</v>
      </c>
      <c r="E16" s="1083" t="s">
        <v>7335</v>
      </c>
      <c r="F16" s="1084" t="s">
        <v>7336</v>
      </c>
      <c r="G16" s="1083" t="s">
        <v>7337</v>
      </c>
      <c r="H16" s="1084" t="s">
        <v>7338</v>
      </c>
      <c r="I16" s="1084" t="s">
        <v>3042</v>
      </c>
      <c r="J16" s="1084" t="s">
        <v>7339</v>
      </c>
      <c r="K16" s="1083" t="s">
        <v>7340</v>
      </c>
      <c r="L16" s="1084" t="s">
        <v>3915</v>
      </c>
      <c r="M16" s="1084" t="s">
        <v>3638</v>
      </c>
      <c r="N16" s="1084" t="s">
        <v>7341</v>
      </c>
      <c r="O16" s="1084" t="s">
        <v>7342</v>
      </c>
      <c r="P16" s="1084" t="s">
        <v>880</v>
      </c>
      <c r="Q16" s="1084" t="s">
        <v>7343</v>
      </c>
      <c r="R16" s="1083" t="s">
        <v>7344</v>
      </c>
      <c r="S16" s="1083" t="s">
        <v>99</v>
      </c>
      <c r="T16" s="1084" t="s">
        <v>7345</v>
      </c>
      <c r="U16" s="1084" t="s">
        <v>7346</v>
      </c>
      <c r="V16" s="1084" t="s">
        <v>7347</v>
      </c>
      <c r="W16" s="1084" t="s">
        <v>7348</v>
      </c>
      <c r="X16" s="1084" t="s">
        <v>7349</v>
      </c>
      <c r="Y16" s="1084" t="s">
        <v>2977</v>
      </c>
      <c r="Z16" s="1084" t="s">
        <v>4083</v>
      </c>
      <c r="AA16" s="1084" t="s">
        <v>7350</v>
      </c>
      <c r="AB16" s="1084" t="s">
        <v>3609</v>
      </c>
      <c r="AC16" s="1083">
        <v>48.67</v>
      </c>
      <c r="AD16" s="1084" t="s">
        <v>7351</v>
      </c>
      <c r="AE16" s="1083">
        <v>47.81</v>
      </c>
      <c r="AF16" s="1084" t="s">
        <v>7352</v>
      </c>
      <c r="AG16" s="1084" t="s">
        <v>7353</v>
      </c>
      <c r="AH16" s="1084" t="s">
        <v>4604</v>
      </c>
      <c r="AI16" s="1083" t="s">
        <v>7354</v>
      </c>
      <c r="AJ16" s="1083" t="s">
        <v>7355</v>
      </c>
      <c r="AK16" s="1083" t="s">
        <v>2964</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1523</v>
      </c>
      <c r="B17" s="1157" t="s">
        <v>6962</v>
      </c>
      <c r="C17" s="1078" t="s">
        <v>7364</v>
      </c>
      <c r="D17" s="1112" t="s">
        <v>7365</v>
      </c>
      <c r="E17" s="1119" t="s">
        <v>7366</v>
      </c>
      <c r="F17" s="1119" t="s">
        <v>7367</v>
      </c>
      <c r="G17" s="1119" t="s">
        <v>6604</v>
      </c>
      <c r="H17" s="1120" t="s">
        <v>7368</v>
      </c>
      <c r="I17" s="1120" t="s">
        <v>3120</v>
      </c>
      <c r="J17" s="1122" t="s">
        <v>1669</v>
      </c>
      <c r="K17" s="1122" t="s">
        <v>5767</v>
      </c>
      <c r="L17" s="1122" t="s">
        <v>7369</v>
      </c>
      <c r="M17" s="1122" t="s">
        <v>1705</v>
      </c>
      <c r="N17" s="1122" t="s">
        <v>7370</v>
      </c>
      <c r="O17" s="1122" t="s">
        <v>7371</v>
      </c>
      <c r="P17" s="1122" t="s">
        <v>4480</v>
      </c>
      <c r="Q17" s="1124" t="s">
        <v>7372</v>
      </c>
      <c r="R17" s="1124" t="s">
        <v>7373</v>
      </c>
      <c r="S17" s="1124" t="s">
        <v>1130</v>
      </c>
      <c r="T17" s="1124" t="s">
        <v>7374</v>
      </c>
      <c r="U17" s="1124" t="s">
        <v>7375</v>
      </c>
      <c r="V17" s="1124" t="s">
        <v>933</v>
      </c>
      <c r="W17" s="1127" t="s">
        <v>7376</v>
      </c>
      <c r="X17" s="1127" t="s">
        <v>4712</v>
      </c>
      <c r="Y17" s="1127" t="s">
        <v>1032</v>
      </c>
      <c r="Z17" s="1127" t="s">
        <v>5569</v>
      </c>
      <c r="AA17" s="1127" t="s">
        <v>7377</v>
      </c>
      <c r="AB17" s="1127" t="s">
        <v>7378</v>
      </c>
      <c r="AC17" s="1127" t="s">
        <v>7379</v>
      </c>
      <c r="AD17" s="1119" t="s">
        <v>7380</v>
      </c>
      <c r="AE17" s="1119" t="s">
        <v>4845</v>
      </c>
      <c r="AF17" s="1128" t="s">
        <v>7381</v>
      </c>
      <c r="AG17" s="1128" t="s">
        <v>4339</v>
      </c>
      <c r="AH17" s="1128" t="s">
        <v>7382</v>
      </c>
      <c r="AI17" s="1128" t="s">
        <v>4435</v>
      </c>
      <c r="AJ17" s="1128" t="s">
        <v>7383</v>
      </c>
      <c r="AK17" s="1128" t="s">
        <v>7015</v>
      </c>
      <c r="AL17" s="1128" t="s">
        <v>7384</v>
      </c>
      <c r="AM17" s="1130" t="s">
        <v>7385</v>
      </c>
      <c r="AN17" s="1130" t="s">
        <v>2742</v>
      </c>
      <c r="AO17" s="1130" t="s">
        <v>7386</v>
      </c>
      <c r="AP17" s="1130" t="s">
        <v>7387</v>
      </c>
      <c r="AQ17" s="1130" t="s">
        <v>7388</v>
      </c>
      <c r="AR17" s="1130" t="s">
        <v>4005</v>
      </c>
      <c r="AS17" s="1130" t="s">
        <v>4574</v>
      </c>
      <c r="AT17" s="1122" t="s">
        <v>7389</v>
      </c>
      <c r="AU17" s="1115" t="s">
        <v>7390</v>
      </c>
      <c r="AV17" s="1086" t="str">
        <f t="shared" si="1"/>
        <v>2:59</v>
      </c>
      <c r="AW17" s="1156" t="s">
        <v>7391</v>
      </c>
    </row>
    <row r="18" ht="15.75" customHeight="1">
      <c r="A18" s="1132" t="s">
        <v>7392</v>
      </c>
      <c r="B18" s="1141" t="s">
        <v>6992</v>
      </c>
      <c r="C18" s="1078" t="s">
        <v>7393</v>
      </c>
      <c r="D18" s="1112" t="s">
        <v>7394</v>
      </c>
      <c r="E18" s="1119" t="s">
        <v>5066</v>
      </c>
      <c r="F18" s="1119" t="s">
        <v>7395</v>
      </c>
      <c r="G18" s="1133" t="s">
        <v>7396</v>
      </c>
      <c r="H18" s="1121" t="s">
        <v>7397</v>
      </c>
      <c r="I18" s="1120" t="s">
        <v>7398</v>
      </c>
      <c r="J18" s="1122" t="s">
        <v>4597</v>
      </c>
      <c r="K18" s="1122" t="s">
        <v>7399</v>
      </c>
      <c r="L18" s="1122" t="s">
        <v>1153</v>
      </c>
      <c r="M18" s="1122" t="s">
        <v>7400</v>
      </c>
      <c r="N18" s="1122" t="s">
        <v>3029</v>
      </c>
      <c r="O18" s="1122" t="s">
        <v>7401</v>
      </c>
      <c r="P18" s="1123" t="s">
        <v>632</v>
      </c>
      <c r="Q18" s="1124" t="s">
        <v>7402</v>
      </c>
      <c r="R18" s="1124" t="s">
        <v>7083</v>
      </c>
      <c r="S18" s="1124" t="s">
        <v>2543</v>
      </c>
      <c r="T18" s="1126" t="s">
        <v>7403</v>
      </c>
      <c r="U18" s="1158" t="s">
        <v>7008</v>
      </c>
      <c r="V18" s="1126" t="s">
        <v>7404</v>
      </c>
      <c r="W18" s="1135" t="s">
        <v>7405</v>
      </c>
      <c r="X18" s="1159" t="s">
        <v>2301</v>
      </c>
      <c r="Y18" s="1135" t="s">
        <v>7406</v>
      </c>
      <c r="Z18" s="1127" t="s">
        <v>7407</v>
      </c>
      <c r="AA18" s="1135" t="s">
        <v>7408</v>
      </c>
      <c r="AB18" s="1159" t="s">
        <v>5633</v>
      </c>
      <c r="AC18" s="1135" t="s">
        <v>2313</v>
      </c>
      <c r="AD18" s="1160" t="s">
        <v>7012</v>
      </c>
      <c r="AE18" s="1119" t="s">
        <v>5045</v>
      </c>
      <c r="AF18" s="1128" t="s">
        <v>7409</v>
      </c>
      <c r="AG18" s="1136" t="s">
        <v>3097</v>
      </c>
      <c r="AH18" s="1136" t="s">
        <v>7410</v>
      </c>
      <c r="AI18" s="1161" t="s">
        <v>7016</v>
      </c>
      <c r="AJ18" s="1136" t="s">
        <v>7411</v>
      </c>
      <c r="AK18" s="1162" t="s">
        <v>7018</v>
      </c>
      <c r="AL18" s="1136" t="s">
        <v>2634</v>
      </c>
      <c r="AM18" s="1163" t="s">
        <v>7019</v>
      </c>
      <c r="AN18" s="1130" t="s">
        <v>3977</v>
      </c>
      <c r="AO18" s="1130" t="s">
        <v>7412</v>
      </c>
      <c r="AP18" s="1163" t="s">
        <v>7021</v>
      </c>
      <c r="AQ18" s="1164" t="s">
        <v>7022</v>
      </c>
      <c r="AR18" s="1129" t="s">
        <v>4970</v>
      </c>
      <c r="AS18" s="1129" t="s">
        <v>4179</v>
      </c>
      <c r="AT18" s="1122" t="s">
        <v>5258</v>
      </c>
      <c r="AU18" s="1115" t="s">
        <v>7413</v>
      </c>
      <c r="AV18" s="1086" t="str">
        <f t="shared" si="1"/>
        <v>2:55</v>
      </c>
      <c r="AW18" s="1165"/>
    </row>
    <row r="19" ht="15.75" customHeight="1">
      <c r="A19" s="1088" t="s">
        <v>3227</v>
      </c>
      <c r="B19" s="1077" t="s">
        <v>6962</v>
      </c>
      <c r="C19" s="1086" t="s">
        <v>7414</v>
      </c>
      <c r="D19" s="1106" t="s">
        <v>7415</v>
      </c>
      <c r="E19" s="1086" t="s">
        <v>5447</v>
      </c>
      <c r="F19" s="1086" t="s">
        <v>5582</v>
      </c>
      <c r="G19" s="1086" t="s">
        <v>7416</v>
      </c>
      <c r="H19" s="1086" t="s">
        <v>7417</v>
      </c>
      <c r="I19" s="1086" t="s">
        <v>3786</v>
      </c>
      <c r="J19" s="1086" t="s">
        <v>3888</v>
      </c>
      <c r="K19" s="1086" t="s">
        <v>7317</v>
      </c>
      <c r="L19" s="1086" t="s">
        <v>7418</v>
      </c>
      <c r="M19" s="1086" t="s">
        <v>7419</v>
      </c>
      <c r="N19" s="1086" t="s">
        <v>2022</v>
      </c>
      <c r="O19" s="1086" t="s">
        <v>7420</v>
      </c>
      <c r="P19" s="1086" t="s">
        <v>7138</v>
      </c>
      <c r="Q19" s="1086" t="s">
        <v>7421</v>
      </c>
      <c r="R19" s="1086" t="s">
        <v>7422</v>
      </c>
      <c r="S19" s="1086" t="s">
        <v>7423</v>
      </c>
      <c r="T19" s="1086" t="s">
        <v>7424</v>
      </c>
      <c r="U19" s="1086" t="s">
        <v>7425</v>
      </c>
      <c r="V19" s="1086" t="s">
        <v>3206</v>
      </c>
      <c r="W19" s="1086" t="s">
        <v>7426</v>
      </c>
      <c r="X19" s="1086" t="s">
        <v>7427</v>
      </c>
      <c r="Y19" s="1086" t="s">
        <v>4009</v>
      </c>
      <c r="Z19" s="1086" t="s">
        <v>918</v>
      </c>
      <c r="AA19" s="1086" t="s">
        <v>7428</v>
      </c>
      <c r="AB19" s="1086" t="s">
        <v>4597</v>
      </c>
      <c r="AC19" s="1086" t="s">
        <v>4960</v>
      </c>
      <c r="AD19" s="1086" t="s">
        <v>5038</v>
      </c>
      <c r="AE19" s="1086" t="s">
        <v>4509</v>
      </c>
      <c r="AF19" s="1086" t="s">
        <v>7429</v>
      </c>
      <c r="AG19" s="1086" t="s">
        <v>7430</v>
      </c>
      <c r="AH19" s="1086" t="s">
        <v>5061</v>
      </c>
      <c r="AI19" s="1086" t="s">
        <v>4435</v>
      </c>
      <c r="AJ19" s="1086" t="s">
        <v>7431</v>
      </c>
      <c r="AK19" s="1086" t="s">
        <v>7432</v>
      </c>
      <c r="AL19" s="1086" t="s">
        <v>7433</v>
      </c>
      <c r="AM19" s="1086" t="s">
        <v>1344</v>
      </c>
      <c r="AN19" s="1086" t="s">
        <v>3032</v>
      </c>
      <c r="AO19" s="1086" t="s">
        <v>1558</v>
      </c>
      <c r="AP19" s="1166" t="str">
        <f>HYPERLINK("https://www.twitch.tv/videos/511415405","2:00.79")</f>
        <v>2:00.79</v>
      </c>
      <c r="AQ19" s="1086" t="s">
        <v>7359</v>
      </c>
      <c r="AR19" s="1086" t="s">
        <v>2709</v>
      </c>
      <c r="AS19" s="1086" t="s">
        <v>7434</v>
      </c>
      <c r="AT19" s="1086" t="s">
        <v>7435</v>
      </c>
      <c r="AU19" s="1086" t="s">
        <v>7436</v>
      </c>
      <c r="AV19" s="1086" t="str">
        <f t="shared" si="1"/>
        <v>2:36</v>
      </c>
      <c r="AW19" s="1096" t="s">
        <v>1609</v>
      </c>
    </row>
    <row r="20">
      <c r="A20" s="1097" t="s">
        <v>7437</v>
      </c>
      <c r="B20" s="1167" t="s">
        <v>6962</v>
      </c>
      <c r="C20" s="1078" t="s">
        <v>7438</v>
      </c>
      <c r="D20" s="1168" t="s">
        <v>7439</v>
      </c>
      <c r="E20" s="1119" t="s">
        <v>3967</v>
      </c>
      <c r="F20" s="1119" t="s">
        <v>7440</v>
      </c>
      <c r="G20" s="1119" t="s">
        <v>7441</v>
      </c>
      <c r="H20" s="1120" t="s">
        <v>2396</v>
      </c>
      <c r="I20" s="1120" t="s">
        <v>1021</v>
      </c>
      <c r="J20" s="1122" t="s">
        <v>4462</v>
      </c>
      <c r="K20" s="1169" t="s">
        <v>7442</v>
      </c>
      <c r="L20" s="1122" t="s">
        <v>6871</v>
      </c>
      <c r="M20" s="1122" t="s">
        <v>7443</v>
      </c>
      <c r="N20" s="1122" t="s">
        <v>7444</v>
      </c>
      <c r="O20" s="1122" t="s">
        <v>7445</v>
      </c>
      <c r="P20" s="1106" t="s">
        <v>738</v>
      </c>
      <c r="Q20" s="1124" t="s">
        <v>7446</v>
      </c>
      <c r="R20" s="1124" t="s">
        <v>1922</v>
      </c>
      <c r="S20" s="1124" t="s">
        <v>7447</v>
      </c>
      <c r="T20" s="1124" t="s">
        <v>2039</v>
      </c>
      <c r="U20" s="1124" t="s">
        <v>7448</v>
      </c>
      <c r="V20" s="1124" t="s">
        <v>7347</v>
      </c>
      <c r="W20" s="1127" t="s">
        <v>7449</v>
      </c>
      <c r="X20" s="1127" t="s">
        <v>7450</v>
      </c>
      <c r="Y20" s="1127" t="s">
        <v>7116</v>
      </c>
      <c r="Z20" s="1127" t="s">
        <v>7451</v>
      </c>
      <c r="AA20" s="1127" t="s">
        <v>7452</v>
      </c>
      <c r="AB20" s="1127" t="s">
        <v>2908</v>
      </c>
      <c r="AC20" s="1127" t="s">
        <v>7453</v>
      </c>
      <c r="AD20" s="1119" t="s">
        <v>7454</v>
      </c>
      <c r="AE20" s="1119" t="s">
        <v>2982</v>
      </c>
      <c r="AF20" s="1128" t="s">
        <v>7455</v>
      </c>
      <c r="AG20" s="1128" t="s">
        <v>763</v>
      </c>
      <c r="AH20" s="1128" t="s">
        <v>3204</v>
      </c>
      <c r="AI20" s="1128" t="s">
        <v>7353</v>
      </c>
      <c r="AJ20" s="1128" t="s">
        <v>7456</v>
      </c>
      <c r="AK20" s="1128" t="s">
        <v>7457</v>
      </c>
      <c r="AL20" s="1128" t="s">
        <v>1902</v>
      </c>
      <c r="AM20" s="1130" t="s">
        <v>7458</v>
      </c>
      <c r="AN20" s="1130" t="s">
        <v>7459</v>
      </c>
      <c r="AO20" s="1130" t="s">
        <v>2186</v>
      </c>
      <c r="AP20" s="1130" t="s">
        <v>7460</v>
      </c>
      <c r="AQ20" s="1130" t="s">
        <v>7461</v>
      </c>
      <c r="AR20" s="1130" t="s">
        <v>7462</v>
      </c>
      <c r="AS20" s="1130" t="s">
        <v>7434</v>
      </c>
      <c r="AT20" s="1122" t="s">
        <v>7463</v>
      </c>
      <c r="AU20" s="1115" t="s">
        <v>7464</v>
      </c>
      <c r="AV20" s="1086" t="str">
        <f t="shared" si="1"/>
        <v>1:56</v>
      </c>
      <c r="AW20" s="1165"/>
    </row>
    <row r="21" ht="15.75" customHeight="1">
      <c r="A21" s="1154" t="s">
        <v>2706</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4203</v>
      </c>
      <c r="K21" s="1122" t="s">
        <v>7468</v>
      </c>
      <c r="L21" s="1149" t="str">
        <f>HYPERLINK("https://www.youtube.com/watch?v=tJdjPKdAbw4","57.03")</f>
        <v>57.03</v>
      </c>
      <c r="M21" s="1123" t="s">
        <v>5507</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7169</v>
      </c>
      <c r="AF21" s="1136" t="s">
        <v>7476</v>
      </c>
      <c r="AG21" s="1172" t="str">
        <f>HYPERLINK("https://www.youtube.com/watch?v=KXwTRrVVluY","1:30.62")</f>
        <v>1:30.62</v>
      </c>
      <c r="AH21" s="1136" t="s">
        <v>2448</v>
      </c>
      <c r="AI21" s="1136" t="s">
        <v>7297</v>
      </c>
      <c r="AJ21" s="1136" t="s">
        <v>7477</v>
      </c>
      <c r="AK21" s="1136" t="s">
        <v>734</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1162</v>
      </c>
      <c r="AT21" s="1149" t="str">
        <f>HYPERLINK("https://www.youtube.com/watch?v=H67SXBLcISI","2:29.09")</f>
        <v>2:29.09</v>
      </c>
      <c r="AU21" s="1137" t="s">
        <v>7481</v>
      </c>
      <c r="AV21" s="1086" t="str">
        <f t="shared" si="1"/>
        <v>2:02</v>
      </c>
      <c r="AW21" s="1174" t="s">
        <v>7482</v>
      </c>
    </row>
    <row r="22" ht="15.75" customHeight="1">
      <c r="A22" s="1138" t="s">
        <v>3196</v>
      </c>
      <c r="B22" s="1077" t="s">
        <v>6962</v>
      </c>
      <c r="C22" s="1085" t="s">
        <v>7483</v>
      </c>
      <c r="D22" s="1085" t="s">
        <v>7484</v>
      </c>
      <c r="E22" s="1085" t="s">
        <v>1892</v>
      </c>
      <c r="F22" s="1085" t="s">
        <v>7485</v>
      </c>
      <c r="G22" s="1085" t="s">
        <v>7486</v>
      </c>
      <c r="H22" s="1085" t="s">
        <v>7487</v>
      </c>
      <c r="I22" s="1175" t="s">
        <v>7488</v>
      </c>
      <c r="J22" s="1085" t="s">
        <v>7489</v>
      </c>
      <c r="K22" s="1085" t="s">
        <v>2002</v>
      </c>
      <c r="L22" s="1085" t="s">
        <v>7490</v>
      </c>
      <c r="M22" s="1085" t="s">
        <v>3699</v>
      </c>
      <c r="N22" s="1085" t="s">
        <v>7491</v>
      </c>
      <c r="O22" s="1085" t="s">
        <v>7492</v>
      </c>
      <c r="P22" s="1085" t="s">
        <v>880</v>
      </c>
      <c r="Q22" s="1085" t="s">
        <v>3840</v>
      </c>
      <c r="R22" s="1124" t="s">
        <v>7493</v>
      </c>
      <c r="S22" s="1085" t="s">
        <v>7494</v>
      </c>
      <c r="T22" s="1085" t="s">
        <v>7495</v>
      </c>
      <c r="U22" s="1085" t="s">
        <v>7496</v>
      </c>
      <c r="V22" s="1085" t="s">
        <v>1109</v>
      </c>
      <c r="W22" s="1085" t="s">
        <v>491</v>
      </c>
      <c r="X22" s="1085" t="s">
        <v>7497</v>
      </c>
      <c r="Y22" s="1085" t="s">
        <v>3237</v>
      </c>
      <c r="Z22" s="1085" t="s">
        <v>4597</v>
      </c>
      <c r="AA22" s="1085" t="s">
        <v>7498</v>
      </c>
      <c r="AB22" s="1085" t="s">
        <v>1820</v>
      </c>
      <c r="AC22" s="1085" t="s">
        <v>7499</v>
      </c>
      <c r="AD22" s="1085" t="s">
        <v>7500</v>
      </c>
      <c r="AE22" s="1085" t="s">
        <v>7116</v>
      </c>
      <c r="AF22" s="1085" t="s">
        <v>7501</v>
      </c>
      <c r="AG22" s="1085" t="s">
        <v>5384</v>
      </c>
      <c r="AH22" s="1085" t="s">
        <v>4182</v>
      </c>
      <c r="AI22" s="1085" t="s">
        <v>7502</v>
      </c>
      <c r="AJ22" s="1085" t="s">
        <v>7503</v>
      </c>
      <c r="AK22" s="1085" t="s">
        <v>408</v>
      </c>
      <c r="AL22" s="1085" t="s">
        <v>5152</v>
      </c>
      <c r="AM22" s="1085" t="s">
        <v>7504</v>
      </c>
      <c r="AN22" s="1085" t="s">
        <v>336</v>
      </c>
      <c r="AO22" s="1085" t="s">
        <v>7505</v>
      </c>
      <c r="AP22" s="1085" t="s">
        <v>7506</v>
      </c>
      <c r="AQ22" s="1085" t="s">
        <v>1616</v>
      </c>
      <c r="AR22" s="1085" t="s">
        <v>1701</v>
      </c>
      <c r="AS22" s="1085" t="s">
        <v>654</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5189</v>
      </c>
      <c r="N23" s="1122" t="s">
        <v>7521</v>
      </c>
      <c r="O23" s="1122" t="s">
        <v>7401</v>
      </c>
      <c r="P23" s="1122" t="s">
        <v>4104</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5517</v>
      </c>
      <c r="AC23" s="1135" t="s">
        <v>3592</v>
      </c>
      <c r="AD23" s="1119" t="s">
        <v>7529</v>
      </c>
      <c r="AE23" s="1119" t="s">
        <v>7169</v>
      </c>
      <c r="AF23" s="1128" t="s">
        <v>4789</v>
      </c>
      <c r="AG23" s="1128" t="s">
        <v>7530</v>
      </c>
      <c r="AH23" s="1128" t="s">
        <v>2590</v>
      </c>
      <c r="AI23" s="1128" t="s">
        <v>5628</v>
      </c>
      <c r="AJ23" s="1128" t="s">
        <v>7531</v>
      </c>
      <c r="AK23" s="1128" t="s">
        <v>4712</v>
      </c>
      <c r="AL23" s="1128" t="s">
        <v>3214</v>
      </c>
      <c r="AM23" s="1130" t="s">
        <v>7532</v>
      </c>
      <c r="AN23" s="1130" t="s">
        <v>3839</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610</v>
      </c>
      <c r="B24" s="1141" t="s">
        <v>6992</v>
      </c>
      <c r="C24" s="1085" t="s">
        <v>7539</v>
      </c>
      <c r="D24" s="1177" t="s">
        <v>6994</v>
      </c>
      <c r="E24" s="1178" t="s">
        <v>6995</v>
      </c>
      <c r="F24" s="1178" t="s">
        <v>6996</v>
      </c>
      <c r="G24" s="1085" t="s">
        <v>7540</v>
      </c>
      <c r="H24" s="1085" t="s">
        <v>7541</v>
      </c>
      <c r="I24" s="1178" t="s">
        <v>6999</v>
      </c>
      <c r="J24" s="1085" t="s">
        <v>7542</v>
      </c>
      <c r="K24" s="1178" t="s">
        <v>5692</v>
      </c>
      <c r="L24" s="1085" t="s">
        <v>7543</v>
      </c>
      <c r="M24" s="1085" t="s">
        <v>7544</v>
      </c>
      <c r="N24" s="1085" t="s">
        <v>7545</v>
      </c>
      <c r="O24" s="1085" t="s">
        <v>7546</v>
      </c>
      <c r="P24" s="1085" t="s">
        <v>3123</v>
      </c>
      <c r="Q24" s="1085" t="s">
        <v>7547</v>
      </c>
      <c r="R24" s="1085" t="s">
        <v>7548</v>
      </c>
      <c r="S24" s="1085" t="s">
        <v>7549</v>
      </c>
      <c r="T24" s="1178" t="s">
        <v>7007</v>
      </c>
      <c r="U24" s="1085" t="s">
        <v>7550</v>
      </c>
      <c r="V24" s="1085" t="s">
        <v>1895</v>
      </c>
      <c r="W24" s="1085" t="s">
        <v>7551</v>
      </c>
      <c r="X24" s="1085" t="s">
        <v>7552</v>
      </c>
      <c r="Y24" s="1085" t="s">
        <v>2473</v>
      </c>
      <c r="Z24" s="1178" t="s">
        <v>7011</v>
      </c>
      <c r="AA24" s="1178" t="s">
        <v>5544</v>
      </c>
      <c r="AB24" s="1085" t="s">
        <v>7553</v>
      </c>
      <c r="AC24" s="1086" t="s">
        <v>412</v>
      </c>
      <c r="AD24" s="1085" t="s">
        <v>7554</v>
      </c>
      <c r="AE24" s="1085" t="s">
        <v>7555</v>
      </c>
      <c r="AF24" s="1085" t="s">
        <v>7556</v>
      </c>
      <c r="AG24" s="1178" t="s">
        <v>7015</v>
      </c>
      <c r="AH24" s="1178" t="s">
        <v>2238</v>
      </c>
      <c r="AI24" s="1085" t="s">
        <v>7557</v>
      </c>
      <c r="AJ24" s="1085" t="s">
        <v>7558</v>
      </c>
      <c r="AK24" s="1085" t="s">
        <v>4796</v>
      </c>
      <c r="AL24" s="1178" t="s">
        <v>3032</v>
      </c>
      <c r="AM24" s="1085" t="s">
        <v>7167</v>
      </c>
      <c r="AN24" s="1178" t="s">
        <v>229</v>
      </c>
      <c r="AO24" s="1178" t="s">
        <v>7020</v>
      </c>
      <c r="AP24" s="1085" t="s">
        <v>7559</v>
      </c>
      <c r="AQ24" s="1085" t="s">
        <v>5459</v>
      </c>
      <c r="AR24" s="1178" t="s">
        <v>7023</v>
      </c>
      <c r="AS24" s="1085" t="s">
        <v>3389</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962</v>
      </c>
      <c r="J25" s="1085" t="s">
        <v>7566</v>
      </c>
      <c r="K25" s="1085" t="s">
        <v>7566</v>
      </c>
      <c r="L25" s="1086" t="s">
        <v>7567</v>
      </c>
      <c r="M25" s="1086" t="s">
        <v>4704</v>
      </c>
      <c r="N25" s="1086" t="s">
        <v>7226</v>
      </c>
      <c r="O25" s="1178" t="s">
        <v>7003</v>
      </c>
      <c r="P25" s="1086" t="s">
        <v>6281</v>
      </c>
      <c r="Q25" s="1086" t="s">
        <v>661</v>
      </c>
      <c r="R25" s="1085" t="s">
        <v>7566</v>
      </c>
      <c r="S25" s="1086" t="s">
        <v>7568</v>
      </c>
      <c r="T25" s="1086" t="s">
        <v>655</v>
      </c>
      <c r="U25" s="1086" t="s">
        <v>7569</v>
      </c>
      <c r="V25" s="1086" t="s">
        <v>7570</v>
      </c>
      <c r="W25" s="1086" t="s">
        <v>7571</v>
      </c>
      <c r="X25" s="1086" t="s">
        <v>7377</v>
      </c>
      <c r="Y25" s="1086" t="s">
        <v>7379</v>
      </c>
      <c r="Z25" s="1086" t="s">
        <v>522</v>
      </c>
      <c r="AA25" s="1086" t="s">
        <v>7572</v>
      </c>
      <c r="AB25" s="1086" t="s">
        <v>7573</v>
      </c>
      <c r="AC25" s="1086" t="s">
        <v>3202</v>
      </c>
      <c r="AD25" s="1086" t="s">
        <v>7574</v>
      </c>
      <c r="AE25" s="1086" t="s">
        <v>7526</v>
      </c>
      <c r="AF25" s="1086" t="s">
        <v>7575</v>
      </c>
      <c r="AG25" s="1086" t="s">
        <v>3553</v>
      </c>
      <c r="AH25" s="1086" t="s">
        <v>7576</v>
      </c>
      <c r="AI25" s="1086" t="s">
        <v>7577</v>
      </c>
      <c r="AJ25" s="1086" t="s">
        <v>7578</v>
      </c>
      <c r="AK25" s="1086" t="s">
        <v>153</v>
      </c>
      <c r="AL25" s="1086" t="s">
        <v>7382</v>
      </c>
      <c r="AM25" s="1086" t="s">
        <v>7579</v>
      </c>
      <c r="AN25" s="1085" t="s">
        <v>7580</v>
      </c>
      <c r="AO25" s="1085" t="s">
        <v>7566</v>
      </c>
      <c r="AP25" s="1086" t="s">
        <v>7581</v>
      </c>
      <c r="AQ25" s="1086" t="s">
        <v>5581</v>
      </c>
      <c r="AR25" s="1086" t="s">
        <v>7582</v>
      </c>
      <c r="AS25" s="1086" t="s">
        <v>7583</v>
      </c>
      <c r="AT25" s="1180" t="s">
        <v>7024</v>
      </c>
      <c r="AU25" s="1085" t="s">
        <v>7584</v>
      </c>
      <c r="AV25" s="1086" t="str">
        <f t="shared" si="1"/>
        <v>3:07</v>
      </c>
      <c r="AW25" s="1147" t="s">
        <v>7585</v>
      </c>
    </row>
    <row r="26" ht="15.75" customHeight="1">
      <c r="A26" s="1132" t="s">
        <v>3923</v>
      </c>
      <c r="B26" s="1077" t="s">
        <v>6962</v>
      </c>
      <c r="C26" s="1170" t="s">
        <v>7586</v>
      </c>
      <c r="D26" s="1112" t="s">
        <v>7587</v>
      </c>
      <c r="E26" s="1133" t="s">
        <v>7588</v>
      </c>
      <c r="F26" s="1133" t="s">
        <v>5501</v>
      </c>
      <c r="G26" s="1133" t="s">
        <v>7589</v>
      </c>
      <c r="H26" s="1121" t="s">
        <v>7590</v>
      </c>
      <c r="I26" s="1121" t="s">
        <v>7488</v>
      </c>
      <c r="J26" s="1123" t="s">
        <v>7360</v>
      </c>
      <c r="K26" s="1123" t="s">
        <v>5835</v>
      </c>
      <c r="L26" s="1123" t="s">
        <v>4510</v>
      </c>
      <c r="M26" s="1123" t="s">
        <v>7591</v>
      </c>
      <c r="N26" s="1123" t="s">
        <v>4264</v>
      </c>
      <c r="O26" s="1123" t="s">
        <v>7592</v>
      </c>
      <c r="P26" s="1123" t="s">
        <v>4845</v>
      </c>
      <c r="Q26" s="1126" t="s">
        <v>7593</v>
      </c>
      <c r="R26" s="1126" t="s">
        <v>4416</v>
      </c>
      <c r="S26" s="1126" t="s">
        <v>5517</v>
      </c>
      <c r="T26" s="1126" t="s">
        <v>7594</v>
      </c>
      <c r="U26" s="1126" t="s">
        <v>7595</v>
      </c>
      <c r="V26" s="1126" t="s">
        <v>7596</v>
      </c>
      <c r="W26" s="1135" t="s">
        <v>7597</v>
      </c>
      <c r="X26" s="1135" t="s">
        <v>3701</v>
      </c>
      <c r="Y26" s="1135" t="s">
        <v>5160</v>
      </c>
      <c r="Z26" s="1135" t="s">
        <v>1669</v>
      </c>
      <c r="AA26" s="1135" t="s">
        <v>7598</v>
      </c>
      <c r="AB26" s="1135" t="s">
        <v>7573</v>
      </c>
      <c r="AC26" s="1135" t="s">
        <v>4511</v>
      </c>
      <c r="AD26" s="1133" t="s">
        <v>5220</v>
      </c>
      <c r="AE26" s="1133" t="s">
        <v>2982</v>
      </c>
      <c r="AF26" s="1136" t="s">
        <v>7599</v>
      </c>
      <c r="AG26" s="1136" t="s">
        <v>7530</v>
      </c>
      <c r="AH26" s="1136" t="s">
        <v>7600</v>
      </c>
      <c r="AI26" s="1136" t="s">
        <v>4506</v>
      </c>
      <c r="AJ26" s="1136" t="s">
        <v>7601</v>
      </c>
      <c r="AK26" s="1136" t="s">
        <v>7602</v>
      </c>
      <c r="AL26" s="1136" t="s">
        <v>4686</v>
      </c>
      <c r="AM26" s="1129" t="s">
        <v>7603</v>
      </c>
      <c r="AN26" s="1129" t="s">
        <v>7604</v>
      </c>
      <c r="AO26" s="1129" t="s">
        <v>7605</v>
      </c>
      <c r="AP26" s="1129" t="s">
        <v>7606</v>
      </c>
      <c r="AQ26" s="1129" t="s">
        <v>7607</v>
      </c>
      <c r="AR26" s="1129" t="s">
        <v>7608</v>
      </c>
      <c r="AS26" s="1129" t="s">
        <v>4922</v>
      </c>
      <c r="AT26" s="1123" t="s">
        <v>7609</v>
      </c>
      <c r="AU26" s="1137" t="s">
        <v>7610</v>
      </c>
      <c r="AV26" s="1086" t="str">
        <f t="shared" si="1"/>
        <v>1:56</v>
      </c>
      <c r="AW26" s="1165"/>
    </row>
    <row r="27" ht="15.75" customHeight="1">
      <c r="A27" s="1097" t="s">
        <v>5278</v>
      </c>
      <c r="B27" s="1077" t="s">
        <v>6962</v>
      </c>
      <c r="C27" s="1085" t="s">
        <v>7611</v>
      </c>
      <c r="D27" s="1112" t="s">
        <v>7439</v>
      </c>
      <c r="E27" s="1085" t="s">
        <v>7105</v>
      </c>
      <c r="F27" s="1085" t="s">
        <v>7612</v>
      </c>
      <c r="G27" s="1086" t="s">
        <v>7613</v>
      </c>
      <c r="H27" s="1085" t="s">
        <v>7614</v>
      </c>
      <c r="I27" s="1085" t="s">
        <v>271</v>
      </c>
      <c r="J27" s="1085" t="s">
        <v>1079</v>
      </c>
      <c r="K27" s="1086" t="s">
        <v>7317</v>
      </c>
      <c r="L27" s="1085" t="s">
        <v>7615</v>
      </c>
      <c r="M27" s="1085" t="s">
        <v>7616</v>
      </c>
      <c r="N27" s="1085" t="s">
        <v>7617</v>
      </c>
      <c r="O27" s="1085" t="s">
        <v>7618</v>
      </c>
      <c r="P27" s="1085" t="s">
        <v>7250</v>
      </c>
      <c r="Q27" s="1092" t="s">
        <v>7619</v>
      </c>
      <c r="R27" s="1085" t="s">
        <v>7620</v>
      </c>
      <c r="S27" s="1086" t="s">
        <v>7621</v>
      </c>
      <c r="T27" s="1085" t="s">
        <v>7622</v>
      </c>
      <c r="U27" s="1085" t="s">
        <v>5396</v>
      </c>
      <c r="V27" s="1085" t="s">
        <v>7623</v>
      </c>
      <c r="W27" s="1090" t="str">
        <f>HYPERLINK("https://www.youtube.com/watch?v=nn1ub1z3NYM","1:45.96")</f>
        <v>1:45.96</v>
      </c>
      <c r="X27" s="1085" t="s">
        <v>4614</v>
      </c>
      <c r="Y27" s="1086" t="s">
        <v>7325</v>
      </c>
      <c r="Z27" s="1085" t="s">
        <v>980</v>
      </c>
      <c r="AA27" s="1085" t="s">
        <v>7624</v>
      </c>
      <c r="AB27" s="1085" t="s">
        <v>7625</v>
      </c>
      <c r="AC27" s="1085" t="s">
        <v>7288</v>
      </c>
      <c r="AD27" s="1085" t="s">
        <v>7626</v>
      </c>
      <c r="AE27" s="1092" t="s">
        <v>3838</v>
      </c>
      <c r="AF27" s="1086" t="s">
        <v>7627</v>
      </c>
      <c r="AG27" s="1085" t="s">
        <v>7628</v>
      </c>
      <c r="AH27" s="1085" t="s">
        <v>2448</v>
      </c>
      <c r="AI27" s="1085" t="s">
        <v>7629</v>
      </c>
      <c r="AJ27" s="1086" t="s">
        <v>6536</v>
      </c>
      <c r="AK27" s="1085" t="s">
        <v>7630</v>
      </c>
      <c r="AL27" s="1086" t="s">
        <v>3238</v>
      </c>
      <c r="AM27" s="1086" t="s">
        <v>7631</v>
      </c>
      <c r="AN27" s="1086" t="s">
        <v>1814</v>
      </c>
      <c r="AO27" s="1085" t="s">
        <v>874</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3767</v>
      </c>
      <c r="F28" s="1085" t="s">
        <v>7640</v>
      </c>
      <c r="G28" s="1085" t="s">
        <v>7641</v>
      </c>
      <c r="H28" s="1085" t="s">
        <v>7642</v>
      </c>
      <c r="I28" s="1085" t="s">
        <v>4304</v>
      </c>
      <c r="J28" s="1085" t="s">
        <v>7643</v>
      </c>
      <c r="K28" s="1085" t="s">
        <v>7644</v>
      </c>
      <c r="L28" s="1085" t="s">
        <v>3681</v>
      </c>
      <c r="M28" s="1085" t="s">
        <v>7645</v>
      </c>
      <c r="N28" s="1085" t="s">
        <v>7646</v>
      </c>
      <c r="O28" s="1085" t="s">
        <v>7647</v>
      </c>
      <c r="P28" s="1085" t="s">
        <v>7526</v>
      </c>
      <c r="Q28" s="1085" t="s">
        <v>3525</v>
      </c>
      <c r="R28" s="1085" t="s">
        <v>3118</v>
      </c>
      <c r="S28" s="1085" t="s">
        <v>5647</v>
      </c>
      <c r="T28" s="1085" t="s">
        <v>7007</v>
      </c>
      <c r="U28" s="1085" t="s">
        <v>7648</v>
      </c>
      <c r="V28" s="1085" t="s">
        <v>1988</v>
      </c>
      <c r="W28" s="1085" t="s">
        <v>7649</v>
      </c>
      <c r="X28" s="1085" t="s">
        <v>7650</v>
      </c>
      <c r="Y28" s="1085" t="s">
        <v>7651</v>
      </c>
      <c r="Z28" s="1085" t="s">
        <v>7652</v>
      </c>
      <c r="AA28" s="1085" t="s">
        <v>7653</v>
      </c>
      <c r="AB28" s="1085"/>
      <c r="AC28" s="1085" t="s">
        <v>7654</v>
      </c>
      <c r="AD28" s="1085" t="s">
        <v>7655</v>
      </c>
      <c r="AE28" s="1085" t="s">
        <v>3112</v>
      </c>
      <c r="AF28" s="1085" t="s">
        <v>7656</v>
      </c>
      <c r="AG28" s="1085" t="s">
        <v>7657</v>
      </c>
      <c r="AH28" s="1085" t="s">
        <v>7658</v>
      </c>
      <c r="AI28" s="1085" t="s">
        <v>4397</v>
      </c>
      <c r="AJ28" s="1085" t="s">
        <v>7659</v>
      </c>
      <c r="AK28" s="1085" t="s">
        <v>7256</v>
      </c>
      <c r="AL28" s="1085" t="s">
        <v>1977</v>
      </c>
      <c r="AM28" s="1085" t="s">
        <v>7660</v>
      </c>
      <c r="AN28" s="1085" t="s">
        <v>4857</v>
      </c>
      <c r="AO28" s="1085" t="s">
        <v>2186</v>
      </c>
      <c r="AP28" s="1085" t="s">
        <v>7661</v>
      </c>
      <c r="AQ28" s="1085" t="s">
        <v>7662</v>
      </c>
      <c r="AR28" s="1085" t="s">
        <v>5892</v>
      </c>
      <c r="AS28" s="1085" t="s">
        <v>3861</v>
      </c>
      <c r="AT28" s="1085" t="s">
        <v>6662</v>
      </c>
      <c r="AU28" s="1085" t="s">
        <v>7663</v>
      </c>
      <c r="AV28" s="1086" t="str">
        <f t="shared" si="1"/>
        <v>2:05</v>
      </c>
      <c r="AW28" s="1147"/>
    </row>
    <row r="29" ht="15.75" customHeight="1">
      <c r="A29" s="1154" t="s">
        <v>2337</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5582</v>
      </c>
      <c r="V29" s="1182" t="s">
        <v>7009</v>
      </c>
      <c r="W29" s="1182" t="s">
        <v>7010</v>
      </c>
      <c r="X29" s="1106" t="s">
        <v>5513</v>
      </c>
      <c r="Y29" s="1106" t="s">
        <v>7674</v>
      </c>
      <c r="Z29" s="1106" t="s">
        <v>7675</v>
      </c>
      <c r="AA29" s="1106" t="s">
        <v>7432</v>
      </c>
      <c r="AB29" s="1106" t="s">
        <v>7676</v>
      </c>
      <c r="AC29" s="1106" t="s">
        <v>5476</v>
      </c>
      <c r="AD29" s="1106" t="s">
        <v>7677</v>
      </c>
      <c r="AE29" s="1106" t="s">
        <v>261</v>
      </c>
      <c r="AF29" s="1106" t="s">
        <v>7678</v>
      </c>
      <c r="AG29" s="1106" t="s">
        <v>7299</v>
      </c>
      <c r="AH29" s="1106" t="s">
        <v>7679</v>
      </c>
      <c r="AI29" s="1106" t="s">
        <v>7428</v>
      </c>
      <c r="AJ29" s="1106" t="s">
        <v>7680</v>
      </c>
      <c r="AK29" s="1106" t="s">
        <v>7681</v>
      </c>
      <c r="AL29" s="1106" t="s">
        <v>2961</v>
      </c>
      <c r="AM29" s="1106" t="s">
        <v>7630</v>
      </c>
      <c r="AN29" s="1106" t="s">
        <v>4540</v>
      </c>
      <c r="AO29" s="1106" t="s">
        <v>5892</v>
      </c>
      <c r="AP29" s="1106" t="s">
        <v>7682</v>
      </c>
      <c r="AQ29" s="1106" t="s">
        <v>990</v>
      </c>
      <c r="AR29" s="1106" t="s">
        <v>7683</v>
      </c>
      <c r="AS29" s="1106" t="s">
        <v>7684</v>
      </c>
      <c r="AT29" s="1106" t="s">
        <v>7685</v>
      </c>
      <c r="AU29" s="1115" t="s">
        <v>7059</v>
      </c>
      <c r="AV29" s="1086" t="str">
        <f t="shared" si="1"/>
        <v>2:50</v>
      </c>
      <c r="AW29" s="1183"/>
    </row>
    <row r="30">
      <c r="A30" s="1097" t="s">
        <v>7686</v>
      </c>
      <c r="B30" s="1155" t="s">
        <v>6962</v>
      </c>
      <c r="C30" s="1078" t="s">
        <v>7687</v>
      </c>
      <c r="D30" s="1168" t="s">
        <v>7688</v>
      </c>
      <c r="E30" s="1119" t="s">
        <v>7588</v>
      </c>
      <c r="F30" s="1119" t="s">
        <v>7689</v>
      </c>
      <c r="G30" s="1119" t="s">
        <v>7690</v>
      </c>
      <c r="H30" s="1120" t="s">
        <v>7691</v>
      </c>
      <c r="I30" s="1120" t="s">
        <v>2771</v>
      </c>
      <c r="J30" s="1122" t="s">
        <v>7692</v>
      </c>
      <c r="K30" s="1122" t="s">
        <v>6306</v>
      </c>
      <c r="L30" s="1122" t="s">
        <v>7693</v>
      </c>
      <c r="M30" s="1122" t="s">
        <v>7694</v>
      </c>
      <c r="N30" s="1122" t="s">
        <v>7695</v>
      </c>
      <c r="O30" s="1122" t="s">
        <v>7696</v>
      </c>
      <c r="P30" s="1122" t="s">
        <v>3120</v>
      </c>
      <c r="Q30" s="1124" t="s">
        <v>7697</v>
      </c>
      <c r="R30" s="1124" t="s">
        <v>7698</v>
      </c>
      <c r="S30" s="1124" t="s">
        <v>7699</v>
      </c>
      <c r="T30" s="1124" t="s">
        <v>7700</v>
      </c>
      <c r="U30" s="1124" t="s">
        <v>7701</v>
      </c>
      <c r="V30" s="1124" t="s">
        <v>7702</v>
      </c>
      <c r="W30" s="1127" t="s">
        <v>7703</v>
      </c>
      <c r="X30" s="1127" t="s">
        <v>7704</v>
      </c>
      <c r="Y30" s="1127" t="s">
        <v>7705</v>
      </c>
      <c r="Z30" s="1127" t="s">
        <v>7706</v>
      </c>
      <c r="AA30" s="1085" t="s">
        <v>1561</v>
      </c>
      <c r="AB30" s="1127" t="s">
        <v>7707</v>
      </c>
      <c r="AC30" s="1127" t="s">
        <v>4960</v>
      </c>
      <c r="AD30" s="1119" t="s">
        <v>7708</v>
      </c>
      <c r="AE30" s="1119" t="s">
        <v>412</v>
      </c>
      <c r="AF30" s="1128" t="s">
        <v>7709</v>
      </c>
      <c r="AG30" s="1128" t="s">
        <v>3097</v>
      </c>
      <c r="AH30" s="1128" t="s">
        <v>4182</v>
      </c>
      <c r="AI30" s="1128" t="s">
        <v>7710</v>
      </c>
      <c r="AJ30" s="1128" t="s">
        <v>7711</v>
      </c>
      <c r="AK30" s="1128" t="s">
        <v>285</v>
      </c>
      <c r="AL30" s="1128" t="s">
        <v>2311</v>
      </c>
      <c r="AM30" s="1130" t="s">
        <v>7712</v>
      </c>
      <c r="AN30" s="1130" t="s">
        <v>7384</v>
      </c>
      <c r="AO30" s="1130" t="s">
        <v>7713</v>
      </c>
      <c r="AP30" s="1130" t="s">
        <v>7714</v>
      </c>
      <c r="AQ30" s="1130" t="s">
        <v>7715</v>
      </c>
      <c r="AR30" s="1130" t="s">
        <v>7716</v>
      </c>
      <c r="AS30" s="1130" t="s">
        <v>1460</v>
      </c>
      <c r="AT30" s="1122" t="s">
        <v>7717</v>
      </c>
      <c r="AU30" s="1115" t="s">
        <v>7718</v>
      </c>
      <c r="AV30" s="1086" t="str">
        <f t="shared" si="1"/>
        <v>3:31</v>
      </c>
      <c r="AW30" s="1165"/>
    </row>
    <row r="31">
      <c r="A31" s="1138" t="s">
        <v>7719</v>
      </c>
      <c r="B31" s="1181" t="s">
        <v>6962</v>
      </c>
      <c r="C31" s="1085" t="s">
        <v>7720</v>
      </c>
      <c r="D31" s="1106" t="s">
        <v>7721</v>
      </c>
      <c r="E31" s="1085" t="s">
        <v>7722</v>
      </c>
      <c r="F31" s="1085" t="s">
        <v>7723</v>
      </c>
      <c r="G31" s="1085" t="s">
        <v>7724</v>
      </c>
      <c r="H31" s="1106" t="s">
        <v>7725</v>
      </c>
      <c r="I31" s="1085" t="s">
        <v>7726</v>
      </c>
      <c r="J31" s="1085" t="s">
        <v>7727</v>
      </c>
      <c r="K31" s="1085" t="s">
        <v>7728</v>
      </c>
      <c r="L31" s="1085" t="s">
        <v>3249</v>
      </c>
      <c r="M31" s="1085" t="s">
        <v>7729</v>
      </c>
      <c r="N31" s="1085" t="s">
        <v>7109</v>
      </c>
      <c r="O31" s="1085" t="s">
        <v>2200</v>
      </c>
      <c r="P31" s="1085" t="s">
        <v>2977</v>
      </c>
      <c r="Q31" s="1085" t="s">
        <v>921</v>
      </c>
      <c r="R31" s="1085" t="s">
        <v>7730</v>
      </c>
      <c r="S31" s="1085" t="s">
        <v>7731</v>
      </c>
      <c r="T31" s="1085" t="s">
        <v>7732</v>
      </c>
      <c r="U31" s="1085" t="s">
        <v>5632</v>
      </c>
      <c r="V31" s="1085" t="s">
        <v>7733</v>
      </c>
      <c r="W31" s="1085" t="s">
        <v>7734</v>
      </c>
      <c r="X31" s="1085" t="s">
        <v>7735</v>
      </c>
      <c r="Y31" s="1085" t="s">
        <v>3416</v>
      </c>
      <c r="Z31" s="1085" t="s">
        <v>7736</v>
      </c>
      <c r="AA31" s="1127" t="s">
        <v>1245</v>
      </c>
      <c r="AB31" s="1085" t="s">
        <v>7737</v>
      </c>
      <c r="AC31" s="1085" t="s">
        <v>7738</v>
      </c>
      <c r="AD31" s="1085" t="s">
        <v>7739</v>
      </c>
      <c r="AE31" s="1085" t="s">
        <v>3222</v>
      </c>
      <c r="AF31" s="1085" t="s">
        <v>7740</v>
      </c>
      <c r="AG31" s="1085" t="s">
        <v>470</v>
      </c>
      <c r="AH31" s="1085" t="s">
        <v>1582</v>
      </c>
      <c r="AI31" s="1085" t="s">
        <v>7354</v>
      </c>
      <c r="AJ31" s="1085" t="s">
        <v>7741</v>
      </c>
      <c r="AK31" s="1085" t="s">
        <v>7428</v>
      </c>
      <c r="AL31" s="1085" t="s">
        <v>2818</v>
      </c>
      <c r="AM31" s="1085" t="s">
        <v>7742</v>
      </c>
      <c r="AN31" s="1085" t="s">
        <v>6695</v>
      </c>
      <c r="AO31" s="1085" t="s">
        <v>4609</v>
      </c>
      <c r="AP31" s="1085" t="s">
        <v>7743</v>
      </c>
      <c r="AQ31" s="1085" t="s">
        <v>2635</v>
      </c>
      <c r="AR31" s="1085" t="s">
        <v>7744</v>
      </c>
      <c r="AS31" s="1085" t="s">
        <v>361</v>
      </c>
      <c r="AT31" s="1085" t="s">
        <v>7745</v>
      </c>
      <c r="AU31" s="1085" t="s">
        <v>7746</v>
      </c>
      <c r="AV31" s="1085" t="str">
        <f t="shared" si="1"/>
        <v>4:13</v>
      </c>
      <c r="AW31" s="1179" t="s">
        <v>7747</v>
      </c>
    </row>
    <row r="32" ht="15.75" customHeight="1">
      <c r="A32" s="1176" t="s">
        <v>7748</v>
      </c>
      <c r="B32" s="1077" t="s">
        <v>6962</v>
      </c>
      <c r="C32" s="1078" t="s">
        <v>7749</v>
      </c>
      <c r="D32" s="1112" t="s">
        <v>7750</v>
      </c>
      <c r="E32" s="1133" t="s">
        <v>5279</v>
      </c>
      <c r="F32" s="1133" t="s">
        <v>7751</v>
      </c>
      <c r="G32" s="1133" t="s">
        <v>7752</v>
      </c>
      <c r="H32" s="1121" t="s">
        <v>7753</v>
      </c>
      <c r="I32" s="1121" t="s">
        <v>271</v>
      </c>
      <c r="J32" s="1123" t="s">
        <v>7754</v>
      </c>
      <c r="K32" s="1123" t="s">
        <v>1341</v>
      </c>
      <c r="L32" s="1123" t="s">
        <v>4604</v>
      </c>
      <c r="M32" s="1123" t="s">
        <v>7755</v>
      </c>
      <c r="N32" s="1123" t="s">
        <v>7524</v>
      </c>
      <c r="O32" s="1123" t="s">
        <v>7756</v>
      </c>
      <c r="P32" s="1123" t="s">
        <v>7757</v>
      </c>
      <c r="Q32" s="1126" t="s">
        <v>7758</v>
      </c>
      <c r="R32" s="1126" t="s">
        <v>7759</v>
      </c>
      <c r="S32" s="1126" t="s">
        <v>2186</v>
      </c>
      <c r="T32" s="1126" t="s">
        <v>7141</v>
      </c>
      <c r="U32" s="1126" t="s">
        <v>7760</v>
      </c>
      <c r="V32" s="1126" t="s">
        <v>7623</v>
      </c>
      <c r="W32" s="1135" t="s">
        <v>7761</v>
      </c>
      <c r="X32" s="1135" t="s">
        <v>7067</v>
      </c>
      <c r="Y32" s="1135" t="s">
        <v>7762</v>
      </c>
      <c r="Z32" s="1135" t="s">
        <v>7763</v>
      </c>
      <c r="AA32" s="1135" t="s">
        <v>7764</v>
      </c>
      <c r="AB32" s="1135" t="s">
        <v>2329</v>
      </c>
      <c r="AC32" s="1135" t="s">
        <v>3301</v>
      </c>
      <c r="AD32" s="1133" t="s">
        <v>7765</v>
      </c>
      <c r="AE32" s="1133" t="s">
        <v>3345</v>
      </c>
      <c r="AF32" s="1136" t="s">
        <v>7089</v>
      </c>
      <c r="AG32" s="1136" t="s">
        <v>7766</v>
      </c>
      <c r="AH32" s="1136" t="s">
        <v>2040</v>
      </c>
      <c r="AI32" s="1136" t="s">
        <v>7767</v>
      </c>
      <c r="AJ32" s="1136" t="s">
        <v>7768</v>
      </c>
      <c r="AK32" s="1136" t="s">
        <v>7769</v>
      </c>
      <c r="AL32" s="1136" t="s">
        <v>4573</v>
      </c>
      <c r="AM32" s="1129" t="s">
        <v>7770</v>
      </c>
      <c r="AN32" s="1129" t="s">
        <v>4573</v>
      </c>
      <c r="AO32" s="1129" t="s">
        <v>3529</v>
      </c>
      <c r="AP32" s="1129" t="s">
        <v>7771</v>
      </c>
      <c r="AQ32" s="1129" t="s">
        <v>7772</v>
      </c>
      <c r="AR32" s="1129" t="s">
        <v>7773</v>
      </c>
      <c r="AS32" s="1129" t="s">
        <v>4842</v>
      </c>
      <c r="AT32" s="1123" t="s">
        <v>7774</v>
      </c>
      <c r="AU32" s="1137" t="s">
        <v>7775</v>
      </c>
      <c r="AV32" s="1086" t="str">
        <f t="shared" si="1"/>
        <v>2:54</v>
      </c>
      <c r="AW32" s="1165"/>
    </row>
    <row r="33">
      <c r="A33" s="1138" t="s">
        <v>1037</v>
      </c>
      <c r="B33" s="1181" t="s">
        <v>6962</v>
      </c>
      <c r="C33" s="1085" t="s">
        <v>7776</v>
      </c>
      <c r="D33" s="1168" t="s">
        <v>7777</v>
      </c>
      <c r="E33" s="1085" t="s">
        <v>7105</v>
      </c>
      <c r="F33" s="1085" t="s">
        <v>7778</v>
      </c>
      <c r="G33" s="1085" t="s">
        <v>7779</v>
      </c>
      <c r="H33" s="1085" t="s">
        <v>7780</v>
      </c>
      <c r="I33" s="1085" t="s">
        <v>1428</v>
      </c>
      <c r="J33" s="1085" t="s">
        <v>7781</v>
      </c>
      <c r="K33" s="1085" t="s">
        <v>3405</v>
      </c>
      <c r="L33" s="1085" t="s">
        <v>3498</v>
      </c>
      <c r="M33" s="1085" t="s">
        <v>7782</v>
      </c>
      <c r="N33" s="1085" t="s">
        <v>6841</v>
      </c>
      <c r="O33" s="1085" t="s">
        <v>7246</v>
      </c>
      <c r="P33" s="1085" t="s">
        <v>7250</v>
      </c>
      <c r="Q33" s="1085" t="s">
        <v>7783</v>
      </c>
      <c r="R33" s="1085" t="s">
        <v>7784</v>
      </c>
      <c r="S33" s="1085" t="s">
        <v>7785</v>
      </c>
      <c r="T33" s="1085" t="s">
        <v>7786</v>
      </c>
      <c r="U33" s="1085" t="s">
        <v>7229</v>
      </c>
      <c r="V33" s="1085" t="s">
        <v>7787</v>
      </c>
      <c r="W33" s="1085" t="s">
        <v>7376</v>
      </c>
      <c r="X33" s="1085" t="s">
        <v>7273</v>
      </c>
      <c r="Y33" s="1085" t="s">
        <v>4480</v>
      </c>
      <c r="Z33" s="1085" t="s">
        <v>7788</v>
      </c>
      <c r="AA33" s="1085" t="s">
        <v>4712</v>
      </c>
      <c r="AB33" s="1085" t="s">
        <v>7789</v>
      </c>
      <c r="AC33" s="1085" t="s">
        <v>7790</v>
      </c>
      <c r="AD33" s="1085" t="s">
        <v>7791</v>
      </c>
      <c r="AE33" s="1085" t="s">
        <v>3222</v>
      </c>
      <c r="AF33" s="1085" t="s">
        <v>7792</v>
      </c>
      <c r="AG33" s="1085" t="s">
        <v>7793</v>
      </c>
      <c r="AH33" s="1085" t="s">
        <v>4182</v>
      </c>
      <c r="AI33" s="1085" t="s">
        <v>7794</v>
      </c>
      <c r="AJ33" s="1085" t="s">
        <v>7795</v>
      </c>
      <c r="AK33" s="1085" t="s">
        <v>7796</v>
      </c>
      <c r="AL33" s="1085" t="s">
        <v>7797</v>
      </c>
      <c r="AM33" s="1085" t="s">
        <v>7798</v>
      </c>
      <c r="AN33" s="1085" t="s">
        <v>2296</v>
      </c>
      <c r="AO33" s="1085" t="s">
        <v>7683</v>
      </c>
      <c r="AP33" s="1085" t="s">
        <v>7799</v>
      </c>
      <c r="AQ33" s="1085" t="s">
        <v>3903</v>
      </c>
      <c r="AR33" s="1085" t="s">
        <v>7605</v>
      </c>
      <c r="AS33" s="1085" t="s">
        <v>1128</v>
      </c>
      <c r="AT33" s="1085" t="s">
        <v>7800</v>
      </c>
      <c r="AU33" s="1085" t="s">
        <v>7801</v>
      </c>
      <c r="AV33" s="1086" t="str">
        <f t="shared" si="1"/>
        <v>2:25</v>
      </c>
      <c r="AW33" s="1179" t="s">
        <v>7802</v>
      </c>
    </row>
    <row r="34" ht="15.75" customHeight="1">
      <c r="A34" s="1138" t="s">
        <v>3685</v>
      </c>
      <c r="B34" s="1077" t="s">
        <v>6962</v>
      </c>
      <c r="C34" s="1086" t="s">
        <v>7803</v>
      </c>
      <c r="D34" s="1112" t="s">
        <v>7804</v>
      </c>
      <c r="E34" s="1086" t="s">
        <v>7805</v>
      </c>
      <c r="F34" s="1086" t="s">
        <v>7806</v>
      </c>
      <c r="G34" s="1086" t="s">
        <v>7807</v>
      </c>
      <c r="H34" s="1086" t="s">
        <v>7541</v>
      </c>
      <c r="I34" s="1086" t="s">
        <v>7808</v>
      </c>
      <c r="J34" s="1086" t="s">
        <v>7716</v>
      </c>
      <c r="K34" s="1086" t="s">
        <v>7809</v>
      </c>
      <c r="L34" s="1086" t="s">
        <v>7253</v>
      </c>
      <c r="M34" s="1086" t="s">
        <v>3754</v>
      </c>
      <c r="N34" s="1086" t="s">
        <v>6488</v>
      </c>
      <c r="O34" s="1086" t="s">
        <v>7810</v>
      </c>
      <c r="P34" s="1086" t="s">
        <v>7811</v>
      </c>
      <c r="Q34" s="1086" t="s">
        <v>7812</v>
      </c>
      <c r="R34" s="1086" t="s">
        <v>7813</v>
      </c>
      <c r="S34" s="1086" t="s">
        <v>7489</v>
      </c>
      <c r="T34" s="1086" t="s">
        <v>3828</v>
      </c>
      <c r="U34" s="1086" t="s">
        <v>7814</v>
      </c>
      <c r="V34" s="1086" t="s">
        <v>7815</v>
      </c>
      <c r="W34" s="1086" t="s">
        <v>7816</v>
      </c>
      <c r="X34" s="1086" t="s">
        <v>7817</v>
      </c>
      <c r="Y34" s="1086" t="s">
        <v>7818</v>
      </c>
      <c r="Z34" s="1086" t="s">
        <v>7819</v>
      </c>
      <c r="AA34" s="1086" t="s">
        <v>7820</v>
      </c>
      <c r="AB34" s="1086" t="s">
        <v>7821</v>
      </c>
      <c r="AC34" s="1086" t="s">
        <v>2407</v>
      </c>
      <c r="AD34" s="1086" t="s">
        <v>7822</v>
      </c>
      <c r="AE34" s="1086" t="s">
        <v>1189</v>
      </c>
      <c r="AF34" s="1086" t="s">
        <v>7823</v>
      </c>
      <c r="AG34" s="1086" t="s">
        <v>5423</v>
      </c>
      <c r="AH34" s="1086" t="s">
        <v>2218</v>
      </c>
      <c r="AI34" s="1086" t="s">
        <v>7824</v>
      </c>
      <c r="AJ34" s="1086" t="s">
        <v>7825</v>
      </c>
      <c r="AK34" s="1086" t="s">
        <v>4561</v>
      </c>
      <c r="AL34" s="1086" t="s">
        <v>7826</v>
      </c>
      <c r="AM34" s="1086" t="s">
        <v>7827</v>
      </c>
      <c r="AN34" s="1086" t="s">
        <v>3545</v>
      </c>
      <c r="AO34" s="1086" t="s">
        <v>7317</v>
      </c>
      <c r="AP34" s="1086" t="s">
        <v>7828</v>
      </c>
      <c r="AQ34" s="1086" t="s">
        <v>7829</v>
      </c>
      <c r="AR34" s="1086" t="s">
        <v>7239</v>
      </c>
      <c r="AS34" s="1086" t="s">
        <v>3979</v>
      </c>
      <c r="AT34" s="1086" t="s">
        <v>7830</v>
      </c>
      <c r="AU34" s="1086" t="s">
        <v>7831</v>
      </c>
      <c r="AV34" s="1086" t="str">
        <f t="shared" si="1"/>
        <v>2:44</v>
      </c>
      <c r="AW34" s="1096"/>
    </row>
    <row r="35" ht="15.75" customHeight="1">
      <c r="A35" s="1138" t="s">
        <v>1643</v>
      </c>
      <c r="B35" s="1184" t="s">
        <v>7027</v>
      </c>
      <c r="C35" s="1085" t="s">
        <v>7832</v>
      </c>
      <c r="D35" s="1185" t="s">
        <v>7029</v>
      </c>
      <c r="E35" s="1186" t="s">
        <v>7030</v>
      </c>
      <c r="F35" s="1185" t="s">
        <v>7031</v>
      </c>
      <c r="G35" s="1085" t="s">
        <v>7833</v>
      </c>
      <c r="H35" s="1185" t="s">
        <v>7032</v>
      </c>
      <c r="I35" s="1086" t="s">
        <v>459</v>
      </c>
      <c r="J35" s="1133" t="s">
        <v>7834</v>
      </c>
      <c r="K35" s="1086" t="s">
        <v>7524</v>
      </c>
      <c r="L35" s="1133" t="s">
        <v>3542</v>
      </c>
      <c r="M35" s="1086" t="s">
        <v>7268</v>
      </c>
      <c r="N35" s="1185" t="s">
        <v>7037</v>
      </c>
      <c r="O35" s="1086" t="s">
        <v>7835</v>
      </c>
      <c r="P35" s="1133" t="s">
        <v>1336</v>
      </c>
      <c r="Q35" s="1186" t="s">
        <v>7039</v>
      </c>
      <c r="R35" s="1185" t="s">
        <v>7040</v>
      </c>
      <c r="S35" s="1086" t="s">
        <v>153</v>
      </c>
      <c r="T35" s="1133" t="s">
        <v>7266</v>
      </c>
      <c r="U35" s="1186" t="s">
        <v>7043</v>
      </c>
      <c r="V35" s="1185" t="s">
        <v>7044</v>
      </c>
      <c r="W35" s="1086" t="s">
        <v>7836</v>
      </c>
      <c r="X35" s="1185" t="s">
        <v>7046</v>
      </c>
      <c r="Y35" s="1086" t="s">
        <v>7837</v>
      </c>
      <c r="Z35" s="1119" t="s">
        <v>7494</v>
      </c>
      <c r="AA35" s="1086" t="s">
        <v>7838</v>
      </c>
      <c r="AB35" s="1133" t="s">
        <v>7839</v>
      </c>
      <c r="AC35" s="1085" t="s">
        <v>7840</v>
      </c>
      <c r="AD35" s="1187" t="s">
        <v>7841</v>
      </c>
      <c r="AE35" s="1188" t="s">
        <v>7842</v>
      </c>
      <c r="AF35" s="1187" t="s">
        <v>7843</v>
      </c>
      <c r="AG35" s="1189" t="s">
        <v>5627</v>
      </c>
      <c r="AH35" s="1185" t="s">
        <v>3681</v>
      </c>
      <c r="AI35" s="1186" t="s">
        <v>7051</v>
      </c>
      <c r="AJ35" s="1133" t="s">
        <v>7844</v>
      </c>
      <c r="AK35" s="1086" t="s">
        <v>4814</v>
      </c>
      <c r="AL35" s="1185" t="s">
        <v>2745</v>
      </c>
      <c r="AM35" s="1086" t="s">
        <v>7845</v>
      </c>
      <c r="AN35" s="1133" t="s">
        <v>4633</v>
      </c>
      <c r="AO35" s="1186" t="s">
        <v>7054</v>
      </c>
      <c r="AP35" s="1119" t="s">
        <v>7846</v>
      </c>
      <c r="AQ35" s="1186" t="s">
        <v>7056</v>
      </c>
      <c r="AR35" s="1185" t="s">
        <v>7057</v>
      </c>
      <c r="AS35" s="1086" t="s">
        <v>771</v>
      </c>
      <c r="AT35" s="1185" t="s">
        <v>7058</v>
      </c>
      <c r="AU35" s="1085" t="s">
        <v>7059</v>
      </c>
      <c r="AV35" s="1086" t="str">
        <f t="shared" si="1"/>
        <v>2:24</v>
      </c>
      <c r="AW35" s="1179"/>
    </row>
    <row r="36" ht="15.75" customHeight="1">
      <c r="A36" s="1088" t="s">
        <v>7847</v>
      </c>
      <c r="B36" s="1167" t="s">
        <v>6962</v>
      </c>
      <c r="C36" s="1085" t="s">
        <v>7848</v>
      </c>
      <c r="D36" s="1112" t="s">
        <v>7849</v>
      </c>
      <c r="E36" s="1085" t="s">
        <v>7850</v>
      </c>
      <c r="F36" s="1085" t="s">
        <v>7851</v>
      </c>
      <c r="G36" s="1085" t="s">
        <v>6866</v>
      </c>
      <c r="H36" s="1085" t="s">
        <v>7852</v>
      </c>
      <c r="I36" s="1085" t="s">
        <v>7853</v>
      </c>
      <c r="J36" s="1085" t="s">
        <v>1921</v>
      </c>
      <c r="K36" s="1085" t="s">
        <v>7370</v>
      </c>
      <c r="L36" s="1085" t="s">
        <v>7118</v>
      </c>
      <c r="M36" s="1085" t="s">
        <v>7854</v>
      </c>
      <c r="N36" s="1085" t="s">
        <v>7855</v>
      </c>
      <c r="O36" s="1085" t="s">
        <v>7856</v>
      </c>
      <c r="P36" s="1085" t="s">
        <v>3567</v>
      </c>
      <c r="Q36" s="1085" t="s">
        <v>7857</v>
      </c>
      <c r="R36" s="1085" t="s">
        <v>7858</v>
      </c>
      <c r="S36" s="1085" t="s">
        <v>2762</v>
      </c>
      <c r="T36" s="1086" t="s">
        <v>3030</v>
      </c>
      <c r="U36" s="1086" t="s">
        <v>7859</v>
      </c>
      <c r="V36" s="1085" t="s">
        <v>1227</v>
      </c>
      <c r="W36" s="1085" t="s">
        <v>7860</v>
      </c>
      <c r="X36" s="1085" t="s">
        <v>7861</v>
      </c>
      <c r="Y36" s="1085" t="s">
        <v>7862</v>
      </c>
      <c r="Z36" s="1085" t="s">
        <v>1527</v>
      </c>
      <c r="AA36" s="1085" t="s">
        <v>7735</v>
      </c>
      <c r="AB36" s="1085" t="s">
        <v>7863</v>
      </c>
      <c r="AC36" s="1085" t="s">
        <v>5092</v>
      </c>
      <c r="AD36" s="1085" t="s">
        <v>7864</v>
      </c>
      <c r="AE36" s="1085" t="s">
        <v>4908</v>
      </c>
      <c r="AF36" s="1086" t="s">
        <v>7865</v>
      </c>
      <c r="AG36" s="1085" t="s">
        <v>270</v>
      </c>
      <c r="AH36" s="1085" t="s">
        <v>7866</v>
      </c>
      <c r="AI36" s="1085" t="s">
        <v>7867</v>
      </c>
      <c r="AJ36" s="1085" t="s">
        <v>7868</v>
      </c>
      <c r="AK36" s="1085" t="s">
        <v>7869</v>
      </c>
      <c r="AL36" s="1085" t="s">
        <v>7870</v>
      </c>
      <c r="AM36" s="1085" t="s">
        <v>2856</v>
      </c>
      <c r="AN36" s="1085" t="s">
        <v>7356</v>
      </c>
      <c r="AO36" s="1090" t="str">
        <f>HYPERLINK("https://clips.twitch.tv/AltruisticEmpathicManateeDoritosChip","1:20.90")</f>
        <v>1:20.90</v>
      </c>
      <c r="AP36" s="1085" t="s">
        <v>7871</v>
      </c>
      <c r="AQ36" s="1085" t="s">
        <v>7872</v>
      </c>
      <c r="AR36" s="1085" t="s">
        <v>7873</v>
      </c>
      <c r="AS36" s="1085" t="s">
        <v>7434</v>
      </c>
      <c r="AT36" s="1085" t="s">
        <v>7874</v>
      </c>
      <c r="AU36" s="1085" t="s">
        <v>7875</v>
      </c>
      <c r="AV36" s="1086" t="str">
        <f t="shared" si="1"/>
        <v>2:40</v>
      </c>
      <c r="AW36" s="1147" t="s">
        <v>7876</v>
      </c>
    </row>
    <row r="37" ht="15.75" customHeight="1">
      <c r="A37" s="1132" t="s">
        <v>3331</v>
      </c>
      <c r="B37" s="1141" t="s">
        <v>6992</v>
      </c>
      <c r="C37" s="1078" t="s">
        <v>7877</v>
      </c>
      <c r="D37" s="1112" t="s">
        <v>7878</v>
      </c>
      <c r="E37" s="1119" t="s">
        <v>7879</v>
      </c>
      <c r="F37" s="1119" t="s">
        <v>7880</v>
      </c>
      <c r="G37" s="1190" t="s">
        <v>6997</v>
      </c>
      <c r="H37" s="1120" t="s">
        <v>7881</v>
      </c>
      <c r="I37" s="1120" t="s">
        <v>459</v>
      </c>
      <c r="J37" s="1122" t="s">
        <v>3195</v>
      </c>
      <c r="K37" s="1122" t="s">
        <v>7882</v>
      </c>
      <c r="L37" s="1122" t="s">
        <v>7883</v>
      </c>
      <c r="M37" s="1122" t="s">
        <v>7884</v>
      </c>
      <c r="N37" s="1123" t="s">
        <v>192</v>
      </c>
      <c r="O37" s="1122" t="s">
        <v>7885</v>
      </c>
      <c r="P37" s="1122" t="s">
        <v>261</v>
      </c>
      <c r="Q37" s="1124" t="s">
        <v>7886</v>
      </c>
      <c r="R37" s="1124" t="s">
        <v>7083</v>
      </c>
      <c r="S37" s="1126" t="s">
        <v>3029</v>
      </c>
      <c r="T37" s="1124" t="s">
        <v>7712</v>
      </c>
      <c r="U37" s="1126" t="s">
        <v>7203</v>
      </c>
      <c r="V37" s="1126" t="s">
        <v>3261</v>
      </c>
      <c r="W37" s="1127" t="s">
        <v>7887</v>
      </c>
      <c r="X37" s="1127" t="s">
        <v>567</v>
      </c>
      <c r="Y37" s="1127" t="s">
        <v>3123</v>
      </c>
      <c r="Z37" s="1127" t="s">
        <v>7888</v>
      </c>
      <c r="AA37" s="1127" t="s">
        <v>4647</v>
      </c>
      <c r="AB37" s="1127" t="s">
        <v>7889</v>
      </c>
      <c r="AC37" s="1135" t="s">
        <v>6003</v>
      </c>
      <c r="AD37" s="1119" t="s">
        <v>7890</v>
      </c>
      <c r="AE37" s="1133" t="s">
        <v>7891</v>
      </c>
      <c r="AF37" s="1128" t="s">
        <v>7892</v>
      </c>
      <c r="AG37" s="1128" t="s">
        <v>7893</v>
      </c>
      <c r="AH37" s="1128" t="s">
        <v>2653</v>
      </c>
      <c r="AI37" s="1128" t="s">
        <v>7894</v>
      </c>
      <c r="AJ37" s="1128" t="s">
        <v>7895</v>
      </c>
      <c r="AK37" s="1128" t="s">
        <v>7896</v>
      </c>
      <c r="AL37" s="1136" t="s">
        <v>5230</v>
      </c>
      <c r="AM37" s="1130" t="s">
        <v>7897</v>
      </c>
      <c r="AN37" s="1130" t="s">
        <v>3149</v>
      </c>
      <c r="AO37" s="1130" t="s">
        <v>7898</v>
      </c>
      <c r="AP37" s="1130" t="s">
        <v>7899</v>
      </c>
      <c r="AQ37" s="1130" t="s">
        <v>3433</v>
      </c>
      <c r="AR37" s="1130" t="s">
        <v>7057</v>
      </c>
      <c r="AS37" s="1129" t="s">
        <v>2716</v>
      </c>
      <c r="AT37" s="1122" t="s">
        <v>7900</v>
      </c>
      <c r="AU37" s="1115" t="s">
        <v>7901</v>
      </c>
      <c r="AV37" s="1086" t="str">
        <f t="shared" si="1"/>
        <v>2:51</v>
      </c>
      <c r="AW37" s="1156" t="s">
        <v>7902</v>
      </c>
    </row>
    <row r="38" ht="15.75" customHeight="1">
      <c r="A38" s="1138" t="s">
        <v>2706</v>
      </c>
      <c r="B38" s="1191" t="s">
        <v>7027</v>
      </c>
      <c r="C38" s="1086" t="s">
        <v>7903</v>
      </c>
      <c r="D38" s="1112" t="s">
        <v>7904</v>
      </c>
      <c r="E38" s="1086" t="s">
        <v>7905</v>
      </c>
      <c r="F38" s="1086" t="s">
        <v>7906</v>
      </c>
      <c r="G38" s="1086" t="s">
        <v>7907</v>
      </c>
      <c r="H38" s="1086" t="s">
        <v>7908</v>
      </c>
      <c r="I38" s="1086" t="s">
        <v>1072</v>
      </c>
      <c r="J38" s="1086" t="s">
        <v>7909</v>
      </c>
      <c r="K38" s="1086" t="s">
        <v>7732</v>
      </c>
      <c r="L38" s="1086" t="s">
        <v>3321</v>
      </c>
      <c r="M38" s="1086" t="s">
        <v>7698</v>
      </c>
      <c r="N38" s="1086" t="s">
        <v>7910</v>
      </c>
      <c r="O38" s="1086" t="s">
        <v>7911</v>
      </c>
      <c r="P38" s="1192" t="s">
        <v>4442</v>
      </c>
      <c r="Q38" s="1086" t="s">
        <v>6734</v>
      </c>
      <c r="R38" s="1086" t="s">
        <v>7912</v>
      </c>
      <c r="S38" s="1086" t="s">
        <v>943</v>
      </c>
      <c r="T38" s="1086" t="s">
        <v>7913</v>
      </c>
      <c r="U38" s="1086" t="s">
        <v>7914</v>
      </c>
      <c r="V38" s="1086" t="s">
        <v>338</v>
      </c>
      <c r="W38" s="1086" t="s">
        <v>7915</v>
      </c>
      <c r="X38" s="1086" t="s">
        <v>192</v>
      </c>
      <c r="Y38" s="1086" t="s">
        <v>3042</v>
      </c>
      <c r="Z38" s="1086" t="s">
        <v>7916</v>
      </c>
      <c r="AA38" s="1086" t="s">
        <v>7767</v>
      </c>
      <c r="AB38" s="1086" t="s">
        <v>3349</v>
      </c>
      <c r="AC38" s="1086" t="s">
        <v>1500</v>
      </c>
      <c r="AD38" s="1086" t="s">
        <v>7917</v>
      </c>
      <c r="AE38" s="1192" t="s">
        <v>2275</v>
      </c>
      <c r="AF38" s="1192" t="s">
        <v>2192</v>
      </c>
      <c r="AG38" s="1086" t="s">
        <v>7918</v>
      </c>
      <c r="AH38" s="1086" t="s">
        <v>7919</v>
      </c>
      <c r="AI38" s="1086" t="s">
        <v>7920</v>
      </c>
      <c r="AJ38" s="1086" t="s">
        <v>7921</v>
      </c>
      <c r="AK38" s="1086" t="s">
        <v>5767</v>
      </c>
      <c r="AL38" s="1086" t="s">
        <v>7922</v>
      </c>
      <c r="AM38" s="1192" t="s">
        <v>7053</v>
      </c>
      <c r="AN38" s="1186" t="s">
        <v>1153</v>
      </c>
      <c r="AO38" s="1086" t="s">
        <v>5077</v>
      </c>
      <c r="AP38" s="1086" t="s">
        <v>7923</v>
      </c>
      <c r="AQ38" s="1086" t="s">
        <v>7924</v>
      </c>
      <c r="AR38" s="1086" t="s">
        <v>7290</v>
      </c>
      <c r="AS38" s="1192" t="s">
        <v>4448</v>
      </c>
      <c r="AT38" s="1086" t="s">
        <v>7925</v>
      </c>
      <c r="AU38" s="1086" t="s">
        <v>7926</v>
      </c>
      <c r="AV38" s="1086" t="str">
        <f t="shared" si="1"/>
        <v>3:15</v>
      </c>
      <c r="AW38" s="1147" t="s">
        <v>7927</v>
      </c>
    </row>
    <row r="39">
      <c r="A39" s="1154" t="s">
        <v>1207</v>
      </c>
      <c r="B39" s="1155" t="s">
        <v>6962</v>
      </c>
      <c r="C39" s="1078" t="s">
        <v>7928</v>
      </c>
      <c r="D39" s="1168" t="s">
        <v>7929</v>
      </c>
      <c r="E39" s="1119" t="s">
        <v>7930</v>
      </c>
      <c r="F39" s="1119" t="s">
        <v>7931</v>
      </c>
      <c r="G39" s="1119" t="s">
        <v>7932</v>
      </c>
      <c r="H39" s="1120" t="s">
        <v>7933</v>
      </c>
      <c r="I39" s="1120" t="s">
        <v>3301</v>
      </c>
      <c r="J39" s="1122" t="s">
        <v>1689</v>
      </c>
      <c r="K39" s="1122" t="s">
        <v>7213</v>
      </c>
      <c r="L39" s="1122" t="s">
        <v>3018</v>
      </c>
      <c r="M39" s="1122" t="s">
        <v>7934</v>
      </c>
      <c r="N39" s="1122" t="s">
        <v>7197</v>
      </c>
      <c r="O39" s="1122" t="s">
        <v>7935</v>
      </c>
      <c r="P39" s="1122" t="s">
        <v>7116</v>
      </c>
      <c r="Q39" s="1124" t="s">
        <v>7936</v>
      </c>
      <c r="R39" s="1124" t="s">
        <v>7937</v>
      </c>
      <c r="S39" s="1124" t="s">
        <v>7938</v>
      </c>
      <c r="T39" s="1124" t="s">
        <v>7939</v>
      </c>
      <c r="U39" s="1124" t="s">
        <v>7940</v>
      </c>
      <c r="V39" s="1124" t="s">
        <v>7941</v>
      </c>
      <c r="W39" s="1127" t="s">
        <v>7942</v>
      </c>
      <c r="X39" s="1127" t="s">
        <v>7943</v>
      </c>
      <c r="Y39" s="1127" t="s">
        <v>4419</v>
      </c>
      <c r="Z39" s="1127" t="s">
        <v>980</v>
      </c>
      <c r="AA39" s="1127" t="s">
        <v>7944</v>
      </c>
      <c r="AB39" s="1127" t="s">
        <v>5157</v>
      </c>
      <c r="AC39" s="1127" t="s">
        <v>2125</v>
      </c>
      <c r="AD39" s="1119" t="s">
        <v>7183</v>
      </c>
      <c r="AE39" s="1119" t="s">
        <v>4419</v>
      </c>
      <c r="AF39" s="1128" t="s">
        <v>7945</v>
      </c>
      <c r="AG39" s="1128" t="s">
        <v>5838</v>
      </c>
      <c r="AH39" s="1128" t="s">
        <v>2891</v>
      </c>
      <c r="AI39" s="1128" t="s">
        <v>7946</v>
      </c>
      <c r="AJ39" s="1128" t="s">
        <v>7947</v>
      </c>
      <c r="AK39" s="1128" t="s">
        <v>7861</v>
      </c>
      <c r="AL39" s="1128" t="s">
        <v>2722</v>
      </c>
      <c r="AM39" s="1130" t="s">
        <v>7948</v>
      </c>
      <c r="AN39" s="1130" t="s">
        <v>7949</v>
      </c>
      <c r="AO39" s="1130" t="s">
        <v>7950</v>
      </c>
      <c r="AP39" s="1130" t="s">
        <v>7951</v>
      </c>
      <c r="AQ39" s="1130" t="s">
        <v>7535</v>
      </c>
      <c r="AR39" s="1130" t="s">
        <v>7952</v>
      </c>
      <c r="AS39" s="1130" t="s">
        <v>3944</v>
      </c>
      <c r="AT39" s="1122" t="s">
        <v>7953</v>
      </c>
      <c r="AU39" s="1115" t="s">
        <v>7954</v>
      </c>
      <c r="AV39" s="1086" t="str">
        <f t="shared" si="1"/>
        <v>1:34</v>
      </c>
      <c r="AW39" s="1165"/>
    </row>
    <row r="40" ht="15.75" customHeight="1">
      <c r="A40" s="1097" t="s">
        <v>780</v>
      </c>
      <c r="B40" s="1191" t="s">
        <v>7027</v>
      </c>
      <c r="C40" s="1170" t="s">
        <v>7955</v>
      </c>
      <c r="D40" s="1112" t="s">
        <v>7956</v>
      </c>
      <c r="E40" s="1133" t="s">
        <v>7957</v>
      </c>
      <c r="F40" s="1133" t="s">
        <v>7958</v>
      </c>
      <c r="G40" s="1133" t="s">
        <v>7959</v>
      </c>
      <c r="H40" s="1121" t="s">
        <v>7960</v>
      </c>
      <c r="I40" s="1193" t="s">
        <v>233</v>
      </c>
      <c r="J40" s="1194" t="s">
        <v>7033</v>
      </c>
      <c r="K40" s="1123" t="s">
        <v>2825</v>
      </c>
      <c r="L40" s="1194" t="s">
        <v>7035</v>
      </c>
      <c r="M40" s="1194" t="s">
        <v>7036</v>
      </c>
      <c r="N40" s="1123" t="s">
        <v>7961</v>
      </c>
      <c r="O40" s="1194" t="s">
        <v>7038</v>
      </c>
      <c r="P40" s="1123" t="s">
        <v>271</v>
      </c>
      <c r="Q40" s="1126" t="s">
        <v>7962</v>
      </c>
      <c r="R40" s="1126" t="s">
        <v>7963</v>
      </c>
      <c r="S40" s="1195" t="s">
        <v>7041</v>
      </c>
      <c r="T40" s="1195" t="s">
        <v>7042</v>
      </c>
      <c r="U40" s="1126" t="s">
        <v>7964</v>
      </c>
      <c r="V40" s="1126" t="s">
        <v>1058</v>
      </c>
      <c r="W40" s="1196" t="s">
        <v>7045</v>
      </c>
      <c r="X40" s="1135" t="s">
        <v>3258</v>
      </c>
      <c r="Y40" s="1135" t="s">
        <v>1072</v>
      </c>
      <c r="Z40" s="1135" t="s">
        <v>5661</v>
      </c>
      <c r="AA40" s="1135" t="s">
        <v>7354</v>
      </c>
      <c r="AB40" s="1196" t="s">
        <v>7048</v>
      </c>
      <c r="AC40" s="1135" t="s">
        <v>5898</v>
      </c>
      <c r="AD40" s="1197" t="s">
        <v>7049</v>
      </c>
      <c r="AE40" s="1133" t="s">
        <v>7965</v>
      </c>
      <c r="AF40" s="1136" t="s">
        <v>7966</v>
      </c>
      <c r="AG40" s="1198" t="s">
        <v>7050</v>
      </c>
      <c r="AH40" s="1136" t="s">
        <v>2384</v>
      </c>
      <c r="AI40" s="1136" t="s">
        <v>7967</v>
      </c>
      <c r="AJ40" s="1136" t="s">
        <v>7968</v>
      </c>
      <c r="AK40" s="1198" t="s">
        <v>1848</v>
      </c>
      <c r="AL40" s="1136" t="s">
        <v>7969</v>
      </c>
      <c r="AM40" s="1129" t="s">
        <v>7970</v>
      </c>
      <c r="AN40" s="1130" t="s">
        <v>4540</v>
      </c>
      <c r="AO40" s="1129" t="s">
        <v>7971</v>
      </c>
      <c r="AP40" s="1129" t="s">
        <v>7972</v>
      </c>
      <c r="AQ40" s="1129" t="s">
        <v>7973</v>
      </c>
      <c r="AR40" s="1129" t="s">
        <v>7974</v>
      </c>
      <c r="AS40" s="1129" t="s">
        <v>3838</v>
      </c>
      <c r="AT40" s="1123" t="s">
        <v>7975</v>
      </c>
      <c r="AU40" s="1137" t="s">
        <v>7976</v>
      </c>
      <c r="AV40" s="1086" t="str">
        <f t="shared" si="1"/>
        <v>1:58</v>
      </c>
      <c r="AW40" s="1165"/>
    </row>
    <row r="41" ht="15.75" customHeight="1">
      <c r="A41" s="1088" t="s">
        <v>2488</v>
      </c>
      <c r="B41" s="1077" t="s">
        <v>6962</v>
      </c>
      <c r="C41" s="1086" t="s">
        <v>7955</v>
      </c>
      <c r="D41" s="1112" t="s">
        <v>7977</v>
      </c>
      <c r="E41" s="1086" t="s">
        <v>7978</v>
      </c>
      <c r="F41" s="1086" t="s">
        <v>7979</v>
      </c>
      <c r="G41" s="1086" t="s">
        <v>7980</v>
      </c>
      <c r="H41" s="1086" t="s">
        <v>7550</v>
      </c>
      <c r="I41" s="1086" t="s">
        <v>5798</v>
      </c>
      <c r="J41" s="1086" t="s">
        <v>7981</v>
      </c>
      <c r="K41" s="1086" t="s">
        <v>3068</v>
      </c>
      <c r="L41" s="1086" t="s">
        <v>7982</v>
      </c>
      <c r="M41" s="1086" t="s">
        <v>7983</v>
      </c>
      <c r="N41" s="1086" t="s">
        <v>1946</v>
      </c>
      <c r="O41" s="1086" t="s">
        <v>7984</v>
      </c>
      <c r="P41" s="1086" t="s">
        <v>4173</v>
      </c>
      <c r="Q41" s="1086" t="s">
        <v>1767</v>
      </c>
      <c r="R41" s="1086" t="s">
        <v>7937</v>
      </c>
      <c r="S41" s="1086" t="s">
        <v>7568</v>
      </c>
      <c r="T41" s="1086" t="s">
        <v>7985</v>
      </c>
      <c r="U41" s="1086" t="s">
        <v>7986</v>
      </c>
      <c r="V41" s="1086" t="s">
        <v>7987</v>
      </c>
      <c r="W41" s="1086" t="s">
        <v>7988</v>
      </c>
      <c r="X41" s="1086" t="s">
        <v>7989</v>
      </c>
      <c r="Y41" s="1086" t="s">
        <v>271</v>
      </c>
      <c r="Z41" s="1086" t="s">
        <v>6302</v>
      </c>
      <c r="AA41" s="1086" t="s">
        <v>7530</v>
      </c>
      <c r="AB41" s="1086" t="s">
        <v>7071</v>
      </c>
      <c r="AC41" s="1086" t="s">
        <v>5092</v>
      </c>
      <c r="AD41" s="1086" t="s">
        <v>7990</v>
      </c>
      <c r="AE41" s="1086" t="s">
        <v>271</v>
      </c>
      <c r="AF41" s="1086" t="s">
        <v>7991</v>
      </c>
      <c r="AG41" s="1086" t="s">
        <v>7992</v>
      </c>
      <c r="AH41" s="1086" t="s">
        <v>4163</v>
      </c>
      <c r="AI41" s="1086" t="s">
        <v>7993</v>
      </c>
      <c r="AJ41" s="1086" t="s">
        <v>7947</v>
      </c>
      <c r="AK41" s="1086" t="s">
        <v>7994</v>
      </c>
      <c r="AL41" s="1086" t="s">
        <v>7995</v>
      </c>
      <c r="AM41" s="1086" t="s">
        <v>7996</v>
      </c>
      <c r="AN41" s="1086" t="s">
        <v>7199</v>
      </c>
      <c r="AO41" s="1086" t="s">
        <v>7997</v>
      </c>
      <c r="AP41" s="1086" t="s">
        <v>7998</v>
      </c>
      <c r="AQ41" s="1086" t="s">
        <v>7999</v>
      </c>
      <c r="AR41" s="1086" t="s">
        <v>8000</v>
      </c>
      <c r="AS41" s="1086" t="s">
        <v>3481</v>
      </c>
      <c r="AT41" s="1086" t="s">
        <v>8001</v>
      </c>
      <c r="AU41" s="1086" t="s">
        <v>7561</v>
      </c>
      <c r="AV41" s="1086" t="str">
        <f t="shared" si="1"/>
        <v>2:27</v>
      </c>
      <c r="AW41" s="1147"/>
    </row>
    <row r="42" ht="15.75" customHeight="1">
      <c r="A42" s="1154" t="s">
        <v>2578</v>
      </c>
      <c r="B42" s="1199" t="s">
        <v>6992</v>
      </c>
      <c r="C42" s="1078" t="s">
        <v>8002</v>
      </c>
      <c r="D42" s="1119" t="s">
        <v>8003</v>
      </c>
      <c r="E42" s="1106" t="s">
        <v>5750</v>
      </c>
      <c r="F42" s="1106" t="s">
        <v>8004</v>
      </c>
      <c r="G42" s="1119" t="s">
        <v>8005</v>
      </c>
      <c r="H42" s="1120" t="s">
        <v>8006</v>
      </c>
      <c r="I42" s="1106" t="s">
        <v>139</v>
      </c>
      <c r="J42" s="1106" t="s">
        <v>7542</v>
      </c>
      <c r="K42" s="1106" t="s">
        <v>7617</v>
      </c>
      <c r="L42" s="1106" t="s">
        <v>1894</v>
      </c>
      <c r="M42" s="1106" t="s">
        <v>8007</v>
      </c>
      <c r="N42" s="1122" t="s">
        <v>8008</v>
      </c>
      <c r="O42" s="1106" t="s">
        <v>8009</v>
      </c>
      <c r="P42" s="1122" t="s">
        <v>7790</v>
      </c>
      <c r="Q42" s="1106" t="s">
        <v>1891</v>
      </c>
      <c r="R42" s="1106" t="s">
        <v>4501</v>
      </c>
      <c r="S42" s="1124" t="s">
        <v>7519</v>
      </c>
      <c r="T42" s="1106" t="s">
        <v>4987</v>
      </c>
      <c r="U42" s="1124" t="s">
        <v>8010</v>
      </c>
      <c r="V42" s="1106" t="s">
        <v>2319</v>
      </c>
      <c r="W42" s="1106" t="s">
        <v>8011</v>
      </c>
      <c r="X42" s="1106" t="s">
        <v>7252</v>
      </c>
      <c r="Y42" s="1106" t="s">
        <v>7555</v>
      </c>
      <c r="Z42" s="1106" t="s">
        <v>2413</v>
      </c>
      <c r="AA42" s="1127" t="s">
        <v>8012</v>
      </c>
      <c r="AB42" s="1106" t="s">
        <v>3474</v>
      </c>
      <c r="AC42" s="1106" t="s">
        <v>8013</v>
      </c>
      <c r="AD42" s="1106" t="s">
        <v>8014</v>
      </c>
      <c r="AE42" s="1160" t="s">
        <v>7013</v>
      </c>
      <c r="AF42" s="1106" t="s">
        <v>8015</v>
      </c>
      <c r="AG42" s="1106" t="s">
        <v>7630</v>
      </c>
      <c r="AH42" s="1106" t="s">
        <v>8016</v>
      </c>
      <c r="AI42" s="1128" t="s">
        <v>8017</v>
      </c>
      <c r="AJ42" s="1106" t="s">
        <v>8018</v>
      </c>
      <c r="AK42" s="1106" t="s">
        <v>3195</v>
      </c>
      <c r="AL42" s="1106" t="s">
        <v>1582</v>
      </c>
      <c r="AM42" s="1106" t="s">
        <v>7993</v>
      </c>
      <c r="AN42" s="1130" t="s">
        <v>2281</v>
      </c>
      <c r="AO42" s="1106" t="s">
        <v>4468</v>
      </c>
      <c r="AP42" s="1106" t="s">
        <v>8019</v>
      </c>
      <c r="AQ42" s="1130" t="s">
        <v>5341</v>
      </c>
      <c r="AR42" s="1106" t="s">
        <v>8020</v>
      </c>
      <c r="AS42" s="1200" t="s">
        <v>4167</v>
      </c>
      <c r="AT42" s="1106" t="s">
        <v>8021</v>
      </c>
      <c r="AU42" s="1115" t="s">
        <v>8022</v>
      </c>
      <c r="AV42" s="1085" t="s">
        <v>6594</v>
      </c>
      <c r="AW42" s="1156" t="s">
        <v>8023</v>
      </c>
    </row>
    <row r="43" ht="15.75" customHeight="1">
      <c r="A43" s="1154" t="s">
        <v>2265</v>
      </c>
      <c r="B43" s="1199" t="s">
        <v>6992</v>
      </c>
      <c r="C43" s="1078" t="s">
        <v>8024</v>
      </c>
      <c r="D43" s="1112" t="s">
        <v>8025</v>
      </c>
      <c r="E43" s="1119" t="s">
        <v>8026</v>
      </c>
      <c r="F43" s="1119" t="s">
        <v>8027</v>
      </c>
      <c r="G43" s="1119" t="s">
        <v>8028</v>
      </c>
      <c r="H43" s="1120" t="s">
        <v>8029</v>
      </c>
      <c r="I43" s="1120" t="s">
        <v>2897</v>
      </c>
      <c r="J43" s="1122" t="s">
        <v>8030</v>
      </c>
      <c r="K43" s="1122" t="s">
        <v>3309</v>
      </c>
      <c r="L43" s="1122" t="s">
        <v>4669</v>
      </c>
      <c r="M43" s="1122" t="s">
        <v>911</v>
      </c>
      <c r="N43" s="1122" t="s">
        <v>8031</v>
      </c>
      <c r="O43" s="1122" t="s">
        <v>8032</v>
      </c>
      <c r="P43" s="1122" t="s">
        <v>4960</v>
      </c>
      <c r="Q43" s="1124" t="s">
        <v>8033</v>
      </c>
      <c r="R43" s="1124" t="s">
        <v>4801</v>
      </c>
      <c r="S43" s="1124" t="s">
        <v>7290</v>
      </c>
      <c r="T43" s="1124" t="s">
        <v>8031</v>
      </c>
      <c r="U43" s="1124" t="s">
        <v>8034</v>
      </c>
      <c r="V43" s="1124" t="s">
        <v>5174</v>
      </c>
      <c r="W43" s="1127" t="s">
        <v>7703</v>
      </c>
      <c r="X43" s="1127" t="s">
        <v>4819</v>
      </c>
      <c r="Y43" s="1127" t="s">
        <v>8035</v>
      </c>
      <c r="Z43" s="1127" t="s">
        <v>8036</v>
      </c>
      <c r="AA43" s="1127" t="s">
        <v>3553</v>
      </c>
      <c r="AB43" s="1127" t="s">
        <v>7316</v>
      </c>
      <c r="AC43" s="1127" t="s">
        <v>1626</v>
      </c>
      <c r="AD43" s="1119" t="s">
        <v>8037</v>
      </c>
      <c r="AE43" s="1119" t="s">
        <v>8038</v>
      </c>
      <c r="AF43" s="1128" t="s">
        <v>8039</v>
      </c>
      <c r="AG43" s="1128" t="s">
        <v>270</v>
      </c>
      <c r="AH43" s="1128" t="s">
        <v>8016</v>
      </c>
      <c r="AI43" s="1128" t="s">
        <v>7794</v>
      </c>
      <c r="AJ43" s="1201" t="s">
        <v>7017</v>
      </c>
      <c r="AK43" s="1128" t="s">
        <v>7821</v>
      </c>
      <c r="AL43" s="1128" t="s">
        <v>8040</v>
      </c>
      <c r="AM43" s="1130" t="s">
        <v>8041</v>
      </c>
      <c r="AN43" s="1130" t="s">
        <v>8042</v>
      </c>
      <c r="AO43" s="1130" t="s">
        <v>8043</v>
      </c>
      <c r="AP43" s="1130" t="s">
        <v>8044</v>
      </c>
      <c r="AQ43" s="1130" t="s">
        <v>6519</v>
      </c>
      <c r="AR43" s="1130" t="s">
        <v>8045</v>
      </c>
      <c r="AS43" s="1130" t="s">
        <v>5227</v>
      </c>
      <c r="AT43" s="1122" t="s">
        <v>8046</v>
      </c>
      <c r="AU43" s="1202" t="s">
        <v>8047</v>
      </c>
      <c r="AV43" s="1086" t="str">
        <f t="shared" ref="AV43:AV55" si="2">TEXT(AU43-C43,"m:ss")</f>
        <v>4:24</v>
      </c>
      <c r="AW43" s="1116"/>
    </row>
    <row r="44">
      <c r="A44" s="1138" t="s">
        <v>1365</v>
      </c>
      <c r="B44" s="1155" t="s">
        <v>6992</v>
      </c>
      <c r="C44" s="1078" t="s">
        <v>8048</v>
      </c>
      <c r="D44" s="1203" t="s">
        <v>8049</v>
      </c>
      <c r="E44" s="1119" t="s">
        <v>3638</v>
      </c>
      <c r="F44" s="1119" t="s">
        <v>8050</v>
      </c>
      <c r="G44" s="1119" t="s">
        <v>8051</v>
      </c>
      <c r="H44" s="1106" t="s">
        <v>8052</v>
      </c>
      <c r="I44" s="1120" t="s">
        <v>4301</v>
      </c>
      <c r="J44" s="1122" t="s">
        <v>8053</v>
      </c>
      <c r="K44" s="1122" t="s">
        <v>8054</v>
      </c>
      <c r="L44" s="1204" t="s">
        <v>6021</v>
      </c>
      <c r="M44" s="1122" t="s">
        <v>8055</v>
      </c>
      <c r="N44" s="1122" t="s">
        <v>7770</v>
      </c>
      <c r="O44" s="1122" t="s">
        <v>8056</v>
      </c>
      <c r="P44" s="1122" t="s">
        <v>7379</v>
      </c>
      <c r="Q44" s="1124" t="s">
        <v>8057</v>
      </c>
      <c r="R44" s="1205" t="s">
        <v>7006</v>
      </c>
      <c r="S44" s="1124" t="s">
        <v>2039</v>
      </c>
      <c r="T44" s="1124" t="s">
        <v>8058</v>
      </c>
      <c r="U44" s="1124" t="s">
        <v>8059</v>
      </c>
      <c r="V44" s="1124" t="s">
        <v>8060</v>
      </c>
      <c r="W44" s="1127" t="s">
        <v>8061</v>
      </c>
      <c r="X44" s="1127" t="s">
        <v>8062</v>
      </c>
      <c r="Y44" s="1206" t="s">
        <v>771</v>
      </c>
      <c r="Z44" s="1127" t="s">
        <v>7888</v>
      </c>
      <c r="AA44" s="1085" t="s">
        <v>7939</v>
      </c>
      <c r="AB44" s="1127" t="s">
        <v>2577</v>
      </c>
      <c r="AC44" s="1159" t="s">
        <v>4871</v>
      </c>
      <c r="AD44" s="1119" t="s">
        <v>8063</v>
      </c>
      <c r="AE44" s="1119" t="s">
        <v>2275</v>
      </c>
      <c r="AF44" s="1128" t="s">
        <v>8064</v>
      </c>
      <c r="AG44" s="1128" t="s">
        <v>7354</v>
      </c>
      <c r="AH44" s="1128" t="s">
        <v>349</v>
      </c>
      <c r="AI44" s="1128" t="s">
        <v>2174</v>
      </c>
      <c r="AJ44" s="1128" t="s">
        <v>8065</v>
      </c>
      <c r="AK44" s="1128" t="s">
        <v>3296</v>
      </c>
      <c r="AL44" s="1128" t="s">
        <v>3947</v>
      </c>
      <c r="AM44" s="1130" t="s">
        <v>8066</v>
      </c>
      <c r="AN44" s="1130" t="s">
        <v>5224</v>
      </c>
      <c r="AO44" s="1130" t="s">
        <v>6306</v>
      </c>
      <c r="AP44" s="1130" t="s">
        <v>8067</v>
      </c>
      <c r="AQ44" s="1130" t="s">
        <v>8068</v>
      </c>
      <c r="AR44" s="1130" t="s">
        <v>8069</v>
      </c>
      <c r="AS44" s="1130" t="s">
        <v>2684</v>
      </c>
      <c r="AT44" s="1122" t="s">
        <v>8070</v>
      </c>
      <c r="AU44" s="1115" t="s">
        <v>8071</v>
      </c>
      <c r="AV44" s="1137" t="str">
        <f t="shared" si="2"/>
        <v>4:32</v>
      </c>
      <c r="AW44" s="1165"/>
    </row>
    <row r="45">
      <c r="A45" s="1138" t="s">
        <v>2541</v>
      </c>
      <c r="B45" s="1181" t="s">
        <v>6992</v>
      </c>
      <c r="C45" s="1085" t="s">
        <v>7233</v>
      </c>
      <c r="D45" s="1188" t="s">
        <v>8072</v>
      </c>
      <c r="E45" s="1106" t="s">
        <v>8073</v>
      </c>
      <c r="F45" s="1085" t="s">
        <v>8074</v>
      </c>
      <c r="G45" s="1106" t="s">
        <v>8075</v>
      </c>
      <c r="H45" s="1106" t="s">
        <v>3338</v>
      </c>
      <c r="I45" s="1106" t="s">
        <v>8076</v>
      </c>
      <c r="J45" s="1106" t="s">
        <v>5190</v>
      </c>
      <c r="K45" s="1106" t="s">
        <v>8077</v>
      </c>
      <c r="L45" s="1106" t="s">
        <v>8078</v>
      </c>
      <c r="M45" s="1106" t="s">
        <v>3118</v>
      </c>
      <c r="N45" s="1106" t="s">
        <v>5505</v>
      </c>
      <c r="O45" s="1106" t="s">
        <v>8079</v>
      </c>
      <c r="P45" s="1106" t="s">
        <v>401</v>
      </c>
      <c r="Q45" s="1106" t="s">
        <v>8080</v>
      </c>
      <c r="R45" s="1106" t="s">
        <v>201</v>
      </c>
      <c r="S45" s="1106" t="s">
        <v>2596</v>
      </c>
      <c r="T45" s="1106" t="s">
        <v>3683</v>
      </c>
      <c r="U45" s="1106" t="s">
        <v>8081</v>
      </c>
      <c r="V45" s="1106" t="s">
        <v>124</v>
      </c>
      <c r="W45" s="1106" t="s">
        <v>861</v>
      </c>
      <c r="X45" s="1106" t="s">
        <v>5628</v>
      </c>
      <c r="Y45" s="1106" t="s">
        <v>7818</v>
      </c>
      <c r="Z45" s="1106" t="s">
        <v>7047</v>
      </c>
      <c r="AA45" s="1106" t="s">
        <v>8082</v>
      </c>
      <c r="AB45" s="1106" t="s">
        <v>8083</v>
      </c>
      <c r="AC45" s="1106" t="s">
        <v>6278</v>
      </c>
      <c r="AD45" s="1106" t="s">
        <v>8084</v>
      </c>
      <c r="AE45" s="1106" t="s">
        <v>646</v>
      </c>
      <c r="AF45" s="1106" t="s">
        <v>8085</v>
      </c>
      <c r="AG45" s="1106" t="s">
        <v>2198</v>
      </c>
      <c r="AH45" s="1106" t="s">
        <v>8086</v>
      </c>
      <c r="AI45" s="1106" t="s">
        <v>470</v>
      </c>
      <c r="AJ45" s="1106" t="s">
        <v>8087</v>
      </c>
      <c r="AK45" s="1106" t="s">
        <v>8088</v>
      </c>
      <c r="AL45" s="1106" t="s">
        <v>2015</v>
      </c>
      <c r="AM45" s="1106" t="s">
        <v>7067</v>
      </c>
      <c r="AN45" s="1106" t="s">
        <v>7883</v>
      </c>
      <c r="AO45" s="1106" t="s">
        <v>8089</v>
      </c>
      <c r="AP45" s="1106" t="s">
        <v>8090</v>
      </c>
      <c r="AQ45" s="1106" t="s">
        <v>3219</v>
      </c>
      <c r="AR45" s="1106" t="s">
        <v>7247</v>
      </c>
      <c r="AS45" s="1106" t="s">
        <v>3259</v>
      </c>
      <c r="AT45" s="1106" t="s">
        <v>8091</v>
      </c>
      <c r="AU45" s="1085" t="s">
        <v>8092</v>
      </c>
      <c r="AV45" s="1085" t="str">
        <f t="shared" si="2"/>
        <v>3:49</v>
      </c>
      <c r="AW45" s="1179" t="s">
        <v>8093</v>
      </c>
    </row>
    <row r="46" ht="15.75" customHeight="1">
      <c r="A46" s="1132" t="s">
        <v>1416</v>
      </c>
      <c r="B46" s="1077" t="s">
        <v>6962</v>
      </c>
      <c r="C46" s="1078" t="s">
        <v>8094</v>
      </c>
      <c r="D46" s="1112" t="s">
        <v>8095</v>
      </c>
      <c r="E46" s="1119" t="s">
        <v>1182</v>
      </c>
      <c r="F46" s="1119" t="s">
        <v>8096</v>
      </c>
      <c r="G46" s="1133" t="s">
        <v>8097</v>
      </c>
      <c r="H46" s="1121" t="s">
        <v>5499</v>
      </c>
      <c r="I46" s="1121" t="s">
        <v>205</v>
      </c>
      <c r="J46" s="1123" t="s">
        <v>4388</v>
      </c>
      <c r="K46" s="1123" t="s">
        <v>1341</v>
      </c>
      <c r="L46" s="1123" t="s">
        <v>8098</v>
      </c>
      <c r="M46" s="1123" t="s">
        <v>8099</v>
      </c>
      <c r="N46" s="1123" t="s">
        <v>8100</v>
      </c>
      <c r="O46" s="1123" t="s">
        <v>8101</v>
      </c>
      <c r="P46" s="1123" t="s">
        <v>8102</v>
      </c>
      <c r="Q46" s="1126" t="s">
        <v>8103</v>
      </c>
      <c r="R46" s="1126" t="s">
        <v>7672</v>
      </c>
      <c r="S46" s="1126" t="s">
        <v>8104</v>
      </c>
      <c r="T46" s="1126" t="s">
        <v>2856</v>
      </c>
      <c r="U46" s="1126" t="s">
        <v>5484</v>
      </c>
      <c r="V46" s="1126" t="s">
        <v>7787</v>
      </c>
      <c r="W46" s="1135" t="s">
        <v>8105</v>
      </c>
      <c r="X46" s="1135" t="s">
        <v>7794</v>
      </c>
      <c r="Y46" s="1135" t="s">
        <v>3042</v>
      </c>
      <c r="Z46" s="1135" t="s">
        <v>7048</v>
      </c>
      <c r="AA46" s="1135" t="s">
        <v>4973</v>
      </c>
      <c r="AB46" s="1135" t="s">
        <v>4609</v>
      </c>
      <c r="AC46" s="1135" t="s">
        <v>7453</v>
      </c>
      <c r="AD46" s="1119" t="s">
        <v>8106</v>
      </c>
      <c r="AE46" s="1133" t="s">
        <v>4024</v>
      </c>
      <c r="AF46" s="1136" t="s">
        <v>8107</v>
      </c>
      <c r="AG46" s="1136" t="s">
        <v>8108</v>
      </c>
      <c r="AH46" s="1136" t="s">
        <v>8109</v>
      </c>
      <c r="AI46" s="1136" t="s">
        <v>1400</v>
      </c>
      <c r="AJ46" s="1136" t="s">
        <v>8110</v>
      </c>
      <c r="AK46" s="1128" t="s">
        <v>5194</v>
      </c>
      <c r="AL46" s="1128" t="s">
        <v>8111</v>
      </c>
      <c r="AM46" s="1129" t="s">
        <v>8112</v>
      </c>
      <c r="AN46" s="1129" t="s">
        <v>8113</v>
      </c>
      <c r="AO46" s="1129" t="s">
        <v>8114</v>
      </c>
      <c r="AP46" s="1129" t="s">
        <v>8115</v>
      </c>
      <c r="AQ46" s="1129" t="s">
        <v>8116</v>
      </c>
      <c r="AR46" s="1130" t="s">
        <v>5835</v>
      </c>
      <c r="AS46" s="1129" t="s">
        <v>3481</v>
      </c>
      <c r="AT46" s="1123" t="s">
        <v>8117</v>
      </c>
      <c r="AU46" s="1137" t="s">
        <v>8118</v>
      </c>
      <c r="AV46" s="1086" t="str">
        <f t="shared" si="2"/>
        <v>4:40</v>
      </c>
      <c r="AW46" s="1165" t="s">
        <v>8119</v>
      </c>
    </row>
    <row r="47">
      <c r="A47" s="1154" t="s">
        <v>1317</v>
      </c>
      <c r="B47" s="1155" t="s">
        <v>6962</v>
      </c>
      <c r="C47" s="1078" t="s">
        <v>8120</v>
      </c>
      <c r="D47" s="1203" t="s">
        <v>8121</v>
      </c>
      <c r="E47" s="1119" t="s">
        <v>8122</v>
      </c>
      <c r="F47" s="1119" t="s">
        <v>8123</v>
      </c>
      <c r="G47" s="1119" t="s">
        <v>8124</v>
      </c>
      <c r="H47" s="1106" t="s">
        <v>8125</v>
      </c>
      <c r="I47" s="1120" t="s">
        <v>724</v>
      </c>
      <c r="J47" s="1122" t="s">
        <v>8126</v>
      </c>
      <c r="K47" s="1122" t="s">
        <v>8127</v>
      </c>
      <c r="L47" s="1122" t="s">
        <v>8128</v>
      </c>
      <c r="M47" s="1122" t="s">
        <v>583</v>
      </c>
      <c r="N47" s="1122" t="s">
        <v>7273</v>
      </c>
      <c r="O47" s="1122" t="s">
        <v>8129</v>
      </c>
      <c r="P47" s="1122" t="s">
        <v>1970</v>
      </c>
      <c r="Q47" s="1124" t="s">
        <v>8130</v>
      </c>
      <c r="R47" s="1124" t="s">
        <v>8131</v>
      </c>
      <c r="S47" s="1124" t="s">
        <v>7898</v>
      </c>
      <c r="T47" s="1124" t="s">
        <v>2411</v>
      </c>
      <c r="U47" s="1124" t="s">
        <v>8132</v>
      </c>
      <c r="V47" s="1124" t="s">
        <v>7347</v>
      </c>
      <c r="W47" s="1127" t="s">
        <v>8133</v>
      </c>
      <c r="X47" s="1127" t="s">
        <v>8134</v>
      </c>
      <c r="Y47" s="1127" t="s">
        <v>8135</v>
      </c>
      <c r="Z47" s="1127" t="s">
        <v>786</v>
      </c>
      <c r="AA47" s="1085" t="s">
        <v>7939</v>
      </c>
      <c r="AB47" s="1127" t="s">
        <v>6108</v>
      </c>
      <c r="AC47" s="1127" t="s">
        <v>8136</v>
      </c>
      <c r="AD47" s="1119" t="s">
        <v>8137</v>
      </c>
      <c r="AE47" s="1119" t="s">
        <v>8138</v>
      </c>
      <c r="AF47" s="1128" t="s">
        <v>8139</v>
      </c>
      <c r="AG47" s="1128" t="s">
        <v>2892</v>
      </c>
      <c r="AH47" s="1128" t="s">
        <v>3822</v>
      </c>
      <c r="AI47" s="1128" t="s">
        <v>8140</v>
      </c>
      <c r="AJ47" s="1128" t="s">
        <v>8141</v>
      </c>
      <c r="AK47" s="1128" t="s">
        <v>8142</v>
      </c>
      <c r="AL47" s="1128" t="s">
        <v>8143</v>
      </c>
      <c r="AM47" s="1130" t="s">
        <v>8144</v>
      </c>
      <c r="AN47" s="1130" t="s">
        <v>5195</v>
      </c>
      <c r="AO47" s="1130" t="s">
        <v>8145</v>
      </c>
      <c r="AP47" s="1130" t="s">
        <v>8146</v>
      </c>
      <c r="AQ47" s="1130" t="s">
        <v>7607</v>
      </c>
      <c r="AR47" s="1130" t="s">
        <v>8147</v>
      </c>
      <c r="AS47" s="1130" t="s">
        <v>4281</v>
      </c>
      <c r="AT47" s="1122" t="s">
        <v>8148</v>
      </c>
      <c r="AU47" s="1115" t="s">
        <v>8149</v>
      </c>
      <c r="AV47" s="1137" t="str">
        <f t="shared" si="2"/>
        <v>5:07</v>
      </c>
      <c r="AW47" s="1156" t="s">
        <v>8150</v>
      </c>
    </row>
    <row r="48" ht="15.75" customHeight="1">
      <c r="A48" s="1154" t="s">
        <v>6561</v>
      </c>
      <c r="B48" s="1155" t="s">
        <v>6962</v>
      </c>
      <c r="C48" s="1078" t="s">
        <v>8151</v>
      </c>
      <c r="D48" s="1119" t="s">
        <v>8152</v>
      </c>
      <c r="E48" s="1119" t="s">
        <v>5936</v>
      </c>
      <c r="F48" s="1119" t="s">
        <v>7751</v>
      </c>
      <c r="G48" s="1119" t="s">
        <v>8153</v>
      </c>
      <c r="H48" s="1120" t="s">
        <v>8154</v>
      </c>
      <c r="I48" s="1120" t="s">
        <v>8155</v>
      </c>
      <c r="J48" s="1122" t="s">
        <v>8156</v>
      </c>
      <c r="K48" s="1122" t="s">
        <v>6983</v>
      </c>
      <c r="L48" s="1122" t="s">
        <v>7162</v>
      </c>
      <c r="M48" s="1122" t="s">
        <v>8157</v>
      </c>
      <c r="N48" s="1122" t="s">
        <v>7474</v>
      </c>
      <c r="O48" s="1122" t="s">
        <v>8158</v>
      </c>
      <c r="P48" s="1122" t="s">
        <v>3592</v>
      </c>
      <c r="Q48" s="1124" t="s">
        <v>8159</v>
      </c>
      <c r="R48" s="1124" t="s">
        <v>7912</v>
      </c>
      <c r="S48" s="1124" t="s">
        <v>1083</v>
      </c>
      <c r="T48" s="1124" t="s">
        <v>2660</v>
      </c>
      <c r="U48" s="1124" t="s">
        <v>8160</v>
      </c>
      <c r="V48" s="1124" t="s">
        <v>8161</v>
      </c>
      <c r="W48" s="1127" t="s">
        <v>8162</v>
      </c>
      <c r="X48" s="1127" t="s">
        <v>5194</v>
      </c>
      <c r="Y48" s="1127" t="s">
        <v>8163</v>
      </c>
      <c r="Z48" s="1127" t="s">
        <v>8164</v>
      </c>
      <c r="AA48" s="1085" t="s">
        <v>8165</v>
      </c>
      <c r="AB48" s="1127" t="s">
        <v>7707</v>
      </c>
      <c r="AC48" s="1127" t="s">
        <v>3786</v>
      </c>
      <c r="AD48" s="1119" t="s">
        <v>8166</v>
      </c>
      <c r="AE48" s="1119" t="s">
        <v>8167</v>
      </c>
      <c r="AF48" s="1207" t="s">
        <v>8168</v>
      </c>
      <c r="AG48" s="1128" t="s">
        <v>6033</v>
      </c>
      <c r="AH48" s="1128" t="s">
        <v>8109</v>
      </c>
      <c r="AI48" s="1128" t="s">
        <v>2892</v>
      </c>
      <c r="AJ48" s="1128" t="s">
        <v>8169</v>
      </c>
      <c r="AK48" s="1128" t="s">
        <v>152</v>
      </c>
      <c r="AL48" s="1128" t="s">
        <v>8143</v>
      </c>
      <c r="AM48" s="1130" t="s">
        <v>4973</v>
      </c>
      <c r="AN48" s="1130" t="s">
        <v>8170</v>
      </c>
      <c r="AO48" s="1130" t="s">
        <v>1701</v>
      </c>
      <c r="AP48" s="1130" t="s">
        <v>8171</v>
      </c>
      <c r="AQ48" s="1130" t="s">
        <v>2532</v>
      </c>
      <c r="AR48" s="1130" t="s">
        <v>7646</v>
      </c>
      <c r="AS48" s="1130" t="s">
        <v>3389</v>
      </c>
      <c r="AT48" s="1122" t="s">
        <v>8172</v>
      </c>
      <c r="AU48" s="1115" t="s">
        <v>8173</v>
      </c>
      <c r="AV48" s="1086" t="str">
        <f t="shared" si="2"/>
        <v>2:25</v>
      </c>
      <c r="AW48" s="1183" t="s">
        <v>8174</v>
      </c>
    </row>
    <row r="49" ht="15.75" customHeight="1">
      <c r="A49" s="1145" t="s">
        <v>8175</v>
      </c>
      <c r="B49" s="1077" t="s">
        <v>6962</v>
      </c>
      <c r="C49" s="1086" t="s">
        <v>8151</v>
      </c>
      <c r="D49" s="1112" t="s">
        <v>8176</v>
      </c>
      <c r="E49" s="1086" t="s">
        <v>8177</v>
      </c>
      <c r="F49" s="1086" t="s">
        <v>7055</v>
      </c>
      <c r="G49" s="1086" t="s">
        <v>8178</v>
      </c>
      <c r="H49" s="1086" t="s">
        <v>8179</v>
      </c>
      <c r="I49" s="1086" t="s">
        <v>4043</v>
      </c>
      <c r="J49" s="1086" t="s">
        <v>2528</v>
      </c>
      <c r="K49" s="1086" t="s">
        <v>8180</v>
      </c>
      <c r="L49" s="1086" t="s">
        <v>1137</v>
      </c>
      <c r="M49" s="1086" t="s">
        <v>583</v>
      </c>
      <c r="N49" s="1086" t="s">
        <v>8181</v>
      </c>
      <c r="O49" s="1086" t="s">
        <v>3796</v>
      </c>
      <c r="P49" s="1086" t="s">
        <v>6999</v>
      </c>
      <c r="Q49" s="1086" t="s">
        <v>8182</v>
      </c>
      <c r="R49" s="1086" t="s">
        <v>8183</v>
      </c>
      <c r="S49" s="1086" t="s">
        <v>7873</v>
      </c>
      <c r="T49" s="1086" t="s">
        <v>7948</v>
      </c>
      <c r="U49" s="1086" t="s">
        <v>8184</v>
      </c>
      <c r="V49" s="1086" t="s">
        <v>8185</v>
      </c>
      <c r="W49" s="1086" t="s">
        <v>8186</v>
      </c>
      <c r="X49" s="1086" t="s">
        <v>8187</v>
      </c>
      <c r="Y49" s="1086" t="s">
        <v>3786</v>
      </c>
      <c r="Z49" s="1086" t="s">
        <v>5475</v>
      </c>
      <c r="AA49" s="1086" t="s">
        <v>7430</v>
      </c>
      <c r="AB49" s="1086" t="s">
        <v>8188</v>
      </c>
      <c r="AC49" s="1086" t="s">
        <v>271</v>
      </c>
      <c r="AD49" s="1086" t="s">
        <v>5350</v>
      </c>
      <c r="AE49" s="1086" t="s">
        <v>3301</v>
      </c>
      <c r="AF49" s="1086" t="s">
        <v>6997</v>
      </c>
      <c r="AG49" s="1086" t="s">
        <v>8189</v>
      </c>
      <c r="AH49" s="1086" t="s">
        <v>4576</v>
      </c>
      <c r="AI49" s="1086" t="s">
        <v>8190</v>
      </c>
      <c r="AJ49" s="1086" t="s">
        <v>8191</v>
      </c>
      <c r="AK49" s="1086" t="s">
        <v>7944</v>
      </c>
      <c r="AL49" s="1086" t="s">
        <v>4156</v>
      </c>
      <c r="AM49" s="1086" t="s">
        <v>8192</v>
      </c>
      <c r="AN49" s="1086" t="s">
        <v>6817</v>
      </c>
      <c r="AO49" s="1086" t="s">
        <v>8193</v>
      </c>
      <c r="AP49" s="1086" t="s">
        <v>8194</v>
      </c>
      <c r="AQ49" s="1086" t="s">
        <v>2635</v>
      </c>
      <c r="AR49" s="1086" t="s">
        <v>8195</v>
      </c>
      <c r="AS49" s="1086" t="s">
        <v>3769</v>
      </c>
      <c r="AT49" s="1086" t="s">
        <v>8196</v>
      </c>
      <c r="AU49" s="1166" t="str">
        <f>HYPERLINK("https://splits.io/pc9","1:16:48")</f>
        <v>1:16:48</v>
      </c>
      <c r="AV49" s="1086" t="str">
        <f t="shared" si="2"/>
        <v>2:27</v>
      </c>
      <c r="AW49" s="1096" t="s">
        <v>8197</v>
      </c>
    </row>
    <row r="50" ht="15.75" customHeight="1">
      <c r="A50" s="1132" t="s">
        <v>4606</v>
      </c>
      <c r="B50" s="1077" t="s">
        <v>6962</v>
      </c>
      <c r="C50" s="1170" t="s">
        <v>8151</v>
      </c>
      <c r="D50" s="1112" t="s">
        <v>8198</v>
      </c>
      <c r="E50" s="1133" t="s">
        <v>6052</v>
      </c>
      <c r="F50" s="1133" t="s">
        <v>8199</v>
      </c>
      <c r="G50" s="1133" t="s">
        <v>4305</v>
      </c>
      <c r="H50" s="1121" t="s">
        <v>7753</v>
      </c>
      <c r="I50" s="1121" t="s">
        <v>3786</v>
      </c>
      <c r="J50" s="1123" t="s">
        <v>8200</v>
      </c>
      <c r="K50" s="1123" t="s">
        <v>6859</v>
      </c>
      <c r="L50" s="1123" t="s">
        <v>6686</v>
      </c>
      <c r="M50" s="1123" t="s">
        <v>735</v>
      </c>
      <c r="N50" s="1123" t="s">
        <v>8201</v>
      </c>
      <c r="O50" s="1123" t="s">
        <v>7911</v>
      </c>
      <c r="P50" s="1123" t="s">
        <v>8202</v>
      </c>
      <c r="Q50" s="1126" t="s">
        <v>8203</v>
      </c>
      <c r="R50" s="1126" t="s">
        <v>7672</v>
      </c>
      <c r="S50" s="1126" t="s">
        <v>7092</v>
      </c>
      <c r="T50" s="1126" t="s">
        <v>8204</v>
      </c>
      <c r="U50" s="1126" t="s">
        <v>8205</v>
      </c>
      <c r="V50" s="1126" t="s">
        <v>8206</v>
      </c>
      <c r="W50" s="1135" t="s">
        <v>8207</v>
      </c>
      <c r="X50" s="1135" t="s">
        <v>8208</v>
      </c>
      <c r="Y50" s="1135" t="s">
        <v>8209</v>
      </c>
      <c r="Z50" s="1135" t="s">
        <v>4597</v>
      </c>
      <c r="AA50" s="1135" t="s">
        <v>7353</v>
      </c>
      <c r="AB50" s="1135" t="s">
        <v>5889</v>
      </c>
      <c r="AC50" s="1135" t="s">
        <v>8210</v>
      </c>
      <c r="AD50" s="1133" t="s">
        <v>8211</v>
      </c>
      <c r="AE50" s="1119" t="s">
        <v>4419</v>
      </c>
      <c r="AF50" s="1136" t="s">
        <v>8212</v>
      </c>
      <c r="AG50" s="1136" t="s">
        <v>8213</v>
      </c>
      <c r="AH50" s="1136" t="s">
        <v>2035</v>
      </c>
      <c r="AI50" s="1136" t="s">
        <v>3543</v>
      </c>
      <c r="AJ50" s="1136" t="s">
        <v>6657</v>
      </c>
      <c r="AK50" s="1136" t="s">
        <v>3363</v>
      </c>
      <c r="AL50" s="1136" t="s">
        <v>8170</v>
      </c>
      <c r="AM50" s="1129" t="s">
        <v>8214</v>
      </c>
      <c r="AN50" s="1129" t="s">
        <v>8215</v>
      </c>
      <c r="AO50" s="1129" t="s">
        <v>7134</v>
      </c>
      <c r="AP50" s="1129" t="s">
        <v>8146</v>
      </c>
      <c r="AQ50" s="1129" t="s">
        <v>8216</v>
      </c>
      <c r="AR50" s="1129" t="s">
        <v>3887</v>
      </c>
      <c r="AS50" s="1129" t="s">
        <v>2432</v>
      </c>
      <c r="AT50" s="1123" t="s">
        <v>8217</v>
      </c>
      <c r="AU50" s="1137" t="s">
        <v>8218</v>
      </c>
      <c r="AV50" s="1086" t="str">
        <f t="shared" si="2"/>
        <v>3:33</v>
      </c>
      <c r="AW50" s="1174"/>
    </row>
    <row r="51" ht="15.75" customHeight="1">
      <c r="A51" s="1088" t="s">
        <v>3167</v>
      </c>
      <c r="B51" s="1077" t="s">
        <v>6962</v>
      </c>
      <c r="C51" s="1086" t="s">
        <v>7125</v>
      </c>
      <c r="D51" s="1112" t="s">
        <v>8219</v>
      </c>
      <c r="E51" s="1086" t="s">
        <v>7105</v>
      </c>
      <c r="F51" s="1086" t="s">
        <v>8220</v>
      </c>
      <c r="G51" s="1086" t="s">
        <v>8221</v>
      </c>
      <c r="H51" s="1086" t="s">
        <v>8222</v>
      </c>
      <c r="I51" s="1086" t="s">
        <v>7808</v>
      </c>
      <c r="J51" s="1086" t="s">
        <v>680</v>
      </c>
      <c r="K51" s="1086" t="s">
        <v>5364</v>
      </c>
      <c r="L51" s="1086" t="s">
        <v>2689</v>
      </c>
      <c r="M51" s="1086" t="s">
        <v>8157</v>
      </c>
      <c r="N51" s="1086" t="s">
        <v>7164</v>
      </c>
      <c r="O51" s="1086" t="s">
        <v>8223</v>
      </c>
      <c r="P51" s="1086" t="s">
        <v>4144</v>
      </c>
      <c r="Q51" s="1086" t="s">
        <v>8224</v>
      </c>
      <c r="R51" s="1086" t="s">
        <v>1548</v>
      </c>
      <c r="S51" s="1086" t="s">
        <v>8225</v>
      </c>
      <c r="T51" s="1086" t="s">
        <v>8226</v>
      </c>
      <c r="U51" s="1086" t="s">
        <v>8227</v>
      </c>
      <c r="V51" s="1086" t="s">
        <v>8228</v>
      </c>
      <c r="W51" s="1086" t="s">
        <v>8229</v>
      </c>
      <c r="X51" s="1086" t="s">
        <v>1180</v>
      </c>
      <c r="Y51" s="1086" t="s">
        <v>7315</v>
      </c>
      <c r="Z51" s="1086" t="s">
        <v>5661</v>
      </c>
      <c r="AA51" s="1086" t="s">
        <v>8230</v>
      </c>
      <c r="AB51" s="1086" t="s">
        <v>5891</v>
      </c>
      <c r="AC51" s="1086" t="s">
        <v>6003</v>
      </c>
      <c r="AD51" s="1086" t="s">
        <v>8231</v>
      </c>
      <c r="AE51" s="1086" t="s">
        <v>7264</v>
      </c>
      <c r="AF51" s="1086" t="s">
        <v>8232</v>
      </c>
      <c r="AG51" s="1086" t="s">
        <v>407</v>
      </c>
      <c r="AH51" s="1086" t="s">
        <v>4576</v>
      </c>
      <c r="AI51" s="1086" t="s">
        <v>8233</v>
      </c>
      <c r="AJ51" s="1086" t="s">
        <v>8234</v>
      </c>
      <c r="AK51" s="1086" t="s">
        <v>8031</v>
      </c>
      <c r="AL51" s="1086" t="s">
        <v>4141</v>
      </c>
      <c r="AM51" s="1086" t="s">
        <v>7572</v>
      </c>
      <c r="AN51" s="1086" t="s">
        <v>7490</v>
      </c>
      <c r="AO51" s="1086" t="s">
        <v>7974</v>
      </c>
      <c r="AP51" s="1086" t="s">
        <v>8235</v>
      </c>
      <c r="AQ51" s="1086" t="s">
        <v>8236</v>
      </c>
      <c r="AR51" s="1086" t="s">
        <v>7644</v>
      </c>
      <c r="AS51" s="1086" t="s">
        <v>8237</v>
      </c>
      <c r="AT51" s="1086" t="s">
        <v>7945</v>
      </c>
      <c r="AU51" s="1086" t="s">
        <v>8238</v>
      </c>
      <c r="AV51" s="1086" t="str">
        <f t="shared" si="2"/>
        <v>3:13</v>
      </c>
      <c r="AW51" s="1096" t="s">
        <v>8239</v>
      </c>
    </row>
    <row r="52" ht="15.75" customHeight="1">
      <c r="A52" s="1097" t="s">
        <v>5278</v>
      </c>
      <c r="B52" s="1191" t="s">
        <v>7027</v>
      </c>
      <c r="C52" s="1170" t="s">
        <v>8240</v>
      </c>
      <c r="D52" s="1112" t="s">
        <v>8241</v>
      </c>
      <c r="E52" s="1133" t="s">
        <v>7729</v>
      </c>
      <c r="F52" s="1133" t="s">
        <v>7322</v>
      </c>
      <c r="G52" s="1197" t="s">
        <v>458</v>
      </c>
      <c r="H52" s="1121" t="s">
        <v>8242</v>
      </c>
      <c r="I52" s="1121" t="s">
        <v>1665</v>
      </c>
      <c r="J52" s="1123" t="s">
        <v>2697</v>
      </c>
      <c r="K52" s="1123" t="s">
        <v>8243</v>
      </c>
      <c r="L52" s="1123" t="s">
        <v>1227</v>
      </c>
      <c r="M52" s="1123" t="s">
        <v>7813</v>
      </c>
      <c r="N52" s="1123" t="s">
        <v>8244</v>
      </c>
      <c r="O52" s="1123" t="s">
        <v>8245</v>
      </c>
      <c r="P52" s="1123" t="s">
        <v>3670</v>
      </c>
      <c r="Q52" s="1126" t="s">
        <v>591</v>
      </c>
      <c r="R52" s="1126" t="s">
        <v>8246</v>
      </c>
      <c r="S52" s="1126" t="s">
        <v>8247</v>
      </c>
      <c r="T52" s="1126" t="s">
        <v>8248</v>
      </c>
      <c r="U52" s="1126" t="s">
        <v>7828</v>
      </c>
      <c r="V52" s="1126" t="s">
        <v>372</v>
      </c>
      <c r="W52" s="1135" t="s">
        <v>8249</v>
      </c>
      <c r="X52" s="1135" t="s">
        <v>8250</v>
      </c>
      <c r="Y52" s="1135" t="s">
        <v>738</v>
      </c>
      <c r="Z52" s="1135" t="s">
        <v>7889</v>
      </c>
      <c r="AA52" s="1135" t="s">
        <v>1866</v>
      </c>
      <c r="AB52" s="1135" t="s">
        <v>8251</v>
      </c>
      <c r="AC52" s="1135" t="s">
        <v>8252</v>
      </c>
      <c r="AD52" s="1119" t="s">
        <v>8253</v>
      </c>
      <c r="AE52" s="1133" t="s">
        <v>3641</v>
      </c>
      <c r="AF52" s="1136" t="s">
        <v>7627</v>
      </c>
      <c r="AG52" s="1136" t="s">
        <v>3606</v>
      </c>
      <c r="AH52" s="1136" t="s">
        <v>7162</v>
      </c>
      <c r="AI52" s="1136" t="s">
        <v>5117</v>
      </c>
      <c r="AJ52" s="1136" t="s">
        <v>8254</v>
      </c>
      <c r="AK52" s="1136" t="s">
        <v>7084</v>
      </c>
      <c r="AL52" s="1136" t="s">
        <v>4169</v>
      </c>
      <c r="AM52" s="1129" t="s">
        <v>8255</v>
      </c>
      <c r="AN52" s="1129" t="s">
        <v>8256</v>
      </c>
      <c r="AO52" s="1129" t="s">
        <v>7882</v>
      </c>
      <c r="AP52" s="1129" t="s">
        <v>8257</v>
      </c>
      <c r="AQ52" s="1129" t="s">
        <v>8258</v>
      </c>
      <c r="AR52" s="1129" t="s">
        <v>8259</v>
      </c>
      <c r="AS52" s="1129" t="s">
        <v>7726</v>
      </c>
      <c r="AT52" s="1123" t="s">
        <v>8260</v>
      </c>
      <c r="AU52" s="1137" t="s">
        <v>8261</v>
      </c>
      <c r="AV52" s="1086" t="str">
        <f t="shared" si="2"/>
        <v>2:51</v>
      </c>
      <c r="AW52" s="1165"/>
    </row>
    <row r="53" ht="15.75" customHeight="1">
      <c r="A53" s="1138" t="s">
        <v>3685</v>
      </c>
      <c r="B53" s="1141" t="s">
        <v>6992</v>
      </c>
      <c r="C53" s="1086" t="s">
        <v>8262</v>
      </c>
      <c r="D53" s="1112" t="s">
        <v>8263</v>
      </c>
      <c r="E53" s="1086" t="s">
        <v>8264</v>
      </c>
      <c r="F53" s="1086" t="s">
        <v>7814</v>
      </c>
      <c r="G53" s="1086" t="s">
        <v>7641</v>
      </c>
      <c r="H53" s="1086" t="s">
        <v>8265</v>
      </c>
      <c r="I53" s="1086" t="s">
        <v>8266</v>
      </c>
      <c r="J53" s="1086" t="s">
        <v>7834</v>
      </c>
      <c r="K53" s="1086" t="s">
        <v>7134</v>
      </c>
      <c r="L53" s="1086" t="s">
        <v>3391</v>
      </c>
      <c r="M53" s="1086" t="s">
        <v>8267</v>
      </c>
      <c r="N53" s="1086" t="s">
        <v>4987</v>
      </c>
      <c r="O53" s="1086" t="s">
        <v>7856</v>
      </c>
      <c r="P53" s="1086" t="s">
        <v>367</v>
      </c>
      <c r="Q53" s="1086" t="s">
        <v>8268</v>
      </c>
      <c r="R53" s="1086" t="s">
        <v>8269</v>
      </c>
      <c r="S53" s="1086" t="s">
        <v>8114</v>
      </c>
      <c r="T53" s="1086" t="s">
        <v>1946</v>
      </c>
      <c r="U53" s="1086" t="s">
        <v>8270</v>
      </c>
      <c r="V53" s="1086" t="s">
        <v>8271</v>
      </c>
      <c r="W53" s="1086" t="s">
        <v>8186</v>
      </c>
      <c r="X53" s="1086" t="s">
        <v>8112</v>
      </c>
      <c r="Y53" s="1086" t="s">
        <v>1626</v>
      </c>
      <c r="Z53" s="1086" t="s">
        <v>375</v>
      </c>
      <c r="AA53" s="1086" t="s">
        <v>5194</v>
      </c>
      <c r="AB53" s="1086" t="s">
        <v>8272</v>
      </c>
      <c r="AC53" s="1086" t="s">
        <v>4661</v>
      </c>
      <c r="AD53" s="1086" t="s">
        <v>8273</v>
      </c>
      <c r="AE53" s="1086" t="s">
        <v>556</v>
      </c>
      <c r="AF53" s="1086" t="s">
        <v>8274</v>
      </c>
      <c r="AG53" s="1086" t="s">
        <v>8275</v>
      </c>
      <c r="AH53" s="1086" t="s">
        <v>2603</v>
      </c>
      <c r="AI53" s="1086" t="s">
        <v>8276</v>
      </c>
      <c r="AJ53" s="1086" t="s">
        <v>8277</v>
      </c>
      <c r="AK53" s="1086" t="s">
        <v>7839</v>
      </c>
      <c r="AL53" s="1086" t="s">
        <v>8278</v>
      </c>
      <c r="AM53" s="1086" t="s">
        <v>8279</v>
      </c>
      <c r="AN53" s="1086" t="s">
        <v>8280</v>
      </c>
      <c r="AO53" s="1086" t="s">
        <v>7898</v>
      </c>
      <c r="AP53" s="1086" t="s">
        <v>3734</v>
      </c>
      <c r="AQ53" s="1086" t="s">
        <v>8281</v>
      </c>
      <c r="AR53" s="1086" t="s">
        <v>8282</v>
      </c>
      <c r="AS53" s="1086" t="s">
        <v>5227</v>
      </c>
      <c r="AT53" s="1086" t="s">
        <v>8283</v>
      </c>
      <c r="AU53" s="1086" t="s">
        <v>8284</v>
      </c>
      <c r="AV53" s="1086" t="str">
        <f t="shared" si="2"/>
        <v>2:37</v>
      </c>
      <c r="AW53" s="1147" t="s">
        <v>8285</v>
      </c>
    </row>
    <row r="54" ht="15.75" customHeight="1">
      <c r="A54" s="1138" t="s">
        <v>3962</v>
      </c>
      <c r="B54" s="1181" t="s">
        <v>6992</v>
      </c>
      <c r="C54" s="1078" t="s">
        <v>8286</v>
      </c>
      <c r="D54" s="1168" t="s">
        <v>8287</v>
      </c>
      <c r="E54" s="1119" t="s">
        <v>8288</v>
      </c>
      <c r="F54" s="1119" t="s">
        <v>822</v>
      </c>
      <c r="G54" s="1119" t="s">
        <v>8289</v>
      </c>
      <c r="H54" s="1120" t="s">
        <v>8290</v>
      </c>
      <c r="I54" s="1120" t="s">
        <v>8291</v>
      </c>
      <c r="J54" s="1122" t="s">
        <v>1921</v>
      </c>
      <c r="K54" s="1208" t="s">
        <v>5692</v>
      </c>
      <c r="L54" s="1122" t="s">
        <v>1217</v>
      </c>
      <c r="M54" s="1169" t="s">
        <v>8292</v>
      </c>
      <c r="N54" s="1122" t="s">
        <v>8293</v>
      </c>
      <c r="O54" s="1122" t="s">
        <v>8294</v>
      </c>
      <c r="P54" s="1122" t="s">
        <v>8163</v>
      </c>
      <c r="Q54" s="1124" t="s">
        <v>8295</v>
      </c>
      <c r="R54" s="1124" t="s">
        <v>8296</v>
      </c>
      <c r="S54" s="1124" t="s">
        <v>6985</v>
      </c>
      <c r="T54" s="1124" t="s">
        <v>8297</v>
      </c>
      <c r="U54" s="1124" t="s">
        <v>7979</v>
      </c>
      <c r="V54" s="1169" t="s">
        <v>8298</v>
      </c>
      <c r="W54" s="1169" t="s">
        <v>8299</v>
      </c>
      <c r="X54" s="1127" t="s">
        <v>7735</v>
      </c>
      <c r="Y54" s="1106" t="s">
        <v>4202</v>
      </c>
      <c r="Z54" s="1127" t="s">
        <v>1001</v>
      </c>
      <c r="AA54" s="1127" t="s">
        <v>8300</v>
      </c>
      <c r="AB54" s="1169" t="s">
        <v>8301</v>
      </c>
      <c r="AC54" s="1127" t="s">
        <v>7264</v>
      </c>
      <c r="AD54" s="1119" t="s">
        <v>8302</v>
      </c>
      <c r="AE54" s="1119" t="s">
        <v>2787</v>
      </c>
      <c r="AF54" s="1128" t="s">
        <v>8303</v>
      </c>
      <c r="AG54" s="1128" t="s">
        <v>407</v>
      </c>
      <c r="AH54" s="1128" t="s">
        <v>8304</v>
      </c>
      <c r="AI54" s="1128" t="s">
        <v>4601</v>
      </c>
      <c r="AJ54" s="1128" t="s">
        <v>8305</v>
      </c>
      <c r="AK54" s="1128" t="s">
        <v>8306</v>
      </c>
      <c r="AL54" s="1128" t="s">
        <v>1582</v>
      </c>
      <c r="AM54" s="1130" t="s">
        <v>8307</v>
      </c>
      <c r="AN54" s="1130" t="s">
        <v>2019</v>
      </c>
      <c r="AO54" s="1130" t="s">
        <v>1919</v>
      </c>
      <c r="AP54" s="1130" t="s">
        <v>2611</v>
      </c>
      <c r="AQ54" s="1130" t="s">
        <v>630</v>
      </c>
      <c r="AR54" s="1130" t="s">
        <v>8069</v>
      </c>
      <c r="AS54" s="1130" t="s">
        <v>3680</v>
      </c>
      <c r="AT54" s="1122" t="s">
        <v>8308</v>
      </c>
      <c r="AU54" s="1115" t="s">
        <v>8309</v>
      </c>
      <c r="AV54" s="1086" t="str">
        <f t="shared" si="2"/>
        <v>4:14</v>
      </c>
      <c r="AW54" s="1156" t="s">
        <v>8310</v>
      </c>
    </row>
    <row r="55">
      <c r="A55" s="1154" t="s">
        <v>2374</v>
      </c>
      <c r="B55" s="1155" t="s">
        <v>6962</v>
      </c>
      <c r="C55" s="1078" t="s">
        <v>8311</v>
      </c>
      <c r="D55" s="1203" t="s">
        <v>8312</v>
      </c>
      <c r="E55" s="1119" t="s">
        <v>1705</v>
      </c>
      <c r="F55" s="1119" t="s">
        <v>8313</v>
      </c>
      <c r="G55" s="1119" t="s">
        <v>8314</v>
      </c>
      <c r="H55" s="1119" t="s">
        <v>8315</v>
      </c>
      <c r="I55" s="1119" t="s">
        <v>603</v>
      </c>
      <c r="J55" s="1122" t="s">
        <v>7243</v>
      </c>
      <c r="K55" s="1122" t="s">
        <v>8316</v>
      </c>
      <c r="L55" s="1122" t="s">
        <v>8317</v>
      </c>
      <c r="M55" s="1122" t="s">
        <v>7620</v>
      </c>
      <c r="N55" s="1122" t="s">
        <v>1469</v>
      </c>
      <c r="O55" s="1122" t="s">
        <v>8318</v>
      </c>
      <c r="P55" s="1122" t="s">
        <v>4301</v>
      </c>
      <c r="Q55" s="1124" t="s">
        <v>8319</v>
      </c>
      <c r="R55" s="1124" t="s">
        <v>2287</v>
      </c>
      <c r="S55" s="1124" t="s">
        <v>2528</v>
      </c>
      <c r="T55" s="1124" t="s">
        <v>8320</v>
      </c>
      <c r="U55" s="1124" t="s">
        <v>8321</v>
      </c>
      <c r="V55" s="1124" t="s">
        <v>5219</v>
      </c>
      <c r="W55" s="1127" t="s">
        <v>8322</v>
      </c>
      <c r="X55" s="1127" t="s">
        <v>303</v>
      </c>
      <c r="Y55" s="1127" t="s">
        <v>1006</v>
      </c>
      <c r="Z55" s="1127" t="s">
        <v>1001</v>
      </c>
      <c r="AA55" s="1085" t="s">
        <v>8082</v>
      </c>
      <c r="AB55" s="1127" t="s">
        <v>4769</v>
      </c>
      <c r="AC55" s="1127" t="s">
        <v>3316</v>
      </c>
      <c r="AD55" s="1119" t="s">
        <v>8323</v>
      </c>
      <c r="AE55" s="1119" t="s">
        <v>7862</v>
      </c>
      <c r="AF55" s="1128" t="s">
        <v>8324</v>
      </c>
      <c r="AG55" s="1128" t="s">
        <v>8041</v>
      </c>
      <c r="AH55" s="1128" t="s">
        <v>7922</v>
      </c>
      <c r="AI55" s="1128" t="s">
        <v>305</v>
      </c>
      <c r="AJ55" s="1128" t="s">
        <v>8325</v>
      </c>
      <c r="AK55" s="1128" t="s">
        <v>8326</v>
      </c>
      <c r="AL55" s="1128" t="s">
        <v>3644</v>
      </c>
      <c r="AM55" s="1130" t="s">
        <v>2240</v>
      </c>
      <c r="AN55" s="1130" t="s">
        <v>2281</v>
      </c>
      <c r="AO55" s="1130" t="s">
        <v>7997</v>
      </c>
      <c r="AP55" s="1130" t="s">
        <v>8327</v>
      </c>
      <c r="AQ55" s="1130" t="s">
        <v>8328</v>
      </c>
      <c r="AR55" s="1130" t="s">
        <v>7277</v>
      </c>
      <c r="AS55" s="1130" t="s">
        <v>1233</v>
      </c>
      <c r="AT55" s="1122" t="s">
        <v>8329</v>
      </c>
      <c r="AU55" s="1115" t="s">
        <v>8330</v>
      </c>
      <c r="AV55" s="1086" t="str">
        <f t="shared" si="2"/>
        <v>3:34</v>
      </c>
      <c r="AW55" s="1165"/>
    </row>
    <row r="56" ht="15.75" customHeight="1">
      <c r="A56" s="1154" t="s">
        <v>836</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5476</v>
      </c>
      <c r="Q56" s="1084" t="s">
        <v>8341</v>
      </c>
      <c r="R56" s="1083" t="s">
        <v>8342</v>
      </c>
      <c r="S56" s="1083" t="s">
        <v>7873</v>
      </c>
      <c r="T56" s="1083" t="s">
        <v>8343</v>
      </c>
      <c r="U56" s="1083" t="s">
        <v>8344</v>
      </c>
      <c r="V56" s="1083" t="s">
        <v>3448</v>
      </c>
      <c r="W56" s="1083" t="s">
        <v>8345</v>
      </c>
      <c r="X56" s="1083" t="s">
        <v>8346</v>
      </c>
      <c r="Y56" s="1083">
        <v>49.54</v>
      </c>
      <c r="Z56" s="1209" t="s">
        <v>7047</v>
      </c>
      <c r="AA56" s="1209" t="s">
        <v>763</v>
      </c>
      <c r="AB56" s="1084" t="s">
        <v>3229</v>
      </c>
      <c r="AC56" s="1083">
        <v>49.53</v>
      </c>
      <c r="AD56" s="1083" t="s">
        <v>1272</v>
      </c>
      <c r="AE56" s="1083">
        <v>48.87</v>
      </c>
      <c r="AF56" s="1083" t="s">
        <v>8347</v>
      </c>
      <c r="AG56" s="1083" t="s">
        <v>8348</v>
      </c>
      <c r="AH56" s="1083">
        <v>59.93</v>
      </c>
      <c r="AI56" s="1083" t="s">
        <v>8349</v>
      </c>
      <c r="AJ56" s="1209" t="s">
        <v>7052</v>
      </c>
      <c r="AK56" s="1083" t="s">
        <v>7069</v>
      </c>
      <c r="AL56" s="1083">
        <v>59.13</v>
      </c>
      <c r="AM56" s="1083" t="s">
        <v>8282</v>
      </c>
      <c r="AN56" s="1083">
        <v>57.86</v>
      </c>
      <c r="AO56" s="1083" t="s">
        <v>5764</v>
      </c>
      <c r="AP56" s="1083" t="s">
        <v>8350</v>
      </c>
      <c r="AQ56" s="1209" t="s">
        <v>7056</v>
      </c>
      <c r="AR56" s="1083" t="s">
        <v>5007</v>
      </c>
      <c r="AS56" s="1083">
        <v>47.67</v>
      </c>
      <c r="AT56" s="1122" t="s">
        <v>8351</v>
      </c>
      <c r="AU56" s="1115" t="s">
        <v>8352</v>
      </c>
      <c r="AV56" s="1115" t="s">
        <v>6617</v>
      </c>
      <c r="AW56" s="1183" t="s">
        <v>8353</v>
      </c>
    </row>
    <row r="57" ht="15.75" customHeight="1">
      <c r="A57" s="1088" t="s">
        <v>2092</v>
      </c>
      <c r="B57" s="1141" t="s">
        <v>6992</v>
      </c>
      <c r="C57" s="1086" t="s">
        <v>8354</v>
      </c>
      <c r="D57" s="1112" t="s">
        <v>8355</v>
      </c>
      <c r="E57" s="1086" t="s">
        <v>4006</v>
      </c>
      <c r="F57" s="1086" t="s">
        <v>8356</v>
      </c>
      <c r="G57" s="1086" t="s">
        <v>8357</v>
      </c>
      <c r="H57" s="1086" t="s">
        <v>8358</v>
      </c>
      <c r="I57" s="1086" t="s">
        <v>145</v>
      </c>
      <c r="J57" s="1086" t="s">
        <v>1557</v>
      </c>
      <c r="K57" s="1086" t="s">
        <v>498</v>
      </c>
      <c r="L57" s="1086" t="s">
        <v>2103</v>
      </c>
      <c r="M57" s="1086" t="s">
        <v>7672</v>
      </c>
      <c r="N57" s="1086" t="s">
        <v>4040</v>
      </c>
      <c r="O57" s="1086" t="s">
        <v>8359</v>
      </c>
      <c r="P57" s="1086" t="s">
        <v>1358</v>
      </c>
      <c r="Q57" s="1086" t="s">
        <v>8360</v>
      </c>
      <c r="R57" s="1086" t="s">
        <v>7190</v>
      </c>
      <c r="S57" s="1086" t="s">
        <v>8361</v>
      </c>
      <c r="T57" s="1086" t="s">
        <v>7793</v>
      </c>
      <c r="U57" s="1086" t="s">
        <v>8362</v>
      </c>
      <c r="V57" s="1086" t="s">
        <v>8363</v>
      </c>
      <c r="W57" s="1086" t="s">
        <v>8364</v>
      </c>
      <c r="X57" s="1086" t="s">
        <v>8276</v>
      </c>
      <c r="Y57" s="1086" t="s">
        <v>7398</v>
      </c>
      <c r="Z57" s="1086" t="s">
        <v>8365</v>
      </c>
      <c r="AA57" s="1086" t="s">
        <v>8366</v>
      </c>
      <c r="AB57" s="1086" t="s">
        <v>2762</v>
      </c>
      <c r="AC57" s="1086" t="s">
        <v>4661</v>
      </c>
      <c r="AD57" s="1086" t="s">
        <v>8367</v>
      </c>
      <c r="AE57" s="1086" t="s">
        <v>962</v>
      </c>
      <c r="AF57" s="1086" t="s">
        <v>8368</v>
      </c>
      <c r="AG57" s="1086" t="s">
        <v>8369</v>
      </c>
      <c r="AH57" s="1086" t="s">
        <v>1137</v>
      </c>
      <c r="AI57" s="1086" t="s">
        <v>8370</v>
      </c>
      <c r="AJ57" s="1086" t="s">
        <v>8371</v>
      </c>
      <c r="AK57" s="1086" t="s">
        <v>1669</v>
      </c>
      <c r="AL57" s="1086" t="s">
        <v>5230</v>
      </c>
      <c r="AM57" s="1086" t="s">
        <v>8372</v>
      </c>
      <c r="AN57" s="1086" t="s">
        <v>7826</v>
      </c>
      <c r="AO57" s="1086" t="s">
        <v>8373</v>
      </c>
      <c r="AP57" s="1086" t="s">
        <v>8374</v>
      </c>
      <c r="AQ57" s="1086" t="s">
        <v>8375</v>
      </c>
      <c r="AR57" s="1086" t="s">
        <v>8376</v>
      </c>
      <c r="AS57" s="1086" t="s">
        <v>3874</v>
      </c>
      <c r="AT57" s="1086" t="s">
        <v>8377</v>
      </c>
      <c r="AU57" s="1086" t="s">
        <v>8378</v>
      </c>
      <c r="AV57" s="1086" t="str">
        <f t="shared" ref="AV57:AV66" si="3">TEXT(AU57-C57,"m:ss")</f>
        <v>2:06</v>
      </c>
      <c r="AW57" s="1179" t="s">
        <v>8379</v>
      </c>
    </row>
    <row r="58" ht="15.75" customHeight="1">
      <c r="A58" s="1132" t="s">
        <v>915</v>
      </c>
      <c r="B58" s="1077" t="s">
        <v>6962</v>
      </c>
      <c r="C58" s="1170" t="s">
        <v>7282</v>
      </c>
      <c r="D58" s="1112" t="s">
        <v>8380</v>
      </c>
      <c r="E58" s="1133" t="s">
        <v>5666</v>
      </c>
      <c r="F58" s="1133" t="s">
        <v>8381</v>
      </c>
      <c r="G58" s="1133" t="s">
        <v>8382</v>
      </c>
      <c r="H58" s="1121" t="s">
        <v>8383</v>
      </c>
      <c r="I58" s="1121" t="s">
        <v>8384</v>
      </c>
      <c r="J58" s="1123" t="s">
        <v>1829</v>
      </c>
      <c r="K58" s="1123" t="s">
        <v>8385</v>
      </c>
      <c r="L58" s="1123" t="s">
        <v>8386</v>
      </c>
      <c r="M58" s="1123" t="s">
        <v>8387</v>
      </c>
      <c r="N58" s="1123" t="s">
        <v>7948</v>
      </c>
      <c r="O58" s="1123" t="s">
        <v>8388</v>
      </c>
      <c r="P58" s="1123" t="s">
        <v>1006</v>
      </c>
      <c r="Q58" s="1126" t="s">
        <v>8389</v>
      </c>
      <c r="R58" s="1126" t="s">
        <v>1414</v>
      </c>
      <c r="S58" s="1126" t="s">
        <v>3969</v>
      </c>
      <c r="T58" s="1126" t="s">
        <v>8390</v>
      </c>
      <c r="U58" s="1126" t="s">
        <v>8184</v>
      </c>
      <c r="V58" s="1126" t="s">
        <v>5221</v>
      </c>
      <c r="W58" s="1135" t="s">
        <v>8388</v>
      </c>
      <c r="X58" s="1135" t="s">
        <v>8391</v>
      </c>
      <c r="Y58" s="1135" t="s">
        <v>7842</v>
      </c>
      <c r="Z58" s="1135" t="s">
        <v>8392</v>
      </c>
      <c r="AA58" s="1135" t="s">
        <v>305</v>
      </c>
      <c r="AB58" s="1135" t="s">
        <v>1193</v>
      </c>
      <c r="AC58" s="1135" t="s">
        <v>8393</v>
      </c>
      <c r="AD58" s="1133" t="s">
        <v>8231</v>
      </c>
      <c r="AE58" s="1133" t="s">
        <v>5092</v>
      </c>
      <c r="AF58" s="1136" t="s">
        <v>8394</v>
      </c>
      <c r="AG58" s="1136" t="s">
        <v>8395</v>
      </c>
      <c r="AH58" s="1136" t="s">
        <v>8098</v>
      </c>
      <c r="AI58" s="1136" t="s">
        <v>8396</v>
      </c>
      <c r="AJ58" s="1136" t="s">
        <v>8397</v>
      </c>
      <c r="AK58" s="1136" t="s">
        <v>8398</v>
      </c>
      <c r="AL58" s="1136" t="s">
        <v>2590</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5837</v>
      </c>
      <c r="B59" s="1181" t="s">
        <v>6962</v>
      </c>
      <c r="C59" s="1085" t="s">
        <v>8406</v>
      </c>
      <c r="D59" s="1188" t="s">
        <v>8407</v>
      </c>
      <c r="E59" s="1106" t="s">
        <v>732</v>
      </c>
      <c r="F59" s="1106" t="s">
        <v>8408</v>
      </c>
      <c r="G59" s="1106" t="s">
        <v>8409</v>
      </c>
      <c r="H59" s="1106" t="s">
        <v>6987</v>
      </c>
      <c r="I59" s="1106" t="s">
        <v>556</v>
      </c>
      <c r="J59" s="1106" t="s">
        <v>3296</v>
      </c>
      <c r="K59" s="1106" t="s">
        <v>8410</v>
      </c>
      <c r="L59" s="1106" t="s">
        <v>1894</v>
      </c>
      <c r="M59" s="1106" t="s">
        <v>8411</v>
      </c>
      <c r="N59" s="1106" t="s">
        <v>7299</v>
      </c>
      <c r="O59" s="1106" t="s">
        <v>7223</v>
      </c>
      <c r="P59" s="1106" t="s">
        <v>130</v>
      </c>
      <c r="Q59" s="1106" t="s">
        <v>8412</v>
      </c>
      <c r="R59" s="1106" t="s">
        <v>4512</v>
      </c>
      <c r="S59" s="1106" t="s">
        <v>1165</v>
      </c>
      <c r="T59" s="1106" t="s">
        <v>7051</v>
      </c>
      <c r="U59" s="1106" t="s">
        <v>4958</v>
      </c>
      <c r="V59" s="1106" t="s">
        <v>8413</v>
      </c>
      <c r="W59" s="1106" t="s">
        <v>8414</v>
      </c>
      <c r="X59" s="1106" t="s">
        <v>8415</v>
      </c>
      <c r="Y59" s="1106" t="s">
        <v>8416</v>
      </c>
      <c r="Z59" s="1106" t="s">
        <v>8417</v>
      </c>
      <c r="AA59" s="1106" t="s">
        <v>4435</v>
      </c>
      <c r="AB59" s="1106" t="s">
        <v>565</v>
      </c>
      <c r="AC59" s="1106" t="s">
        <v>8418</v>
      </c>
      <c r="AD59" s="1106" t="s">
        <v>8419</v>
      </c>
      <c r="AE59" s="1106" t="s">
        <v>8420</v>
      </c>
      <c r="AF59" s="1106" t="s">
        <v>8421</v>
      </c>
      <c r="AG59" s="1106" t="s">
        <v>8422</v>
      </c>
      <c r="AH59" s="1106" t="s">
        <v>1894</v>
      </c>
      <c r="AI59" s="1106" t="s">
        <v>4209</v>
      </c>
      <c r="AJ59" s="1106" t="s">
        <v>8423</v>
      </c>
      <c r="AK59" s="1106" t="s">
        <v>8424</v>
      </c>
      <c r="AL59" s="1106" t="s">
        <v>6626</v>
      </c>
      <c r="AM59" s="1106" t="s">
        <v>5628</v>
      </c>
      <c r="AN59" s="1106" t="s">
        <v>1434</v>
      </c>
      <c r="AO59" s="1106" t="s">
        <v>8425</v>
      </c>
      <c r="AP59" s="1106" t="s">
        <v>8327</v>
      </c>
      <c r="AQ59" s="1106" t="s">
        <v>8328</v>
      </c>
      <c r="AR59" s="1106" t="s">
        <v>5466</v>
      </c>
      <c r="AS59" s="1106" t="s">
        <v>5227</v>
      </c>
      <c r="AT59" s="1106" t="s">
        <v>8426</v>
      </c>
      <c r="AU59" s="1085" t="s">
        <v>8427</v>
      </c>
      <c r="AV59" s="1086" t="str">
        <f t="shared" si="3"/>
        <v>4:21</v>
      </c>
      <c r="AW59" s="1179" t="s">
        <v>8428</v>
      </c>
    </row>
    <row r="60">
      <c r="A60" s="1154" t="s">
        <v>6910</v>
      </c>
      <c r="B60" s="1155" t="s">
        <v>6962</v>
      </c>
      <c r="C60" s="1078" t="s">
        <v>8429</v>
      </c>
      <c r="D60" s="1168" t="s">
        <v>8430</v>
      </c>
      <c r="E60" s="1119" t="s">
        <v>7805</v>
      </c>
      <c r="F60" s="1119" t="s">
        <v>8431</v>
      </c>
      <c r="G60" s="1119" t="s">
        <v>8432</v>
      </c>
      <c r="H60" s="1120" t="s">
        <v>8433</v>
      </c>
      <c r="I60" s="1120" t="s">
        <v>3670</v>
      </c>
      <c r="J60" s="1122" t="s">
        <v>3195</v>
      </c>
      <c r="K60" s="1122" t="s">
        <v>7478</v>
      </c>
      <c r="L60" s="1122"/>
      <c r="M60" s="1122" t="s">
        <v>8434</v>
      </c>
      <c r="N60" s="1122" t="s">
        <v>7773</v>
      </c>
      <c r="O60" s="1122" t="s">
        <v>7045</v>
      </c>
      <c r="P60" s="1122" t="s">
        <v>8435</v>
      </c>
      <c r="Q60" s="1124" t="s">
        <v>8436</v>
      </c>
      <c r="R60" s="1124" t="s">
        <v>7784</v>
      </c>
      <c r="S60" s="1124" t="s">
        <v>4769</v>
      </c>
      <c r="T60" s="1124" t="s">
        <v>8437</v>
      </c>
      <c r="U60" s="1124" t="s">
        <v>8438</v>
      </c>
      <c r="V60" s="1124" t="s">
        <v>7815</v>
      </c>
      <c r="W60" s="1127" t="s">
        <v>8439</v>
      </c>
      <c r="X60" s="1127" t="s">
        <v>5194</v>
      </c>
      <c r="Y60" s="1127" t="s">
        <v>4009</v>
      </c>
      <c r="Z60" s="1127" t="s">
        <v>7763</v>
      </c>
      <c r="AA60" s="1127" t="s">
        <v>5773</v>
      </c>
      <c r="AB60" s="1127" t="s">
        <v>2469</v>
      </c>
      <c r="AC60" s="1127" t="s">
        <v>2407</v>
      </c>
      <c r="AD60" s="1119" t="s">
        <v>8440</v>
      </c>
      <c r="AE60" s="1119" t="s">
        <v>8138</v>
      </c>
      <c r="AF60" s="1128" t="s">
        <v>8441</v>
      </c>
      <c r="AG60" s="1128" t="s">
        <v>8189</v>
      </c>
      <c r="AH60" s="1128" t="s">
        <v>8442</v>
      </c>
      <c r="AI60" s="1128" t="s">
        <v>8443</v>
      </c>
      <c r="AJ60" s="1128" t="s">
        <v>8444</v>
      </c>
      <c r="AK60" s="1128" t="s">
        <v>8445</v>
      </c>
      <c r="AL60" s="1128" t="s">
        <v>8446</v>
      </c>
      <c r="AM60" s="1130" t="s">
        <v>8447</v>
      </c>
      <c r="AN60" s="1130" t="s">
        <v>6021</v>
      </c>
      <c r="AO60" s="1130" t="s">
        <v>8045</v>
      </c>
      <c r="AP60" s="1130" t="s">
        <v>8448</v>
      </c>
      <c r="AQ60" s="1130" t="s">
        <v>8449</v>
      </c>
      <c r="AR60" s="1130" t="s">
        <v>7897</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5525</v>
      </c>
      <c r="I61" s="1121" t="s">
        <v>3042</v>
      </c>
      <c r="J61" s="1123" t="s">
        <v>8459</v>
      </c>
      <c r="K61" s="1123" t="s">
        <v>8460</v>
      </c>
      <c r="L61" s="1123" t="s">
        <v>2103</v>
      </c>
      <c r="M61" s="1123" t="s">
        <v>7884</v>
      </c>
      <c r="N61" s="1123" t="s">
        <v>7630</v>
      </c>
      <c r="O61" s="1123" t="s">
        <v>8461</v>
      </c>
      <c r="P61" s="1123" t="s">
        <v>1611</v>
      </c>
      <c r="Q61" s="1126" t="s">
        <v>544</v>
      </c>
      <c r="R61" s="1126" t="s">
        <v>4298</v>
      </c>
      <c r="S61" s="1126" t="s">
        <v>8462</v>
      </c>
      <c r="T61" s="1126" t="s">
        <v>5838</v>
      </c>
      <c r="U61" s="1126" t="s">
        <v>8463</v>
      </c>
      <c r="V61" s="1126" t="s">
        <v>5221</v>
      </c>
      <c r="W61" s="1135" t="s">
        <v>8464</v>
      </c>
      <c r="X61" s="1135" t="s">
        <v>8465</v>
      </c>
      <c r="Y61" s="1135" t="s">
        <v>205</v>
      </c>
      <c r="Z61" s="1135" t="s">
        <v>8466</v>
      </c>
      <c r="AA61" s="1135" t="s">
        <v>7794</v>
      </c>
      <c r="AB61" s="1135" t="s">
        <v>8467</v>
      </c>
      <c r="AC61" s="1135" t="s">
        <v>2275</v>
      </c>
      <c r="AD61" s="1133" t="s">
        <v>8468</v>
      </c>
      <c r="AE61" s="1133" t="s">
        <v>6003</v>
      </c>
      <c r="AF61" s="1136" t="s">
        <v>8469</v>
      </c>
      <c r="AG61" s="1136" t="s">
        <v>8398</v>
      </c>
      <c r="AH61" s="1136" t="s">
        <v>8470</v>
      </c>
      <c r="AI61" s="1136" t="s">
        <v>8471</v>
      </c>
      <c r="AJ61" s="1136" t="s">
        <v>8472</v>
      </c>
      <c r="AK61" s="1136" t="s">
        <v>685</v>
      </c>
      <c r="AL61" s="1136" t="s">
        <v>3545</v>
      </c>
      <c r="AM61" s="1129" t="s">
        <v>8012</v>
      </c>
      <c r="AN61" s="1129" t="s">
        <v>8473</v>
      </c>
      <c r="AO61" s="1130" t="s">
        <v>2991</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3969</v>
      </c>
      <c r="L62" s="1086" t="s">
        <v>2521</v>
      </c>
      <c r="M62" s="1086" t="s">
        <v>8183</v>
      </c>
      <c r="N62" s="1086" t="s">
        <v>4712</v>
      </c>
      <c r="O62" s="1086" t="s">
        <v>8488</v>
      </c>
      <c r="P62" s="1086" t="s">
        <v>8489</v>
      </c>
      <c r="Q62" s="1086" t="s">
        <v>8490</v>
      </c>
      <c r="R62" s="1086" t="s">
        <v>812</v>
      </c>
      <c r="S62" s="1086" t="s">
        <v>7594</v>
      </c>
      <c r="T62" s="1086" t="s">
        <v>408</v>
      </c>
      <c r="U62" s="1086" t="s">
        <v>1255</v>
      </c>
      <c r="V62" s="1086" t="s">
        <v>350</v>
      </c>
      <c r="W62" s="1086" t="s">
        <v>8491</v>
      </c>
      <c r="X62" s="1086" t="s">
        <v>7867</v>
      </c>
      <c r="Y62" s="1086" t="s">
        <v>1626</v>
      </c>
      <c r="Z62" s="1086" t="s">
        <v>8492</v>
      </c>
      <c r="AA62" s="1086" t="s">
        <v>7630</v>
      </c>
      <c r="AB62" s="1086" t="s">
        <v>8493</v>
      </c>
      <c r="AC62" s="1086" t="s">
        <v>3301</v>
      </c>
      <c r="AD62" s="1086" t="s">
        <v>8494</v>
      </c>
      <c r="AE62" s="1086" t="s">
        <v>130</v>
      </c>
      <c r="AF62" s="1086" t="s">
        <v>8495</v>
      </c>
      <c r="AG62" s="1086" t="s">
        <v>8496</v>
      </c>
      <c r="AH62" s="1086" t="s">
        <v>2035</v>
      </c>
      <c r="AI62" s="1086" t="s">
        <v>8497</v>
      </c>
      <c r="AJ62" s="1086" t="s">
        <v>8498</v>
      </c>
      <c r="AK62" s="1086" t="s">
        <v>3519</v>
      </c>
      <c r="AL62" s="1086" t="s">
        <v>3277</v>
      </c>
      <c r="AM62" s="1086" t="s">
        <v>815</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3054</v>
      </c>
      <c r="L63" s="1123" t="s">
        <v>8515</v>
      </c>
      <c r="M63" s="1123" t="s">
        <v>8516</v>
      </c>
      <c r="N63" s="1123" t="s">
        <v>8517</v>
      </c>
      <c r="O63" s="1123" t="s">
        <v>8518</v>
      </c>
      <c r="P63" s="1123" t="s">
        <v>7853</v>
      </c>
      <c r="Q63" s="1126" t="s">
        <v>8519</v>
      </c>
      <c r="R63" s="1126" t="s">
        <v>8520</v>
      </c>
      <c r="S63" s="1126" t="s">
        <v>8521</v>
      </c>
      <c r="T63" s="1126" t="s">
        <v>8522</v>
      </c>
      <c r="U63" s="1126" t="s">
        <v>7799</v>
      </c>
      <c r="V63" s="1126" t="s">
        <v>2319</v>
      </c>
      <c r="W63" s="1135" t="s">
        <v>8523</v>
      </c>
      <c r="X63" s="1135" t="s">
        <v>7867</v>
      </c>
      <c r="Y63" s="1135" t="s">
        <v>3697</v>
      </c>
      <c r="Z63" s="1135" t="s">
        <v>5894</v>
      </c>
      <c r="AA63" s="1135" t="s">
        <v>4819</v>
      </c>
      <c r="AB63" s="1135" t="s">
        <v>7155</v>
      </c>
      <c r="AC63" s="1135" t="s">
        <v>724</v>
      </c>
      <c r="AD63" s="1133" t="s">
        <v>8524</v>
      </c>
      <c r="AE63" s="1133" t="s">
        <v>8209</v>
      </c>
      <c r="AF63" s="1136" t="s">
        <v>8525</v>
      </c>
      <c r="AG63" s="1136" t="s">
        <v>2252</v>
      </c>
      <c r="AH63" s="1136" t="s">
        <v>4989</v>
      </c>
      <c r="AI63" s="1136" t="s">
        <v>8526</v>
      </c>
      <c r="AJ63" s="1136" t="s">
        <v>8527</v>
      </c>
      <c r="AK63" s="1136" t="s">
        <v>7644</v>
      </c>
      <c r="AL63" s="1136" t="s">
        <v>3321</v>
      </c>
      <c r="AM63" s="1129" t="s">
        <v>8528</v>
      </c>
      <c r="AN63" s="1129" t="s">
        <v>8278</v>
      </c>
      <c r="AO63" s="1129" t="s">
        <v>2039</v>
      </c>
      <c r="AP63" s="1129" t="s">
        <v>8529</v>
      </c>
      <c r="AQ63" s="1129" t="s">
        <v>1056</v>
      </c>
      <c r="AR63" s="1129" t="s">
        <v>7046</v>
      </c>
      <c r="AS63" s="1129" t="s">
        <v>3944</v>
      </c>
      <c r="AT63" s="1123" t="s">
        <v>8530</v>
      </c>
      <c r="AU63" s="1137" t="s">
        <v>8531</v>
      </c>
      <c r="AV63" s="1086" t="str">
        <f t="shared" si="3"/>
        <v>2:58</v>
      </c>
      <c r="AW63" s="1165" t="s">
        <v>8532</v>
      </c>
    </row>
    <row r="64" ht="15.75" customHeight="1">
      <c r="A64" s="1154" t="s">
        <v>5840</v>
      </c>
      <c r="B64" s="1184" t="s">
        <v>6962</v>
      </c>
      <c r="C64" s="1211" t="s">
        <v>7538</v>
      </c>
      <c r="D64" s="1119" t="s">
        <v>8533</v>
      </c>
      <c r="E64" s="1119" t="s">
        <v>309</v>
      </c>
      <c r="F64" s="1119" t="s">
        <v>8534</v>
      </c>
      <c r="G64" s="1119" t="s">
        <v>7276</v>
      </c>
      <c r="H64" s="1120" t="s">
        <v>8535</v>
      </c>
      <c r="I64" s="1120" t="s">
        <v>8536</v>
      </c>
      <c r="J64" s="1122" t="s">
        <v>4603</v>
      </c>
      <c r="K64" s="1122" t="s">
        <v>8537</v>
      </c>
      <c r="L64" s="1122" t="s">
        <v>3822</v>
      </c>
      <c r="M64" s="1122" t="s">
        <v>8538</v>
      </c>
      <c r="N64" s="1212" t="s">
        <v>8539</v>
      </c>
      <c r="O64" s="1122" t="s">
        <v>3130</v>
      </c>
      <c r="P64" s="1122" t="s">
        <v>880</v>
      </c>
      <c r="Q64" s="1124" t="s">
        <v>8540</v>
      </c>
      <c r="R64" s="1124" t="s">
        <v>1232</v>
      </c>
      <c r="S64" s="1124" t="s">
        <v>8541</v>
      </c>
      <c r="T64" s="1124" t="s">
        <v>8542</v>
      </c>
      <c r="U64" s="1124" t="s">
        <v>633</v>
      </c>
      <c r="V64" s="1124" t="s">
        <v>8543</v>
      </c>
      <c r="W64" s="1127" t="s">
        <v>8544</v>
      </c>
      <c r="X64" s="1127" t="s">
        <v>8545</v>
      </c>
      <c r="Y64" s="1127" t="s">
        <v>2843</v>
      </c>
      <c r="Z64" s="1127" t="s">
        <v>8546</v>
      </c>
      <c r="AA64" s="1127" t="s">
        <v>4794</v>
      </c>
      <c r="AB64" s="1127" t="s">
        <v>7155</v>
      </c>
      <c r="AC64" s="1127" t="s">
        <v>367</v>
      </c>
      <c r="AD64" s="1119" t="s">
        <v>8547</v>
      </c>
      <c r="AE64" s="1119" t="s">
        <v>4144</v>
      </c>
      <c r="AF64" s="1128" t="s">
        <v>8548</v>
      </c>
      <c r="AG64" s="1128" t="s">
        <v>8526</v>
      </c>
      <c r="AH64" s="1128" t="s">
        <v>8086</v>
      </c>
      <c r="AI64" s="1128" t="s">
        <v>8549</v>
      </c>
      <c r="AJ64" s="1128" t="s">
        <v>8550</v>
      </c>
      <c r="AK64" s="1213" t="s">
        <v>7918</v>
      </c>
      <c r="AL64" s="1128" t="s">
        <v>8551</v>
      </c>
      <c r="AM64" s="1130" t="s">
        <v>8552</v>
      </c>
      <c r="AN64" s="1130" t="s">
        <v>8553</v>
      </c>
      <c r="AO64" s="1130" t="s">
        <v>5190</v>
      </c>
      <c r="AP64" s="1130" t="s">
        <v>8554</v>
      </c>
      <c r="AQ64" s="1106" t="s">
        <v>3705</v>
      </c>
      <c r="AR64" s="1214" t="s">
        <v>8401</v>
      </c>
      <c r="AS64" s="1130" t="s">
        <v>8555</v>
      </c>
      <c r="AT64" s="1122" t="s">
        <v>8556</v>
      </c>
      <c r="AU64" s="1115" t="s">
        <v>8557</v>
      </c>
      <c r="AV64" s="1086" t="str">
        <f t="shared" si="3"/>
        <v>3:17</v>
      </c>
      <c r="AW64" s="1156" t="s">
        <v>8558</v>
      </c>
    </row>
    <row r="65" ht="15.75" customHeight="1">
      <c r="A65" s="1088" t="s">
        <v>5754</v>
      </c>
      <c r="B65" s="1141" t="s">
        <v>6992</v>
      </c>
      <c r="C65" s="1086" t="s">
        <v>7663</v>
      </c>
      <c r="D65" s="1112" t="s">
        <v>8559</v>
      </c>
      <c r="E65" s="1086" t="s">
        <v>8560</v>
      </c>
      <c r="F65" s="1086" t="s">
        <v>8561</v>
      </c>
      <c r="G65" s="1086" t="s">
        <v>7201</v>
      </c>
      <c r="H65" s="1086" t="s">
        <v>7336</v>
      </c>
      <c r="I65" s="1086" t="s">
        <v>8562</v>
      </c>
      <c r="J65" s="1086" t="s">
        <v>7019</v>
      </c>
      <c r="K65" s="1086" t="s">
        <v>8114</v>
      </c>
      <c r="L65" s="1086" t="s">
        <v>8563</v>
      </c>
      <c r="M65" s="1086" t="s">
        <v>201</v>
      </c>
      <c r="N65" s="1086" t="s">
        <v>8564</v>
      </c>
      <c r="O65" s="1086" t="s">
        <v>8565</v>
      </c>
      <c r="P65" s="1086" t="s">
        <v>638</v>
      </c>
      <c r="Q65" s="1086" t="s">
        <v>8566</v>
      </c>
      <c r="R65" s="1086" t="s">
        <v>970</v>
      </c>
      <c r="S65" s="1086" t="s">
        <v>4967</v>
      </c>
      <c r="T65" s="1086" t="s">
        <v>5838</v>
      </c>
      <c r="U65" s="1086" t="s">
        <v>4961</v>
      </c>
      <c r="V65" s="1086" t="s">
        <v>6531</v>
      </c>
      <c r="W65" s="1086" t="s">
        <v>8567</v>
      </c>
      <c r="X65" s="1086" t="s">
        <v>8568</v>
      </c>
      <c r="Y65" s="1086" t="s">
        <v>459</v>
      </c>
      <c r="Z65" s="1086" t="s">
        <v>8569</v>
      </c>
      <c r="AA65" s="1086" t="s">
        <v>832</v>
      </c>
      <c r="AB65" s="1086" t="s">
        <v>8570</v>
      </c>
      <c r="AC65" s="1086" t="s">
        <v>8571</v>
      </c>
      <c r="AD65" s="1086" t="s">
        <v>8572</v>
      </c>
      <c r="AE65" s="1086" t="s">
        <v>1500</v>
      </c>
      <c r="AF65" s="1086" t="s">
        <v>8573</v>
      </c>
      <c r="AG65" s="1086" t="s">
        <v>7867</v>
      </c>
      <c r="AH65" s="1086" t="s">
        <v>6354</v>
      </c>
      <c r="AI65" s="1086" t="s">
        <v>8370</v>
      </c>
      <c r="AJ65" s="1086" t="s">
        <v>8574</v>
      </c>
      <c r="AK65" s="1086" t="s">
        <v>8575</v>
      </c>
      <c r="AL65" s="1086" t="s">
        <v>3223</v>
      </c>
      <c r="AM65" s="1086" t="s">
        <v>7967</v>
      </c>
      <c r="AN65" s="1086" t="s">
        <v>3321</v>
      </c>
      <c r="AO65" s="1086" t="s">
        <v>3054</v>
      </c>
      <c r="AP65" s="1086" t="s">
        <v>4123</v>
      </c>
      <c r="AQ65" s="1086" t="s">
        <v>8576</v>
      </c>
      <c r="AR65" s="1086" t="s">
        <v>8577</v>
      </c>
      <c r="AS65" s="1086" t="s">
        <v>7705</v>
      </c>
      <c r="AT65" s="1086" t="s">
        <v>7980</v>
      </c>
      <c r="AU65" s="1086" t="s">
        <v>8578</v>
      </c>
      <c r="AV65" s="1086" t="str">
        <f t="shared" si="3"/>
        <v>3:10</v>
      </c>
      <c r="AW65" s="1147" t="s">
        <v>8579</v>
      </c>
    </row>
    <row r="66" ht="15.75" customHeight="1">
      <c r="A66" s="1132" t="s">
        <v>4110</v>
      </c>
      <c r="B66" s="1191" t="s">
        <v>7027</v>
      </c>
      <c r="C66" s="1078" t="s">
        <v>8580</v>
      </c>
      <c r="D66" s="1118" t="s">
        <v>8581</v>
      </c>
      <c r="E66" s="1133" t="s">
        <v>7544</v>
      </c>
      <c r="F66" s="1119" t="s">
        <v>8582</v>
      </c>
      <c r="G66" s="1133" t="s">
        <v>8583</v>
      </c>
      <c r="H66" s="1121" t="s">
        <v>8584</v>
      </c>
      <c r="I66" s="1121" t="s">
        <v>220</v>
      </c>
      <c r="J66" s="1123" t="s">
        <v>7277</v>
      </c>
      <c r="K66" s="1123" t="s">
        <v>2921</v>
      </c>
      <c r="L66" s="1123" t="s">
        <v>8585</v>
      </c>
      <c r="M66" s="1122" t="s">
        <v>7548</v>
      </c>
      <c r="N66" s="1122" t="s">
        <v>3807</v>
      </c>
      <c r="O66" s="1122" t="s">
        <v>8439</v>
      </c>
      <c r="P66" s="1123" t="s">
        <v>7264</v>
      </c>
      <c r="Q66" s="1124" t="s">
        <v>4513</v>
      </c>
      <c r="R66" s="1126" t="s">
        <v>8586</v>
      </c>
      <c r="S66" s="1124" t="s">
        <v>8587</v>
      </c>
      <c r="T66" s="1126" t="s">
        <v>3030</v>
      </c>
      <c r="U66" s="1126" t="s">
        <v>8588</v>
      </c>
      <c r="V66" s="1126" t="s">
        <v>904</v>
      </c>
      <c r="W66" s="1135" t="s">
        <v>8589</v>
      </c>
      <c r="X66" s="1127" t="s">
        <v>8590</v>
      </c>
      <c r="Y66" s="1215" t="s">
        <v>5244</v>
      </c>
      <c r="Z66" s="1127" t="s">
        <v>8591</v>
      </c>
      <c r="AA66" s="1127" t="s">
        <v>8592</v>
      </c>
      <c r="AB66" s="1127" t="s">
        <v>8593</v>
      </c>
      <c r="AC66" s="1215" t="s">
        <v>5798</v>
      </c>
      <c r="AD66" s="1133" t="s">
        <v>8594</v>
      </c>
      <c r="AE66" s="1119" t="s">
        <v>1072</v>
      </c>
      <c r="AF66" s="1172" t="str">
        <f>HYPERLINK("https://www.youtube.com/watch?v=T9zbmFd23uk","2:38.85")</f>
        <v>2:38.85</v>
      </c>
      <c r="AG66" s="1128" t="s">
        <v>348</v>
      </c>
      <c r="AH66" s="1136" t="s">
        <v>593</v>
      </c>
      <c r="AI66" s="1136" t="s">
        <v>4657</v>
      </c>
      <c r="AJ66" s="1128" t="s">
        <v>8595</v>
      </c>
      <c r="AK66" s="1128" t="s">
        <v>7386</v>
      </c>
      <c r="AL66" s="1128" t="s">
        <v>4169</v>
      </c>
      <c r="AM66" s="1130" t="s">
        <v>5423</v>
      </c>
      <c r="AN66" s="1130" t="s">
        <v>8596</v>
      </c>
      <c r="AO66" s="1130" t="s">
        <v>7744</v>
      </c>
      <c r="AP66" s="1129" t="s">
        <v>3051</v>
      </c>
      <c r="AQ66" s="1130" t="s">
        <v>7973</v>
      </c>
      <c r="AR66" s="1130" t="s">
        <v>8597</v>
      </c>
      <c r="AS66" s="1130" t="s">
        <v>8598</v>
      </c>
      <c r="AT66" s="1123" t="s">
        <v>8599</v>
      </c>
      <c r="AU66" s="1115" t="s">
        <v>8600</v>
      </c>
      <c r="AV66" s="1086" t="str">
        <f t="shared" si="3"/>
        <v>3:51</v>
      </c>
      <c r="AW66" s="1156" t="s">
        <v>5833</v>
      </c>
    </row>
    <row r="67">
      <c r="A67" s="1138" t="s">
        <v>3264</v>
      </c>
      <c r="B67" s="1181" t="s">
        <v>7027</v>
      </c>
      <c r="C67" s="1085" t="s">
        <v>8601</v>
      </c>
      <c r="D67" s="1085" t="s">
        <v>8602</v>
      </c>
      <c r="E67" s="1085" t="s">
        <v>7318</v>
      </c>
      <c r="F67" s="1085" t="s">
        <v>8603</v>
      </c>
      <c r="G67" s="1085" t="s">
        <v>8604</v>
      </c>
      <c r="H67" s="1106" t="s">
        <v>8315</v>
      </c>
      <c r="I67" s="1085" t="s">
        <v>341</v>
      </c>
      <c r="J67" s="1085" t="s">
        <v>8605</v>
      </c>
      <c r="K67" s="1186" t="s">
        <v>7034</v>
      </c>
      <c r="L67" s="1085" t="s">
        <v>2653</v>
      </c>
      <c r="M67" s="1085" t="s">
        <v>5507</v>
      </c>
      <c r="N67" s="1085" t="s">
        <v>7631</v>
      </c>
      <c r="O67" s="1085" t="s">
        <v>8606</v>
      </c>
      <c r="P67" s="1085" t="s">
        <v>7288</v>
      </c>
      <c r="Q67" s="1085" t="s">
        <v>8607</v>
      </c>
      <c r="R67" s="1085" t="s">
        <v>8608</v>
      </c>
      <c r="S67" s="1085" t="s">
        <v>8609</v>
      </c>
      <c r="T67" s="1085" t="s">
        <v>8250</v>
      </c>
      <c r="U67" s="1085" t="s">
        <v>8610</v>
      </c>
      <c r="V67" s="1085" t="s">
        <v>8611</v>
      </c>
      <c r="W67" s="1085" t="s">
        <v>8612</v>
      </c>
      <c r="X67" s="1085" t="s">
        <v>285</v>
      </c>
      <c r="Y67" s="1085" t="s">
        <v>1500</v>
      </c>
      <c r="Z67" s="1085" t="s">
        <v>1764</v>
      </c>
      <c r="AA67" s="1127" t="s">
        <v>8613</v>
      </c>
      <c r="AB67" s="1085" t="s">
        <v>5758</v>
      </c>
      <c r="AC67" s="1085" t="s">
        <v>4043</v>
      </c>
      <c r="AD67" s="1085" t="s">
        <v>8614</v>
      </c>
      <c r="AE67" s="1085" t="s">
        <v>2293</v>
      </c>
      <c r="AF67" s="1085" t="s">
        <v>8615</v>
      </c>
      <c r="AG67" s="1085" t="s">
        <v>8616</v>
      </c>
      <c r="AH67" s="1085" t="s">
        <v>8617</v>
      </c>
      <c r="AI67" s="1085" t="s">
        <v>7993</v>
      </c>
      <c r="AJ67" s="1085" t="s">
        <v>8618</v>
      </c>
      <c r="AK67" s="1085" t="s">
        <v>7256</v>
      </c>
      <c r="AL67" s="1085" t="s">
        <v>8619</v>
      </c>
      <c r="AM67" s="1085" t="s">
        <v>3993</v>
      </c>
      <c r="AN67" s="1085" t="s">
        <v>3016</v>
      </c>
      <c r="AO67" s="1085" t="s">
        <v>1919</v>
      </c>
      <c r="AP67" s="1216" t="s">
        <v>7055</v>
      </c>
      <c r="AQ67" s="1085" t="s">
        <v>8620</v>
      </c>
      <c r="AR67" s="1085" t="s">
        <v>8391</v>
      </c>
      <c r="AS67" s="1085" t="s">
        <v>4480</v>
      </c>
      <c r="AT67" s="1085" t="s">
        <v>8621</v>
      </c>
      <c r="AU67" s="1085" t="s">
        <v>8622</v>
      </c>
      <c r="AV67" s="1085" t="s">
        <v>8623</v>
      </c>
      <c r="AW67" s="1179" t="s">
        <v>8624</v>
      </c>
    </row>
    <row r="68">
      <c r="A68" s="1138" t="s">
        <v>4149</v>
      </c>
      <c r="B68" s="1181" t="s">
        <v>6992</v>
      </c>
      <c r="C68" s="1217" t="s">
        <v>8625</v>
      </c>
      <c r="D68" s="1168" t="s">
        <v>8626</v>
      </c>
      <c r="E68" s="1085" t="s">
        <v>8627</v>
      </c>
      <c r="F68" s="1085" t="s">
        <v>8628</v>
      </c>
      <c r="G68" s="1085" t="s">
        <v>8629</v>
      </c>
      <c r="H68" s="1085" t="s">
        <v>8630</v>
      </c>
      <c r="I68" s="1085" t="s">
        <v>8631</v>
      </c>
      <c r="J68" s="1085" t="s">
        <v>8632</v>
      </c>
      <c r="K68" s="1085" t="s">
        <v>8156</v>
      </c>
      <c r="L68" s="1085" t="s">
        <v>8633</v>
      </c>
      <c r="M68" s="1085" t="s">
        <v>5584</v>
      </c>
      <c r="N68" s="1085" t="s">
        <v>8634</v>
      </c>
      <c r="O68" s="1085" t="s">
        <v>8635</v>
      </c>
      <c r="P68" s="1085" t="s">
        <v>401</v>
      </c>
      <c r="Q68" s="1085" t="s">
        <v>6734</v>
      </c>
      <c r="R68" s="1085" t="s">
        <v>8636</v>
      </c>
      <c r="S68" s="1085" t="s">
        <v>8391</v>
      </c>
      <c r="T68" s="1085" t="s">
        <v>8637</v>
      </c>
      <c r="U68" s="1085" t="s">
        <v>8638</v>
      </c>
      <c r="V68" s="1085" t="s">
        <v>8639</v>
      </c>
      <c r="W68" s="1085" t="s">
        <v>5103</v>
      </c>
      <c r="X68" s="1085" t="s">
        <v>8640</v>
      </c>
      <c r="Y68" s="1085" t="s">
        <v>5897</v>
      </c>
      <c r="Z68" s="1085" t="s">
        <v>656</v>
      </c>
      <c r="AA68" s="1086" t="s">
        <v>8391</v>
      </c>
      <c r="AB68" s="1085" t="s">
        <v>8641</v>
      </c>
      <c r="AC68" s="1085" t="s">
        <v>5798</v>
      </c>
      <c r="AD68" s="1085" t="s">
        <v>8642</v>
      </c>
      <c r="AE68" s="1085" t="s">
        <v>1140</v>
      </c>
      <c r="AF68" s="1085" t="s">
        <v>6604</v>
      </c>
      <c r="AG68" s="1085" t="s">
        <v>8643</v>
      </c>
      <c r="AH68" s="1085" t="s">
        <v>1217</v>
      </c>
      <c r="AI68" s="1085" t="s">
        <v>194</v>
      </c>
      <c r="AJ68" s="1085" t="s">
        <v>2732</v>
      </c>
      <c r="AK68" s="1085" t="s">
        <v>8644</v>
      </c>
      <c r="AL68" s="1085" t="s">
        <v>4911</v>
      </c>
      <c r="AM68" s="1085" t="s">
        <v>2252</v>
      </c>
      <c r="AN68" s="1085" t="s">
        <v>8645</v>
      </c>
      <c r="AO68" s="1085" t="s">
        <v>2678</v>
      </c>
      <c r="AP68" s="1085" t="s">
        <v>8646</v>
      </c>
      <c r="AQ68" s="1085" t="s">
        <v>5583</v>
      </c>
      <c r="AR68" s="1085" t="s">
        <v>8338</v>
      </c>
      <c r="AS68" s="1085" t="s">
        <v>7684</v>
      </c>
      <c r="AT68" s="1085" t="s">
        <v>8647</v>
      </c>
      <c r="AU68" s="1085" t="s">
        <v>8648</v>
      </c>
      <c r="AV68" s="1086" t="str">
        <f>TEXT(AU68-C68,"m:ss")</f>
        <v>3:48</v>
      </c>
      <c r="AW68" s="1147"/>
    </row>
    <row r="69" ht="15.75" customHeight="1">
      <c r="A69" s="1154" t="s">
        <v>3350</v>
      </c>
      <c r="B69" s="1155" t="s">
        <v>6962</v>
      </c>
      <c r="C69" s="1078" t="s">
        <v>8649</v>
      </c>
      <c r="D69" s="1203" t="s">
        <v>8650</v>
      </c>
      <c r="E69" s="1119" t="s">
        <v>3533</v>
      </c>
      <c r="F69" s="1119" t="s">
        <v>7760</v>
      </c>
      <c r="G69" s="1119" t="s">
        <v>8651</v>
      </c>
      <c r="H69" s="1106" t="s">
        <v>5783</v>
      </c>
      <c r="I69" s="1120" t="s">
        <v>7808</v>
      </c>
      <c r="J69" s="1122" t="s">
        <v>7524</v>
      </c>
      <c r="K69" s="1122" t="s">
        <v>4492</v>
      </c>
      <c r="L69" s="1122" t="s">
        <v>8652</v>
      </c>
      <c r="M69" s="1122" t="s">
        <v>8653</v>
      </c>
      <c r="N69" s="1122" t="s">
        <v>8654</v>
      </c>
      <c r="O69" s="1122" t="s">
        <v>5732</v>
      </c>
      <c r="P69" s="1122" t="s">
        <v>8655</v>
      </c>
      <c r="Q69" s="1124" t="s">
        <v>8656</v>
      </c>
      <c r="R69" s="1124" t="s">
        <v>4512</v>
      </c>
      <c r="S69" s="1124" t="s">
        <v>3195</v>
      </c>
      <c r="T69" s="1124" t="s">
        <v>686</v>
      </c>
      <c r="U69" s="1124" t="s">
        <v>807</v>
      </c>
      <c r="V69" s="1124" t="s">
        <v>8657</v>
      </c>
      <c r="W69" s="1127" t="s">
        <v>8658</v>
      </c>
      <c r="X69" s="1127" t="s">
        <v>753</v>
      </c>
      <c r="Y69" s="1127" t="s">
        <v>8659</v>
      </c>
      <c r="Z69" s="1127" t="s">
        <v>7633</v>
      </c>
      <c r="AA69" s="1085" t="s">
        <v>8660</v>
      </c>
      <c r="AB69" s="1127" t="s">
        <v>8593</v>
      </c>
      <c r="AC69" s="1127" t="s">
        <v>8384</v>
      </c>
      <c r="AD69" s="1119" t="s">
        <v>8661</v>
      </c>
      <c r="AE69" s="1119" t="s">
        <v>8435</v>
      </c>
      <c r="AF69" s="1128" t="s">
        <v>7102</v>
      </c>
      <c r="AG69" s="1128" t="s">
        <v>3961</v>
      </c>
      <c r="AH69" s="1128" t="s">
        <v>8662</v>
      </c>
      <c r="AI69" s="1128" t="s">
        <v>8663</v>
      </c>
      <c r="AJ69" s="1128" t="s">
        <v>8664</v>
      </c>
      <c r="AK69" s="1128" t="s">
        <v>8665</v>
      </c>
      <c r="AL69" s="1128" t="s">
        <v>4141</v>
      </c>
      <c r="AM69" s="1130" t="s">
        <v>8666</v>
      </c>
      <c r="AN69" s="1130" t="s">
        <v>3718</v>
      </c>
      <c r="AO69" s="1130" t="s">
        <v>7321</v>
      </c>
      <c r="AP69" s="1130" t="s">
        <v>8667</v>
      </c>
      <c r="AQ69" s="1130" t="s">
        <v>3205</v>
      </c>
      <c r="AR69" s="1130" t="s">
        <v>8668</v>
      </c>
      <c r="AS69" s="1130" t="s">
        <v>3944</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3070</v>
      </c>
      <c r="N70" s="1086" t="s">
        <v>8681</v>
      </c>
      <c r="O70" s="1086" t="s">
        <v>8682</v>
      </c>
      <c r="P70" s="1086" t="s">
        <v>7674</v>
      </c>
      <c r="Q70" s="1086" t="s">
        <v>3171</v>
      </c>
      <c r="R70" s="1086" t="s">
        <v>8683</v>
      </c>
      <c r="S70" s="1086" t="s">
        <v>7971</v>
      </c>
      <c r="T70" s="1086" t="s">
        <v>5384</v>
      </c>
      <c r="U70" s="1086" t="s">
        <v>8684</v>
      </c>
      <c r="V70" s="1086" t="s">
        <v>8685</v>
      </c>
      <c r="W70" s="1086" t="s">
        <v>5601</v>
      </c>
      <c r="X70" s="1086" t="s">
        <v>8686</v>
      </c>
      <c r="Y70" s="1086" t="s">
        <v>1072</v>
      </c>
      <c r="Z70" s="1086" t="s">
        <v>8466</v>
      </c>
      <c r="AA70" s="1135" t="s">
        <v>1690</v>
      </c>
      <c r="AB70" s="1086" t="s">
        <v>8687</v>
      </c>
      <c r="AC70" s="1086" t="s">
        <v>1021</v>
      </c>
      <c r="AD70" s="1086" t="s">
        <v>8688</v>
      </c>
      <c r="AE70" s="1086" t="s">
        <v>1021</v>
      </c>
      <c r="AF70" s="1086" t="s">
        <v>8689</v>
      </c>
      <c r="AG70" s="1086" t="s">
        <v>8233</v>
      </c>
      <c r="AH70" s="1086" t="s">
        <v>8690</v>
      </c>
      <c r="AI70" s="1086" t="s">
        <v>8691</v>
      </c>
      <c r="AJ70" s="1086" t="s">
        <v>8692</v>
      </c>
      <c r="AK70" s="1086" t="s">
        <v>8693</v>
      </c>
      <c r="AL70" s="1086" t="s">
        <v>8128</v>
      </c>
      <c r="AM70" s="1086" t="s">
        <v>967</v>
      </c>
      <c r="AN70" s="1086" t="s">
        <v>2398</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3066</v>
      </c>
      <c r="B71" s="1155" t="s">
        <v>6962</v>
      </c>
      <c r="C71" s="1085" t="s">
        <v>7801</v>
      </c>
      <c r="D71" s="1168" t="s">
        <v>8700</v>
      </c>
      <c r="E71" s="1085" t="s">
        <v>8701</v>
      </c>
      <c r="F71" s="1085" t="s">
        <v>8702</v>
      </c>
      <c r="G71" s="1085" t="s">
        <v>8703</v>
      </c>
      <c r="H71" s="1085" t="s">
        <v>8704</v>
      </c>
      <c r="I71" s="1085" t="s">
        <v>459</v>
      </c>
      <c r="J71" s="1085" t="s">
        <v>6675</v>
      </c>
      <c r="K71" s="1085" t="s">
        <v>3969</v>
      </c>
      <c r="L71" s="1085" t="s">
        <v>8705</v>
      </c>
      <c r="M71" s="1085" t="s">
        <v>4796</v>
      </c>
      <c r="N71" s="1085" t="s">
        <v>7893</v>
      </c>
      <c r="O71" s="1085" t="s">
        <v>8706</v>
      </c>
      <c r="P71" s="1085" t="s">
        <v>130</v>
      </c>
      <c r="Q71" s="1085" t="s">
        <v>8707</v>
      </c>
      <c r="R71" s="1085" t="s">
        <v>8708</v>
      </c>
      <c r="S71" s="1085" t="s">
        <v>4794</v>
      </c>
      <c r="T71" s="1085" t="s">
        <v>6841</v>
      </c>
      <c r="U71" s="1085" t="s">
        <v>8709</v>
      </c>
      <c r="V71" s="1085" t="s">
        <v>8710</v>
      </c>
      <c r="W71" s="1085" t="s">
        <v>8711</v>
      </c>
      <c r="X71" s="1085" t="s">
        <v>8712</v>
      </c>
      <c r="Y71" s="1085" t="s">
        <v>4658</v>
      </c>
      <c r="Z71" s="1085" t="s">
        <v>8713</v>
      </c>
      <c r="AA71" s="1106" t="s">
        <v>8686</v>
      </c>
      <c r="AB71" s="1085" t="s">
        <v>8492</v>
      </c>
      <c r="AC71" s="1085" t="s">
        <v>7406</v>
      </c>
      <c r="AD71" s="1085" t="s">
        <v>5521</v>
      </c>
      <c r="AE71" s="1085" t="s">
        <v>3592</v>
      </c>
      <c r="AF71" s="1092" t="s">
        <v>8714</v>
      </c>
      <c r="AG71" s="1085" t="s">
        <v>3706</v>
      </c>
      <c r="AH71" s="1085" t="s">
        <v>3110</v>
      </c>
      <c r="AI71" s="1085" t="s">
        <v>8715</v>
      </c>
      <c r="AJ71" s="1085" t="s">
        <v>8716</v>
      </c>
      <c r="AK71" s="1085" t="s">
        <v>8717</v>
      </c>
      <c r="AL71" s="1085" t="s">
        <v>4237</v>
      </c>
      <c r="AM71" s="1085" t="s">
        <v>1933</v>
      </c>
      <c r="AN71" s="1085" t="s">
        <v>1715</v>
      </c>
      <c r="AO71" s="1085" t="s">
        <v>7219</v>
      </c>
      <c r="AP71" s="1085" t="s">
        <v>4779</v>
      </c>
      <c r="AQ71" s="1085" t="s">
        <v>8718</v>
      </c>
      <c r="AR71" s="1085" t="s">
        <v>567</v>
      </c>
      <c r="AS71" s="1085" t="s">
        <v>8719</v>
      </c>
      <c r="AT71" s="1085" t="s">
        <v>5611</v>
      </c>
      <c r="AU71" s="1085" t="s">
        <v>8720</v>
      </c>
      <c r="AV71" s="1086" t="str">
        <f t="shared" si="4"/>
        <v>4:19</v>
      </c>
      <c r="AW71" s="1179" t="s">
        <v>8721</v>
      </c>
    </row>
    <row r="72" ht="15.75" customHeight="1">
      <c r="A72" s="1176" t="s">
        <v>8722</v>
      </c>
      <c r="B72" s="1077" t="s">
        <v>6962</v>
      </c>
      <c r="C72" s="1170" t="s">
        <v>8723</v>
      </c>
      <c r="D72" s="1112" t="s">
        <v>8724</v>
      </c>
      <c r="E72" s="1133" t="s">
        <v>5750</v>
      </c>
      <c r="F72" s="1133" t="s">
        <v>8725</v>
      </c>
      <c r="G72" s="1133" t="s">
        <v>8726</v>
      </c>
      <c r="H72" s="1121" t="s">
        <v>8727</v>
      </c>
      <c r="I72" s="1121" t="s">
        <v>8728</v>
      </c>
      <c r="J72" s="1123" t="s">
        <v>8729</v>
      </c>
      <c r="K72" s="1123" t="s">
        <v>3296</v>
      </c>
      <c r="L72" s="1123" t="s">
        <v>3061</v>
      </c>
      <c r="M72" s="1123" t="s">
        <v>8730</v>
      </c>
      <c r="N72" s="1123" t="s">
        <v>8731</v>
      </c>
      <c r="O72" s="1123" t="s">
        <v>7012</v>
      </c>
      <c r="P72" s="1123" t="s">
        <v>367</v>
      </c>
      <c r="Q72" s="1126" t="s">
        <v>8732</v>
      </c>
      <c r="R72" s="1126" t="s">
        <v>4512</v>
      </c>
      <c r="S72" s="1126" t="s">
        <v>5190</v>
      </c>
      <c r="T72" s="1126" t="s">
        <v>7498</v>
      </c>
      <c r="U72" s="1126" t="s">
        <v>8733</v>
      </c>
      <c r="V72" s="1126" t="s">
        <v>8543</v>
      </c>
      <c r="W72" s="1135" t="s">
        <v>8734</v>
      </c>
      <c r="X72" s="1135" t="s">
        <v>4632</v>
      </c>
      <c r="Y72" s="1135" t="s">
        <v>1021</v>
      </c>
      <c r="Z72" s="1135" t="s">
        <v>5891</v>
      </c>
      <c r="AA72" s="1085" t="s">
        <v>8735</v>
      </c>
      <c r="AB72" s="1135" t="s">
        <v>1558</v>
      </c>
      <c r="AC72" s="1135" t="s">
        <v>8655</v>
      </c>
      <c r="AD72" s="1133" t="s">
        <v>2440</v>
      </c>
      <c r="AE72" s="1133" t="s">
        <v>7488</v>
      </c>
      <c r="AF72" s="1136" t="s">
        <v>8736</v>
      </c>
      <c r="AG72" s="1136" t="s">
        <v>1903</v>
      </c>
      <c r="AH72" s="1136" t="s">
        <v>3594</v>
      </c>
      <c r="AI72" s="1136" t="s">
        <v>8737</v>
      </c>
      <c r="AJ72" s="1136" t="s">
        <v>8738</v>
      </c>
      <c r="AK72" s="1136" t="s">
        <v>7735</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732</v>
      </c>
      <c r="F73" s="1085" t="s">
        <v>8750</v>
      </c>
      <c r="G73" s="1085" t="s">
        <v>8751</v>
      </c>
      <c r="H73" s="1085" t="s">
        <v>8752</v>
      </c>
      <c r="I73" s="1085" t="s">
        <v>4771</v>
      </c>
      <c r="J73" s="1106" t="s">
        <v>8753</v>
      </c>
      <c r="K73" s="1085" t="s">
        <v>7002</v>
      </c>
      <c r="L73" s="1085" t="s">
        <v>2922</v>
      </c>
      <c r="M73" s="1085" t="s">
        <v>1369</v>
      </c>
      <c r="N73" s="1085" t="s">
        <v>8754</v>
      </c>
      <c r="O73" s="1085" t="s">
        <v>8079</v>
      </c>
      <c r="P73" s="1085" t="s">
        <v>3042</v>
      </c>
      <c r="Q73" s="1085" t="s">
        <v>8755</v>
      </c>
      <c r="R73" s="1085" t="s">
        <v>8756</v>
      </c>
      <c r="S73" s="1085" t="s">
        <v>5638</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3670</v>
      </c>
      <c r="AF73" s="1085" t="s">
        <v>8762</v>
      </c>
      <c r="AG73" s="1085" t="s">
        <v>8763</v>
      </c>
      <c r="AH73" s="1085" t="s">
        <v>3061</v>
      </c>
      <c r="AI73" s="1085" t="s">
        <v>8764</v>
      </c>
      <c r="AJ73" s="1085" t="s">
        <v>8765</v>
      </c>
      <c r="AK73" s="1085" t="s">
        <v>2438</v>
      </c>
      <c r="AL73" s="1085" t="s">
        <v>2298</v>
      </c>
      <c r="AM73" s="1085" t="s">
        <v>2438</v>
      </c>
      <c r="AN73" s="1085" t="s">
        <v>2298</v>
      </c>
      <c r="AO73" s="1085" t="s">
        <v>5007</v>
      </c>
      <c r="AP73" s="1085" t="s">
        <v>8766</v>
      </c>
      <c r="AQ73" s="1085" t="s">
        <v>1978</v>
      </c>
      <c r="AR73" s="1085" t="s">
        <v>8500</v>
      </c>
      <c r="AS73" s="1085" t="s">
        <v>8767</v>
      </c>
      <c r="AT73" s="1085" t="s">
        <v>8768</v>
      </c>
      <c r="AU73" s="1085" t="s">
        <v>8769</v>
      </c>
      <c r="AV73" s="1086" t="str">
        <f t="shared" si="4"/>
        <v>5:58</v>
      </c>
      <c r="AW73" s="1179" t="s">
        <v>8770</v>
      </c>
    </row>
    <row r="74" ht="15.75" customHeight="1">
      <c r="A74" s="1154" t="s">
        <v>1957</v>
      </c>
      <c r="B74" s="1167" t="s">
        <v>6992</v>
      </c>
      <c r="C74" s="1078" t="s">
        <v>7976</v>
      </c>
      <c r="D74" s="1112" t="s">
        <v>8771</v>
      </c>
      <c r="E74" s="1119" t="s">
        <v>3754</v>
      </c>
      <c r="F74" s="1119" t="s">
        <v>4900</v>
      </c>
      <c r="G74" s="1119" t="s">
        <v>7768</v>
      </c>
      <c r="H74" s="1120" t="s">
        <v>7367</v>
      </c>
      <c r="I74" s="1120" t="s">
        <v>4792</v>
      </c>
      <c r="J74" s="1122" t="s">
        <v>1662</v>
      </c>
      <c r="K74" s="1122" t="s">
        <v>7909</v>
      </c>
      <c r="L74" s="1122" t="s">
        <v>8639</v>
      </c>
      <c r="M74" s="1122" t="s">
        <v>5606</v>
      </c>
      <c r="N74" s="1122" t="s">
        <v>2550</v>
      </c>
      <c r="O74" s="1122" t="s">
        <v>8772</v>
      </c>
      <c r="P74" s="1122" t="s">
        <v>1428</v>
      </c>
      <c r="Q74" s="1124" t="s">
        <v>8773</v>
      </c>
      <c r="R74" s="1124" t="s">
        <v>8774</v>
      </c>
      <c r="S74" s="1124" t="s">
        <v>3466</v>
      </c>
      <c r="T74" s="1124" t="s">
        <v>8775</v>
      </c>
      <c r="U74" s="1124" t="s">
        <v>8776</v>
      </c>
      <c r="V74" s="1124" t="s">
        <v>242</v>
      </c>
      <c r="W74" s="1127" t="s">
        <v>8777</v>
      </c>
      <c r="X74" s="1127" t="s">
        <v>8778</v>
      </c>
      <c r="Y74" s="1127" t="s">
        <v>901</v>
      </c>
      <c r="Z74" s="1127" t="s">
        <v>8779</v>
      </c>
      <c r="AA74" s="1127" t="s">
        <v>8780</v>
      </c>
      <c r="AB74" s="1127" t="s">
        <v>4681</v>
      </c>
      <c r="AC74" s="1127" t="s">
        <v>8252</v>
      </c>
      <c r="AD74" s="1119" t="s">
        <v>8781</v>
      </c>
      <c r="AE74" s="1119" t="s">
        <v>3483</v>
      </c>
      <c r="AF74" s="1128" t="s">
        <v>8782</v>
      </c>
      <c r="AG74" s="1128" t="s">
        <v>8190</v>
      </c>
      <c r="AH74" s="1128" t="s">
        <v>7702</v>
      </c>
      <c r="AI74" s="1128" t="s">
        <v>8783</v>
      </c>
      <c r="AJ74" s="1128" t="s">
        <v>8784</v>
      </c>
      <c r="AK74" s="1128" t="s">
        <v>7273</v>
      </c>
      <c r="AL74" s="1128" t="s">
        <v>8785</v>
      </c>
      <c r="AM74" s="1130" t="s">
        <v>8786</v>
      </c>
      <c r="AN74" s="1130" t="s">
        <v>8787</v>
      </c>
      <c r="AO74" s="1130" t="s">
        <v>3309</v>
      </c>
      <c r="AP74" s="1130" t="s">
        <v>8788</v>
      </c>
      <c r="AQ74" s="1130" t="s">
        <v>5265</v>
      </c>
      <c r="AR74" s="1130" t="s">
        <v>303</v>
      </c>
      <c r="AS74" s="1130" t="s">
        <v>7169</v>
      </c>
      <c r="AT74" s="1122" t="s">
        <v>8789</v>
      </c>
      <c r="AU74" s="1115" t="s">
        <v>8790</v>
      </c>
      <c r="AV74" s="1086" t="str">
        <f t="shared" si="4"/>
        <v>4:45</v>
      </c>
      <c r="AW74" s="1156"/>
    </row>
    <row r="75" ht="15.75" customHeight="1">
      <c r="A75" s="1088" t="s">
        <v>4861</v>
      </c>
      <c r="B75" s="1141" t="s">
        <v>6992</v>
      </c>
      <c r="C75" s="1086" t="s">
        <v>8791</v>
      </c>
      <c r="D75" s="1112" t="s">
        <v>8792</v>
      </c>
      <c r="E75" s="1086" t="s">
        <v>7957</v>
      </c>
      <c r="F75" s="1086" t="s">
        <v>8793</v>
      </c>
      <c r="G75" s="1086" t="s">
        <v>8347</v>
      </c>
      <c r="H75" s="1086" t="s">
        <v>8794</v>
      </c>
      <c r="I75" s="1086" t="s">
        <v>8795</v>
      </c>
      <c r="J75" s="1086" t="s">
        <v>8796</v>
      </c>
      <c r="K75" s="1086" t="s">
        <v>8361</v>
      </c>
      <c r="L75" s="1086" t="s">
        <v>4267</v>
      </c>
      <c r="M75" s="1086" t="s">
        <v>903</v>
      </c>
      <c r="N75" s="1086" t="s">
        <v>8797</v>
      </c>
      <c r="O75" s="1086" t="s">
        <v>8798</v>
      </c>
      <c r="P75" s="1086" t="s">
        <v>5074</v>
      </c>
      <c r="Q75" s="1086" t="s">
        <v>8799</v>
      </c>
      <c r="R75" s="1086" t="s">
        <v>8800</v>
      </c>
      <c r="S75" s="1086" t="s">
        <v>8801</v>
      </c>
      <c r="T75" s="1086" t="s">
        <v>2304</v>
      </c>
      <c r="U75" s="1086" t="s">
        <v>160</v>
      </c>
      <c r="V75" s="1086" t="s">
        <v>8802</v>
      </c>
      <c r="W75" s="1086" t="s">
        <v>8803</v>
      </c>
      <c r="X75" s="1086" t="s">
        <v>8804</v>
      </c>
      <c r="Y75" s="1086" t="s">
        <v>4664</v>
      </c>
      <c r="Z75" s="1086" t="s">
        <v>7155</v>
      </c>
      <c r="AA75" s="1135" t="s">
        <v>8805</v>
      </c>
      <c r="AB75" s="1086" t="s">
        <v>375</v>
      </c>
      <c r="AC75" s="1086" t="s">
        <v>8252</v>
      </c>
      <c r="AD75" s="1086" t="s">
        <v>8806</v>
      </c>
      <c r="AE75" s="1086" t="s">
        <v>7669</v>
      </c>
      <c r="AF75" s="1086" t="s">
        <v>7711</v>
      </c>
      <c r="AG75" s="1086" t="s">
        <v>8807</v>
      </c>
      <c r="AH75" s="1086" t="s">
        <v>593</v>
      </c>
      <c r="AI75" s="1086" t="s">
        <v>4303</v>
      </c>
      <c r="AJ75" s="1086" t="s">
        <v>8808</v>
      </c>
      <c r="AK75" s="1086" t="s">
        <v>8809</v>
      </c>
      <c r="AL75" s="1086" t="s">
        <v>4802</v>
      </c>
      <c r="AM75" s="1086" t="s">
        <v>8810</v>
      </c>
      <c r="AN75" s="1086" t="s">
        <v>5204</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4603</v>
      </c>
      <c r="L76" s="1123" t="s">
        <v>924</v>
      </c>
      <c r="M76" s="1123" t="s">
        <v>6545</v>
      </c>
      <c r="N76" s="1123" t="s">
        <v>8825</v>
      </c>
      <c r="O76" s="1123" t="s">
        <v>8826</v>
      </c>
      <c r="P76" s="1123" t="s">
        <v>4043</v>
      </c>
      <c r="Q76" s="1126" t="s">
        <v>8827</v>
      </c>
      <c r="R76" s="1126" t="s">
        <v>7912</v>
      </c>
      <c r="S76" s="1126" t="s">
        <v>3747</v>
      </c>
      <c r="T76" s="1126" t="s">
        <v>5259</v>
      </c>
      <c r="U76" s="1126" t="s">
        <v>4336</v>
      </c>
      <c r="V76" s="1126" t="s">
        <v>4354</v>
      </c>
      <c r="W76" s="1135" t="s">
        <v>8828</v>
      </c>
      <c r="X76" s="1135" t="s">
        <v>8829</v>
      </c>
      <c r="Y76" s="1135" t="s">
        <v>8830</v>
      </c>
      <c r="Z76" s="1135" t="s">
        <v>8831</v>
      </c>
      <c r="AA76" s="1127" t="s">
        <v>8832</v>
      </c>
      <c r="AB76" s="1135" t="s">
        <v>3635</v>
      </c>
      <c r="AC76" s="1135" t="s">
        <v>1626</v>
      </c>
      <c r="AD76" s="1133" t="s">
        <v>8833</v>
      </c>
      <c r="AE76" s="1133" t="s">
        <v>8659</v>
      </c>
      <c r="AF76" s="1136" t="s">
        <v>8834</v>
      </c>
      <c r="AG76" s="1136" t="s">
        <v>8835</v>
      </c>
      <c r="AH76" s="1136" t="s">
        <v>7245</v>
      </c>
      <c r="AI76" s="1136" t="s">
        <v>8836</v>
      </c>
      <c r="AJ76" s="1136" t="s">
        <v>8837</v>
      </c>
      <c r="AK76" s="1136" t="s">
        <v>7136</v>
      </c>
      <c r="AL76" s="1136" t="s">
        <v>1582</v>
      </c>
      <c r="AM76" s="1129" t="s">
        <v>2174</v>
      </c>
      <c r="AN76" s="1129" t="s">
        <v>2768</v>
      </c>
      <c r="AO76" s="1129" t="s">
        <v>8838</v>
      </c>
      <c r="AP76" s="1129" t="s">
        <v>6800</v>
      </c>
      <c r="AQ76" s="1129" t="s">
        <v>8620</v>
      </c>
      <c r="AR76" s="1129" t="s">
        <v>7498</v>
      </c>
      <c r="AS76" s="1129" t="s">
        <v>3259</v>
      </c>
      <c r="AT76" s="1123" t="s">
        <v>8839</v>
      </c>
      <c r="AU76" s="1137" t="s">
        <v>8840</v>
      </c>
      <c r="AV76" s="1086" t="str">
        <f t="shared" si="4"/>
        <v>2:38</v>
      </c>
      <c r="AW76" s="1165"/>
    </row>
    <row r="77" ht="15.75" customHeight="1">
      <c r="A77" s="1154" t="s">
        <v>5124</v>
      </c>
      <c r="B77" s="1155" t="s">
        <v>6962</v>
      </c>
      <c r="C77" s="1078" t="s">
        <v>8841</v>
      </c>
      <c r="D77" s="1106" t="s">
        <v>8842</v>
      </c>
      <c r="E77" s="1106" t="s">
        <v>8843</v>
      </c>
      <c r="F77" s="1106" t="s">
        <v>8844</v>
      </c>
      <c r="G77" s="1106" t="s">
        <v>8845</v>
      </c>
      <c r="H77" s="1106" t="s">
        <v>8846</v>
      </c>
      <c r="I77" s="1106" t="s">
        <v>1500</v>
      </c>
      <c r="J77" s="1106" t="s">
        <v>8847</v>
      </c>
      <c r="K77" s="1106" t="s">
        <v>3405</v>
      </c>
      <c r="L77" s="1106" t="s">
        <v>4273</v>
      </c>
      <c r="M77" s="1106" t="s">
        <v>8848</v>
      </c>
      <c r="N77" s="1106" t="s">
        <v>8849</v>
      </c>
      <c r="O77" s="1106" t="s">
        <v>6575</v>
      </c>
      <c r="P77" s="1106" t="s">
        <v>8850</v>
      </c>
      <c r="Q77" s="1106" t="s">
        <v>8851</v>
      </c>
      <c r="R77" s="1106" t="s">
        <v>8852</v>
      </c>
      <c r="S77" s="1106" t="s">
        <v>8686</v>
      </c>
      <c r="T77" s="1106" t="s">
        <v>8853</v>
      </c>
      <c r="U77" s="1106" t="s">
        <v>1094</v>
      </c>
      <c r="V77" s="1106" t="s">
        <v>8662</v>
      </c>
      <c r="W77" s="1106" t="s">
        <v>8854</v>
      </c>
      <c r="X77" s="1106" t="s">
        <v>8855</v>
      </c>
      <c r="Y77" s="1106" t="s">
        <v>4771</v>
      </c>
      <c r="Z77" s="1106" t="s">
        <v>8856</v>
      </c>
      <c r="AA77" s="1085" t="s">
        <v>8857</v>
      </c>
      <c r="AB77" s="1106" t="s">
        <v>8858</v>
      </c>
      <c r="AC77" s="1106" t="s">
        <v>4511</v>
      </c>
      <c r="AD77" s="1106" t="s">
        <v>8859</v>
      </c>
      <c r="AE77" s="1106" t="s">
        <v>7842</v>
      </c>
      <c r="AF77" s="1106" t="s">
        <v>8860</v>
      </c>
      <c r="AG77" s="1106" t="s">
        <v>8861</v>
      </c>
      <c r="AH77" s="1106" t="s">
        <v>8617</v>
      </c>
      <c r="AI77" s="1106" t="s">
        <v>8862</v>
      </c>
      <c r="AJ77" s="1106" t="s">
        <v>8863</v>
      </c>
      <c r="AK77" s="1128" t="s">
        <v>8864</v>
      </c>
      <c r="AL77" s="1106" t="s">
        <v>5230</v>
      </c>
      <c r="AM77" s="1106" t="s">
        <v>8865</v>
      </c>
      <c r="AN77" s="1106" t="s">
        <v>8185</v>
      </c>
      <c r="AO77" s="1106" t="s">
        <v>8866</v>
      </c>
      <c r="AP77" s="1106" t="s">
        <v>8867</v>
      </c>
      <c r="AQ77" s="1106" t="s">
        <v>8868</v>
      </c>
      <c r="AR77" s="1130" t="s">
        <v>2921</v>
      </c>
      <c r="AS77" s="1106" t="s">
        <v>2027</v>
      </c>
      <c r="AT77" s="1106" t="s">
        <v>8869</v>
      </c>
      <c r="AU77" s="1115" t="s">
        <v>8870</v>
      </c>
      <c r="AV77" s="1086" t="str">
        <f t="shared" si="4"/>
        <v>3:53</v>
      </c>
      <c r="AW77" s="1156" t="s">
        <v>8871</v>
      </c>
    </row>
    <row r="78">
      <c r="A78" s="1138" t="s">
        <v>8872</v>
      </c>
      <c r="B78" s="1181" t="s">
        <v>7027</v>
      </c>
      <c r="C78" s="1085" t="s">
        <v>8173</v>
      </c>
      <c r="D78" s="1188" t="s">
        <v>8873</v>
      </c>
      <c r="E78" s="1085" t="s">
        <v>8874</v>
      </c>
      <c r="F78" s="1119" t="s">
        <v>8875</v>
      </c>
      <c r="G78" s="1085" t="s">
        <v>8876</v>
      </c>
      <c r="H78" s="1085" t="s">
        <v>7846</v>
      </c>
      <c r="I78" s="1085" t="s">
        <v>1665</v>
      </c>
      <c r="J78" s="1085" t="s">
        <v>2900</v>
      </c>
      <c r="K78" s="1085" t="s">
        <v>8877</v>
      </c>
      <c r="L78" s="1085" t="s">
        <v>1715</v>
      </c>
      <c r="M78" s="1085" t="s">
        <v>522</v>
      </c>
      <c r="N78" s="1085" t="s">
        <v>7948</v>
      </c>
      <c r="O78" s="1085" t="s">
        <v>8878</v>
      </c>
      <c r="P78" s="1085" t="s">
        <v>8879</v>
      </c>
      <c r="Q78" s="1085" t="s">
        <v>8117</v>
      </c>
      <c r="R78" s="1085" t="s">
        <v>8880</v>
      </c>
      <c r="S78" s="1085" t="s">
        <v>8881</v>
      </c>
      <c r="T78" s="1085" t="s">
        <v>5095</v>
      </c>
      <c r="U78" s="1085" t="s">
        <v>8882</v>
      </c>
      <c r="V78" s="1085" t="s">
        <v>8228</v>
      </c>
      <c r="W78" s="1085" t="s">
        <v>8734</v>
      </c>
      <c r="X78" s="1085" t="s">
        <v>8883</v>
      </c>
      <c r="Y78" s="1085" t="s">
        <v>7808</v>
      </c>
      <c r="Z78" s="1085" t="s">
        <v>4970</v>
      </c>
      <c r="AA78" s="1135" t="s">
        <v>7992</v>
      </c>
      <c r="AB78" s="1085" t="s">
        <v>2557</v>
      </c>
      <c r="AC78" s="1085" t="s">
        <v>8884</v>
      </c>
      <c r="AD78" s="1085" t="s">
        <v>8885</v>
      </c>
      <c r="AE78" s="1085" t="s">
        <v>8659</v>
      </c>
      <c r="AF78" s="1085" t="s">
        <v>8303</v>
      </c>
      <c r="AG78" s="1085" t="s">
        <v>8886</v>
      </c>
      <c r="AH78" s="1085" t="s">
        <v>8887</v>
      </c>
      <c r="AI78" s="1085" t="s">
        <v>8888</v>
      </c>
      <c r="AJ78" s="1085" t="s">
        <v>8889</v>
      </c>
      <c r="AK78" s="1085" t="s">
        <v>7349</v>
      </c>
      <c r="AL78" s="1085" t="s">
        <v>8890</v>
      </c>
      <c r="AM78" s="1085" t="s">
        <v>8891</v>
      </c>
      <c r="AN78" s="1085" t="s">
        <v>760</v>
      </c>
      <c r="AO78" s="1085" t="s">
        <v>3887</v>
      </c>
      <c r="AP78" s="1085" t="s">
        <v>8892</v>
      </c>
      <c r="AQ78" s="1085" t="s">
        <v>8893</v>
      </c>
      <c r="AR78" s="1085" t="s">
        <v>8894</v>
      </c>
      <c r="AS78" s="1085" t="s">
        <v>4893</v>
      </c>
      <c r="AT78" s="1085" t="s">
        <v>8895</v>
      </c>
      <c r="AU78" s="1085" t="s">
        <v>8896</v>
      </c>
      <c r="AV78" s="1086" t="str">
        <f t="shared" si="4"/>
        <v>4:10</v>
      </c>
      <c r="AW78" s="1147"/>
    </row>
    <row r="79" ht="15.75" customHeight="1">
      <c r="A79" s="1176" t="s">
        <v>8897</v>
      </c>
      <c r="B79" s="1191" t="s">
        <v>7027</v>
      </c>
      <c r="C79" s="1078" t="s">
        <v>8898</v>
      </c>
      <c r="D79" s="1112" t="s">
        <v>8899</v>
      </c>
      <c r="E79" s="1133" t="s">
        <v>8701</v>
      </c>
      <c r="F79" s="1133" t="s">
        <v>5203</v>
      </c>
      <c r="G79" s="1133" t="s">
        <v>8900</v>
      </c>
      <c r="H79" s="1121" t="s">
        <v>8901</v>
      </c>
      <c r="I79" s="1121" t="s">
        <v>3483</v>
      </c>
      <c r="J79" s="1123" t="s">
        <v>8902</v>
      </c>
      <c r="K79" s="1123" t="s">
        <v>7042</v>
      </c>
      <c r="L79" s="1123" t="s">
        <v>3900</v>
      </c>
      <c r="M79" s="1123" t="s">
        <v>8903</v>
      </c>
      <c r="N79" s="1123" t="s">
        <v>8904</v>
      </c>
      <c r="O79" s="1123" t="s">
        <v>3453</v>
      </c>
      <c r="P79" s="1123" t="s">
        <v>724</v>
      </c>
      <c r="Q79" s="1124" t="s">
        <v>8905</v>
      </c>
      <c r="R79" s="1126" t="s">
        <v>8342</v>
      </c>
      <c r="S79" s="1126" t="s">
        <v>3553</v>
      </c>
      <c r="T79" s="1126" t="s">
        <v>8568</v>
      </c>
      <c r="U79" s="1126" t="s">
        <v>8906</v>
      </c>
      <c r="V79" s="1126" t="s">
        <v>5971</v>
      </c>
      <c r="W79" s="1135" t="s">
        <v>8907</v>
      </c>
      <c r="X79" s="1135" t="s">
        <v>2109</v>
      </c>
      <c r="Y79" s="1135" t="s">
        <v>2888</v>
      </c>
      <c r="Z79" s="1135" t="s">
        <v>7317</v>
      </c>
      <c r="AA79" s="1085" t="s">
        <v>8908</v>
      </c>
      <c r="AB79" s="1135" t="s">
        <v>7981</v>
      </c>
      <c r="AC79" s="1135" t="s">
        <v>139</v>
      </c>
      <c r="AD79" s="1133" t="s">
        <v>8909</v>
      </c>
      <c r="AE79" s="1133" t="s">
        <v>8910</v>
      </c>
      <c r="AF79" s="1128" t="s">
        <v>8911</v>
      </c>
      <c r="AG79" s="1136" t="s">
        <v>8912</v>
      </c>
      <c r="AH79" s="1136" t="s">
        <v>7347</v>
      </c>
      <c r="AI79" s="1136" t="s">
        <v>8913</v>
      </c>
      <c r="AJ79" s="1136" t="s">
        <v>8914</v>
      </c>
      <c r="AK79" s="1136" t="s">
        <v>7809</v>
      </c>
      <c r="AL79" s="1136" t="s">
        <v>8915</v>
      </c>
      <c r="AM79" s="1129" t="s">
        <v>8916</v>
      </c>
      <c r="AN79" s="1129" t="s">
        <v>5230</v>
      </c>
      <c r="AO79" s="1129" t="s">
        <v>7732</v>
      </c>
      <c r="AP79" s="1129" t="s">
        <v>8917</v>
      </c>
      <c r="AQ79" s="1129" t="s">
        <v>8918</v>
      </c>
      <c r="AR79" s="1129" t="s">
        <v>469</v>
      </c>
      <c r="AS79" s="1129" t="s">
        <v>7184</v>
      </c>
      <c r="AT79" s="1123" t="s">
        <v>3770</v>
      </c>
      <c r="AU79" s="1137" t="s">
        <v>8919</v>
      </c>
      <c r="AV79" s="1086" t="str">
        <f t="shared" si="4"/>
        <v>3:27</v>
      </c>
      <c r="AW79" s="1156" t="s">
        <v>8920</v>
      </c>
    </row>
    <row r="80">
      <c r="A80" s="1138" t="s">
        <v>4198</v>
      </c>
      <c r="B80" s="1181" t="s">
        <v>7027</v>
      </c>
      <c r="C80" s="1085" t="s">
        <v>8921</v>
      </c>
      <c r="D80" s="1188" t="s">
        <v>8922</v>
      </c>
      <c r="E80" s="1085" t="s">
        <v>7645</v>
      </c>
      <c r="F80" s="1085" t="s">
        <v>7375</v>
      </c>
      <c r="G80" s="1085" t="s">
        <v>8923</v>
      </c>
      <c r="H80" s="1106" t="s">
        <v>7375</v>
      </c>
      <c r="I80" s="1085" t="s">
        <v>8924</v>
      </c>
      <c r="J80" s="1085" t="s">
        <v>8925</v>
      </c>
      <c r="K80" s="1085" t="s">
        <v>8373</v>
      </c>
      <c r="L80" s="1085" t="s">
        <v>3885</v>
      </c>
      <c r="M80" s="1085" t="s">
        <v>7078</v>
      </c>
      <c r="N80" s="1085" t="s">
        <v>7967</v>
      </c>
      <c r="O80" s="1085" t="s">
        <v>8926</v>
      </c>
      <c r="P80" s="1085" t="s">
        <v>8252</v>
      </c>
      <c r="Q80" s="1085" t="s">
        <v>8927</v>
      </c>
      <c r="R80" s="1085" t="s">
        <v>8928</v>
      </c>
      <c r="S80" s="1085" t="s">
        <v>8929</v>
      </c>
      <c r="T80" s="1085" t="s">
        <v>8930</v>
      </c>
      <c r="U80" s="1085" t="s">
        <v>8931</v>
      </c>
      <c r="V80" s="1085" t="s">
        <v>8271</v>
      </c>
      <c r="W80" s="1085" t="s">
        <v>8932</v>
      </c>
      <c r="X80" s="1085" t="s">
        <v>3373</v>
      </c>
      <c r="Y80" s="1085" t="s">
        <v>1145</v>
      </c>
      <c r="Z80" s="1085" t="s">
        <v>7971</v>
      </c>
      <c r="AA80" s="1127" t="s">
        <v>8613</v>
      </c>
      <c r="AB80" s="1085" t="s">
        <v>7079</v>
      </c>
      <c r="AC80" s="1085" t="s">
        <v>4824</v>
      </c>
      <c r="AD80" s="1085" t="s">
        <v>8933</v>
      </c>
      <c r="AE80" s="1085" t="s">
        <v>4664</v>
      </c>
      <c r="AF80" s="1085" t="s">
        <v>8934</v>
      </c>
      <c r="AG80" s="1085" t="s">
        <v>8935</v>
      </c>
      <c r="AH80" s="1085" t="s">
        <v>8936</v>
      </c>
      <c r="AI80" s="1085" t="s">
        <v>8937</v>
      </c>
      <c r="AJ80" s="1085" t="s">
        <v>8938</v>
      </c>
      <c r="AK80" s="1085" t="s">
        <v>8376</v>
      </c>
      <c r="AL80" s="1085" t="s">
        <v>3624</v>
      </c>
      <c r="AM80" s="1085" t="s">
        <v>5651</v>
      </c>
      <c r="AN80" s="1085" t="s">
        <v>8939</v>
      </c>
      <c r="AO80" s="1085" t="s">
        <v>8940</v>
      </c>
      <c r="AP80" s="1085" t="s">
        <v>8941</v>
      </c>
      <c r="AQ80" s="1085" t="s">
        <v>2282</v>
      </c>
      <c r="AR80" s="1085" t="s">
        <v>2598</v>
      </c>
      <c r="AS80" s="1085" t="s">
        <v>771</v>
      </c>
      <c r="AT80" s="1085" t="s">
        <v>8942</v>
      </c>
      <c r="AU80" s="1085" t="s">
        <v>8943</v>
      </c>
      <c r="AV80" s="1085" t="s">
        <v>8671</v>
      </c>
      <c r="AW80" s="1147"/>
    </row>
    <row r="81">
      <c r="A81" s="1138" t="s">
        <v>3583</v>
      </c>
      <c r="B81" s="1184" t="s">
        <v>7027</v>
      </c>
      <c r="C81" s="1085" t="s">
        <v>8944</v>
      </c>
      <c r="D81" s="1106" t="s">
        <v>8945</v>
      </c>
      <c r="E81" s="1106" t="s">
        <v>8946</v>
      </c>
      <c r="F81" s="1106" t="s">
        <v>8947</v>
      </c>
      <c r="G81" s="1106" t="s">
        <v>8948</v>
      </c>
      <c r="H81" s="1106" t="s">
        <v>8949</v>
      </c>
      <c r="I81" s="1106" t="s">
        <v>1612</v>
      </c>
      <c r="J81" s="1106" t="s">
        <v>408</v>
      </c>
      <c r="K81" s="1106" t="s">
        <v>8587</v>
      </c>
      <c r="L81" s="1106" t="s">
        <v>4914</v>
      </c>
      <c r="M81" s="1106" t="s">
        <v>4246</v>
      </c>
      <c r="N81" s="1106" t="s">
        <v>8950</v>
      </c>
      <c r="O81" s="1106" t="s">
        <v>8951</v>
      </c>
      <c r="P81" s="1106" t="s">
        <v>7840</v>
      </c>
      <c r="Q81" s="1106" t="s">
        <v>8952</v>
      </c>
      <c r="R81" s="1106" t="s">
        <v>8953</v>
      </c>
      <c r="S81" s="1106" t="s">
        <v>195</v>
      </c>
      <c r="T81" s="1106" t="s">
        <v>3071</v>
      </c>
      <c r="U81" s="1106" t="s">
        <v>8954</v>
      </c>
      <c r="V81" s="1106" t="s">
        <v>8060</v>
      </c>
      <c r="W81" s="1106" t="s">
        <v>8955</v>
      </c>
      <c r="X81" s="1106" t="s">
        <v>8956</v>
      </c>
      <c r="Y81" s="1106" t="s">
        <v>1444</v>
      </c>
      <c r="Z81" s="1106" t="s">
        <v>7399</v>
      </c>
      <c r="AA81" s="1127" t="s">
        <v>2470</v>
      </c>
      <c r="AB81" s="1106" t="s">
        <v>8858</v>
      </c>
      <c r="AC81" s="1106" t="s">
        <v>5239</v>
      </c>
      <c r="AD81" s="1106" t="s">
        <v>7725</v>
      </c>
      <c r="AE81" s="1106" t="s">
        <v>8957</v>
      </c>
      <c r="AF81" s="1106" t="s">
        <v>8958</v>
      </c>
      <c r="AG81" s="1106" t="s">
        <v>8959</v>
      </c>
      <c r="AH81" s="1106" t="s">
        <v>8960</v>
      </c>
      <c r="AI81" s="1106" t="s">
        <v>8961</v>
      </c>
      <c r="AJ81" s="1106" t="s">
        <v>8962</v>
      </c>
      <c r="AK81" s="1106" t="s">
        <v>8372</v>
      </c>
      <c r="AL81" s="1106" t="s">
        <v>3773</v>
      </c>
      <c r="AM81" s="1106" t="s">
        <v>8963</v>
      </c>
      <c r="AN81" s="1106" t="s">
        <v>7693</v>
      </c>
      <c r="AO81" s="1106" t="s">
        <v>8964</v>
      </c>
      <c r="AP81" s="1106" t="s">
        <v>8965</v>
      </c>
      <c r="AQ81" s="1106" t="s">
        <v>8966</v>
      </c>
      <c r="AR81" s="1106" t="s">
        <v>8967</v>
      </c>
      <c r="AS81" s="1106" t="s">
        <v>4480</v>
      </c>
      <c r="AT81" s="1106" t="s">
        <v>5811</v>
      </c>
      <c r="AU81" s="1218" t="s">
        <v>8968</v>
      </c>
      <c r="AV81" s="1086" t="str">
        <f t="shared" ref="AV81:AV88" si="5">TEXT(AU81-C81,"m:ss")</f>
        <v>6:05</v>
      </c>
      <c r="AW81" s="1144" t="s">
        <v>8969</v>
      </c>
    </row>
    <row r="82" ht="15.75" customHeight="1">
      <c r="A82" s="1145" t="s">
        <v>5245</v>
      </c>
      <c r="B82" s="1191" t="s">
        <v>7027</v>
      </c>
      <c r="C82" s="1086" t="s">
        <v>8970</v>
      </c>
      <c r="D82" s="1086" t="s">
        <v>8971</v>
      </c>
      <c r="E82" s="1086" t="s">
        <v>8972</v>
      </c>
      <c r="F82" s="1086" t="s">
        <v>8973</v>
      </c>
      <c r="G82" s="1086" t="s">
        <v>3413</v>
      </c>
      <c r="H82" s="1086" t="s">
        <v>8974</v>
      </c>
      <c r="I82" s="1086" t="s">
        <v>8924</v>
      </c>
      <c r="J82" s="1086" t="s">
        <v>8975</v>
      </c>
      <c r="K82" s="1086" t="s">
        <v>8976</v>
      </c>
      <c r="L82" s="1086" t="s">
        <v>1194</v>
      </c>
      <c r="M82" s="1086" t="s">
        <v>3712</v>
      </c>
      <c r="N82" s="1086" t="s">
        <v>8977</v>
      </c>
      <c r="O82" s="1086" t="s">
        <v>8978</v>
      </c>
      <c r="P82" s="1086" t="s">
        <v>5798</v>
      </c>
      <c r="Q82" s="1086" t="s">
        <v>8979</v>
      </c>
      <c r="R82" s="1086" t="s">
        <v>4790</v>
      </c>
      <c r="S82" s="1086" t="s">
        <v>8980</v>
      </c>
      <c r="T82" s="1086" t="s">
        <v>7961</v>
      </c>
      <c r="U82" s="1086" t="s">
        <v>8981</v>
      </c>
      <c r="V82" s="1086" t="s">
        <v>8982</v>
      </c>
      <c r="W82" s="1086" t="s">
        <v>8955</v>
      </c>
      <c r="X82" s="1086" t="s">
        <v>8983</v>
      </c>
      <c r="Y82" s="1086" t="s">
        <v>1211</v>
      </c>
      <c r="Z82" s="1086" t="s">
        <v>2022</v>
      </c>
      <c r="AA82" s="1106" t="s">
        <v>8984</v>
      </c>
      <c r="AB82" s="1086" t="s">
        <v>8985</v>
      </c>
      <c r="AC82" s="1086" t="s">
        <v>1121</v>
      </c>
      <c r="AD82" s="1086" t="s">
        <v>8986</v>
      </c>
      <c r="AE82" s="1086" t="s">
        <v>8987</v>
      </c>
      <c r="AF82" s="1086" t="s">
        <v>8397</v>
      </c>
      <c r="AG82" s="1086" t="s">
        <v>8988</v>
      </c>
      <c r="AH82" s="1086" t="s">
        <v>8989</v>
      </c>
      <c r="AI82" s="1086" t="s">
        <v>8990</v>
      </c>
      <c r="AJ82" s="1086" t="s">
        <v>8991</v>
      </c>
      <c r="AK82" s="1086" t="s">
        <v>8992</v>
      </c>
      <c r="AL82" s="1086" t="s">
        <v>4759</v>
      </c>
      <c r="AM82" s="1086" t="s">
        <v>8326</v>
      </c>
      <c r="AN82" s="1086" t="s">
        <v>7941</v>
      </c>
      <c r="AO82" s="1085" t="s">
        <v>7700</v>
      </c>
      <c r="AP82" s="1086" t="s">
        <v>8993</v>
      </c>
      <c r="AQ82" s="1086" t="s">
        <v>8994</v>
      </c>
      <c r="AR82" s="1086" t="s">
        <v>8995</v>
      </c>
      <c r="AS82" s="1086" t="s">
        <v>7862</v>
      </c>
      <c r="AT82" s="1086" t="s">
        <v>8996</v>
      </c>
      <c r="AU82" s="1086" t="s">
        <v>8943</v>
      </c>
      <c r="AV82" s="1086" t="str">
        <f t="shared" si="5"/>
        <v>3:30</v>
      </c>
      <c r="AW82" s="1147"/>
    </row>
    <row r="83">
      <c r="A83" s="1154" t="s">
        <v>4240</v>
      </c>
      <c r="B83" s="1155" t="s">
        <v>7027</v>
      </c>
      <c r="C83" s="1078" t="s">
        <v>8997</v>
      </c>
      <c r="D83" s="1168" t="s">
        <v>8998</v>
      </c>
      <c r="E83" s="1119" t="s">
        <v>4704</v>
      </c>
      <c r="F83" s="1119" t="s">
        <v>8999</v>
      </c>
      <c r="G83" s="1119" t="s">
        <v>9000</v>
      </c>
      <c r="H83" s="1120" t="s">
        <v>8132</v>
      </c>
      <c r="I83" s="1120" t="s">
        <v>9001</v>
      </c>
      <c r="J83" s="1122" t="s">
        <v>9002</v>
      </c>
      <c r="K83" s="1122" t="s">
        <v>7985</v>
      </c>
      <c r="L83" s="1122" t="s">
        <v>9003</v>
      </c>
      <c r="M83" s="1122" t="s">
        <v>9004</v>
      </c>
      <c r="N83" s="1122" t="s">
        <v>9005</v>
      </c>
      <c r="O83" s="1122" t="s">
        <v>9006</v>
      </c>
      <c r="P83" s="1122" t="s">
        <v>1072</v>
      </c>
      <c r="Q83" s="1124" t="s">
        <v>9007</v>
      </c>
      <c r="R83" s="1124" t="s">
        <v>5718</v>
      </c>
      <c r="S83" s="1124" t="s">
        <v>9008</v>
      </c>
      <c r="T83" s="1124" t="s">
        <v>8613</v>
      </c>
      <c r="U83" s="1124" t="s">
        <v>9009</v>
      </c>
      <c r="V83" s="1124" t="s">
        <v>9010</v>
      </c>
      <c r="W83" s="1127" t="s">
        <v>9011</v>
      </c>
      <c r="X83" s="1127" t="s">
        <v>4761</v>
      </c>
      <c r="Y83" s="1127" t="s">
        <v>1987</v>
      </c>
      <c r="Z83" s="1127" t="s">
        <v>2697</v>
      </c>
      <c r="AA83" s="1127" t="s">
        <v>857</v>
      </c>
      <c r="AB83" s="1127" t="s">
        <v>1586</v>
      </c>
      <c r="AC83" s="1127" t="s">
        <v>3929</v>
      </c>
      <c r="AD83" s="1119" t="s">
        <v>9012</v>
      </c>
      <c r="AE83" s="1119" t="s">
        <v>1021</v>
      </c>
      <c r="AF83" s="1128" t="s">
        <v>9013</v>
      </c>
      <c r="AG83" s="1128" t="s">
        <v>9014</v>
      </c>
      <c r="AH83" s="1128" t="s">
        <v>6515</v>
      </c>
      <c r="AI83" s="1128" t="s">
        <v>5779</v>
      </c>
      <c r="AJ83" s="1128" t="s">
        <v>9015</v>
      </c>
      <c r="AK83" s="1128" t="s">
        <v>657</v>
      </c>
      <c r="AL83" s="1128" t="s">
        <v>858</v>
      </c>
      <c r="AM83" s="1130" t="s">
        <v>9016</v>
      </c>
      <c r="AN83" s="1130" t="s">
        <v>9017</v>
      </c>
      <c r="AO83" s="1130" t="s">
        <v>8847</v>
      </c>
      <c r="AP83" s="1130" t="s">
        <v>3613</v>
      </c>
      <c r="AQ83" s="1130" t="s">
        <v>9018</v>
      </c>
      <c r="AR83" s="1130" t="s">
        <v>9019</v>
      </c>
      <c r="AS83" s="1130" t="s">
        <v>1997</v>
      </c>
      <c r="AT83" s="1122" t="s">
        <v>9020</v>
      </c>
      <c r="AU83" s="1115" t="s">
        <v>9021</v>
      </c>
      <c r="AV83" s="1086" t="str">
        <f t="shared" si="5"/>
        <v>3:30</v>
      </c>
      <c r="AW83" s="1156" t="s">
        <v>9022</v>
      </c>
    </row>
    <row r="84">
      <c r="A84" s="1138" t="s">
        <v>4530</v>
      </c>
      <c r="B84" s="1181" t="s">
        <v>6962</v>
      </c>
      <c r="C84" s="1085" t="s">
        <v>9023</v>
      </c>
      <c r="D84" s="1168" t="s">
        <v>9024</v>
      </c>
      <c r="E84" s="1085" t="s">
        <v>9025</v>
      </c>
      <c r="F84" s="1085" t="s">
        <v>9026</v>
      </c>
      <c r="G84" s="1085" t="s">
        <v>9027</v>
      </c>
      <c r="H84" s="1085" t="s">
        <v>4830</v>
      </c>
      <c r="I84" s="1085" t="s">
        <v>9028</v>
      </c>
      <c r="J84" s="1085" t="s">
        <v>9029</v>
      </c>
      <c r="K84" s="1085" t="s">
        <v>5235</v>
      </c>
      <c r="L84" s="1085" t="s">
        <v>6787</v>
      </c>
      <c r="M84" s="1085" t="s">
        <v>8569</v>
      </c>
      <c r="N84" s="1085" t="s">
        <v>9030</v>
      </c>
      <c r="O84" s="1085" t="s">
        <v>9031</v>
      </c>
      <c r="P84" s="1085" t="s">
        <v>486</v>
      </c>
      <c r="Q84" s="1085" t="s">
        <v>9032</v>
      </c>
      <c r="R84" s="1085" t="s">
        <v>9033</v>
      </c>
      <c r="S84" s="1085" t="s">
        <v>4183</v>
      </c>
      <c r="T84" s="1085" t="s">
        <v>9034</v>
      </c>
      <c r="U84" s="1085" t="s">
        <v>9035</v>
      </c>
      <c r="V84" s="1085" t="s">
        <v>5241</v>
      </c>
      <c r="W84" s="1085" t="s">
        <v>7541</v>
      </c>
      <c r="X84" s="1085" t="s">
        <v>9036</v>
      </c>
      <c r="Y84" s="1085" t="s">
        <v>1129</v>
      </c>
      <c r="Z84" s="1085" t="s">
        <v>9037</v>
      </c>
      <c r="AA84" s="1127" t="s">
        <v>9038</v>
      </c>
      <c r="AB84" s="1085" t="s">
        <v>1341</v>
      </c>
      <c r="AC84" s="1085" t="s">
        <v>3786</v>
      </c>
      <c r="AD84" s="1085" t="s">
        <v>9039</v>
      </c>
      <c r="AE84" s="1085" t="s">
        <v>9040</v>
      </c>
      <c r="AF84" s="1085" t="s">
        <v>9041</v>
      </c>
      <c r="AG84" s="1085" t="s">
        <v>9042</v>
      </c>
      <c r="AH84" s="1085" t="s">
        <v>4798</v>
      </c>
      <c r="AI84" s="1085" t="s">
        <v>9043</v>
      </c>
      <c r="AJ84" s="1085" t="s">
        <v>9044</v>
      </c>
      <c r="AK84" s="1085" t="s">
        <v>3706</v>
      </c>
      <c r="AL84" s="1085" t="s">
        <v>9045</v>
      </c>
      <c r="AM84" s="1085" t="s">
        <v>9046</v>
      </c>
      <c r="AN84" s="1085" t="s">
        <v>9047</v>
      </c>
      <c r="AO84" s="1085" t="s">
        <v>1400</v>
      </c>
      <c r="AP84" s="1085" t="s">
        <v>9048</v>
      </c>
      <c r="AQ84" s="1085" t="s">
        <v>856</v>
      </c>
      <c r="AR84" s="1085" t="s">
        <v>3212</v>
      </c>
      <c r="AS84" s="1085" t="s">
        <v>4245</v>
      </c>
      <c r="AT84" s="1085" t="s">
        <v>9049</v>
      </c>
      <c r="AU84" s="1085" t="s">
        <v>9050</v>
      </c>
      <c r="AV84" s="1086" t="str">
        <f t="shared" si="5"/>
        <v>5:05</v>
      </c>
      <c r="AW84" s="1179" t="s">
        <v>9051</v>
      </c>
    </row>
    <row r="85">
      <c r="A85" s="1154" t="s">
        <v>4558</v>
      </c>
      <c r="B85" s="1155" t="s">
        <v>6962</v>
      </c>
      <c r="C85" s="1078" t="s">
        <v>9052</v>
      </c>
      <c r="D85" s="1203" t="s">
        <v>9053</v>
      </c>
      <c r="E85" s="1119" t="s">
        <v>9054</v>
      </c>
      <c r="F85" s="1119" t="s">
        <v>9055</v>
      </c>
      <c r="G85" s="1119" t="s">
        <v>9056</v>
      </c>
      <c r="H85" s="1219" t="s">
        <v>9057</v>
      </c>
      <c r="I85" s="1106" t="s">
        <v>1612</v>
      </c>
      <c r="J85" s="1122" t="s">
        <v>5368</v>
      </c>
      <c r="K85" s="1122" t="s">
        <v>9058</v>
      </c>
      <c r="L85" s="1122" t="s">
        <v>5506</v>
      </c>
      <c r="M85" s="1122" t="s">
        <v>9059</v>
      </c>
      <c r="N85" s="1122" t="s">
        <v>9060</v>
      </c>
      <c r="O85" s="1122" t="s">
        <v>9061</v>
      </c>
      <c r="P85" s="1122" t="s">
        <v>7327</v>
      </c>
      <c r="Q85" s="1124" t="s">
        <v>9062</v>
      </c>
      <c r="R85" s="1124" t="s">
        <v>9063</v>
      </c>
      <c r="S85" s="1220" t="s">
        <v>6218</v>
      </c>
      <c r="T85" s="1220" t="s">
        <v>9064</v>
      </c>
      <c r="U85" s="1124" t="s">
        <v>9065</v>
      </c>
      <c r="V85" s="1124" t="s">
        <v>9066</v>
      </c>
      <c r="W85" s="1127" t="s">
        <v>5681</v>
      </c>
      <c r="X85" s="1127" t="s">
        <v>9067</v>
      </c>
      <c r="Y85" s="1127" t="s">
        <v>9068</v>
      </c>
      <c r="Z85" s="1127" t="s">
        <v>9069</v>
      </c>
      <c r="AA85" s="1085" t="s">
        <v>9070</v>
      </c>
      <c r="AB85" s="1127" t="s">
        <v>3587</v>
      </c>
      <c r="AC85" s="1127" t="s">
        <v>496</v>
      </c>
      <c r="AD85" s="1119" t="s">
        <v>9071</v>
      </c>
      <c r="AE85" s="1119" t="s">
        <v>1605</v>
      </c>
      <c r="AF85" s="1128" t="s">
        <v>9072</v>
      </c>
      <c r="AG85" s="1128" t="s">
        <v>7475</v>
      </c>
      <c r="AH85" s="1128" t="s">
        <v>9073</v>
      </c>
      <c r="AI85" s="1128" t="s">
        <v>9074</v>
      </c>
      <c r="AJ85" s="1128" t="s">
        <v>9075</v>
      </c>
      <c r="AK85" s="1128" t="s">
        <v>3887</v>
      </c>
      <c r="AL85" s="1128" t="s">
        <v>9076</v>
      </c>
      <c r="AM85" s="1130" t="s">
        <v>9077</v>
      </c>
      <c r="AN85" s="1130" t="s">
        <v>9078</v>
      </c>
      <c r="AO85" s="1130" t="s">
        <v>9079</v>
      </c>
      <c r="AP85" s="1130" t="s">
        <v>9080</v>
      </c>
      <c r="AQ85" s="1130" t="s">
        <v>4222</v>
      </c>
      <c r="AR85" s="1130" t="s">
        <v>9081</v>
      </c>
      <c r="AS85" s="1130" t="s">
        <v>2759</v>
      </c>
      <c r="AT85" s="1122" t="s">
        <v>2732</v>
      </c>
      <c r="AU85" s="1115" t="s">
        <v>9082</v>
      </c>
      <c r="AV85" s="1115" t="str">
        <f t="shared" si="5"/>
        <v>6:41</v>
      </c>
      <c r="AW85" s="1221" t="s">
        <v>9083</v>
      </c>
    </row>
    <row r="86">
      <c r="A86" s="1154" t="s">
        <v>4943</v>
      </c>
      <c r="B86" s="1155" t="s">
        <v>6962</v>
      </c>
      <c r="C86" s="1078" t="s">
        <v>9084</v>
      </c>
      <c r="D86" s="1106" t="s">
        <v>9085</v>
      </c>
      <c r="E86" s="1106" t="s">
        <v>5540</v>
      </c>
      <c r="F86" s="1119" t="s">
        <v>9086</v>
      </c>
      <c r="G86" s="1119" t="s">
        <v>9087</v>
      </c>
      <c r="H86" s="1120" t="s">
        <v>9088</v>
      </c>
      <c r="I86" s="1120" t="s">
        <v>9089</v>
      </c>
      <c r="J86" s="1106" t="s">
        <v>1180</v>
      </c>
      <c r="K86" s="1122" t="s">
        <v>8679</v>
      </c>
      <c r="L86" s="1122" t="s">
        <v>9090</v>
      </c>
      <c r="M86" s="1122" t="s">
        <v>9091</v>
      </c>
      <c r="N86" s="1106" t="s">
        <v>9092</v>
      </c>
      <c r="O86" s="1122" t="s">
        <v>7771</v>
      </c>
      <c r="P86" s="1106" t="s">
        <v>8513</v>
      </c>
      <c r="Q86" s="1124" t="s">
        <v>8621</v>
      </c>
      <c r="R86" s="1124" t="s">
        <v>2509</v>
      </c>
      <c r="S86" s="1106" t="s">
        <v>9093</v>
      </c>
      <c r="T86" s="1124" t="s">
        <v>931</v>
      </c>
      <c r="U86" s="1124" t="s">
        <v>9094</v>
      </c>
      <c r="V86" s="1124" t="s">
        <v>9095</v>
      </c>
      <c r="W86" s="1127" t="s">
        <v>9096</v>
      </c>
      <c r="X86" s="1127" t="s">
        <v>9097</v>
      </c>
      <c r="Y86" s="1127" t="s">
        <v>2594</v>
      </c>
      <c r="Z86" s="1127" t="s">
        <v>9098</v>
      </c>
      <c r="AA86" s="1106" t="s">
        <v>9099</v>
      </c>
      <c r="AB86" s="1127" t="s">
        <v>5190</v>
      </c>
      <c r="AC86" s="1127" t="s">
        <v>1993</v>
      </c>
      <c r="AD86" s="1106" t="s">
        <v>3252</v>
      </c>
      <c r="AE86" s="1119" t="s">
        <v>2418</v>
      </c>
      <c r="AF86" s="1106" t="s">
        <v>9100</v>
      </c>
      <c r="AG86" s="1106" t="s">
        <v>7612</v>
      </c>
      <c r="AH86" s="1128" t="s">
        <v>4525</v>
      </c>
      <c r="AI86" s="1106" t="s">
        <v>9101</v>
      </c>
      <c r="AJ86" s="1128" t="s">
        <v>9102</v>
      </c>
      <c r="AK86" s="1128" t="s">
        <v>7445</v>
      </c>
      <c r="AL86" s="1128" t="s">
        <v>4273</v>
      </c>
      <c r="AM86" s="1106" t="s">
        <v>9103</v>
      </c>
      <c r="AN86" s="1130" t="s">
        <v>9104</v>
      </c>
      <c r="AO86" s="1130" t="s">
        <v>9105</v>
      </c>
      <c r="AP86" s="1130" t="s">
        <v>2913</v>
      </c>
      <c r="AQ86" s="1130" t="s">
        <v>9106</v>
      </c>
      <c r="AR86" s="1130" t="s">
        <v>4280</v>
      </c>
      <c r="AS86" s="1130" t="s">
        <v>3604</v>
      </c>
      <c r="AT86" s="1106" t="s">
        <v>9107</v>
      </c>
      <c r="AU86" s="1115" t="s">
        <v>9108</v>
      </c>
      <c r="AV86" s="1086" t="str">
        <f t="shared" si="5"/>
        <v>6:01</v>
      </c>
      <c r="AW86" s="1222" t="s">
        <v>9109</v>
      </c>
    </row>
    <row r="87">
      <c r="A87" s="1176" t="s">
        <v>9110</v>
      </c>
      <c r="B87" s="1141" t="s">
        <v>6992</v>
      </c>
      <c r="C87" s="1170" t="s">
        <v>9111</v>
      </c>
      <c r="D87" s="1119" t="s">
        <v>9112</v>
      </c>
      <c r="E87" s="1133" t="s">
        <v>9113</v>
      </c>
      <c r="F87" s="1119" t="s">
        <v>3199</v>
      </c>
      <c r="G87" s="1119" t="s">
        <v>9114</v>
      </c>
      <c r="H87" s="1121" t="s">
        <v>9115</v>
      </c>
      <c r="I87" s="1121" t="s">
        <v>1392</v>
      </c>
      <c r="J87" s="1123" t="s">
        <v>9116</v>
      </c>
      <c r="K87" s="1123" t="s">
        <v>4919</v>
      </c>
      <c r="L87" s="1123" t="s">
        <v>9117</v>
      </c>
      <c r="M87" s="1123" t="s">
        <v>1079</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8902</v>
      </c>
      <c r="AC87" s="1135" t="s">
        <v>3741</v>
      </c>
      <c r="AD87" s="1133" t="s">
        <v>4279</v>
      </c>
      <c r="AE87" s="1133" t="s">
        <v>945</v>
      </c>
      <c r="AF87" s="1136" t="s">
        <v>9132</v>
      </c>
      <c r="AG87" s="1136" t="s">
        <v>4899</v>
      </c>
      <c r="AH87" s="1136" t="s">
        <v>9133</v>
      </c>
      <c r="AI87" s="1136" t="s">
        <v>4095</v>
      </c>
      <c r="AJ87" s="1136" t="s">
        <v>9134</v>
      </c>
      <c r="AK87" s="1136" t="s">
        <v>9135</v>
      </c>
      <c r="AL87" s="1136" t="s">
        <v>3137</v>
      </c>
      <c r="AM87" s="1129" t="s">
        <v>4102</v>
      </c>
      <c r="AN87" s="1129" t="s">
        <v>9136</v>
      </c>
      <c r="AO87" s="1129" t="s">
        <v>8348</v>
      </c>
      <c r="AP87" s="1129" t="s">
        <v>9137</v>
      </c>
      <c r="AQ87" s="1129" t="s">
        <v>5500</v>
      </c>
      <c r="AR87" s="1129" t="s">
        <v>9138</v>
      </c>
      <c r="AS87" s="1129" t="s">
        <v>1189</v>
      </c>
      <c r="AT87" s="1123" t="s">
        <v>9139</v>
      </c>
      <c r="AU87" s="1137" t="s">
        <v>9140</v>
      </c>
      <c r="AV87" s="1085" t="str">
        <f t="shared" si="5"/>
        <v>2:11</v>
      </c>
      <c r="AW87" s="1165" t="s">
        <v>9141</v>
      </c>
    </row>
    <row r="88" ht="15.75" customHeight="1">
      <c r="A88" s="1138" t="s">
        <v>5088</v>
      </c>
      <c r="B88" s="1141" t="s">
        <v>6992</v>
      </c>
      <c r="C88" s="1085" t="s">
        <v>9142</v>
      </c>
      <c r="D88" s="1106" t="s">
        <v>9143</v>
      </c>
      <c r="E88" s="1106" t="s">
        <v>6859</v>
      </c>
      <c r="F88" s="1106" t="s">
        <v>9144</v>
      </c>
      <c r="G88" s="1106" t="s">
        <v>9145</v>
      </c>
      <c r="H88" s="1106" t="s">
        <v>9146</v>
      </c>
      <c r="I88" s="1106" t="s">
        <v>2823</v>
      </c>
      <c r="J88" s="1106" t="s">
        <v>9147</v>
      </c>
      <c r="K88" s="1106" t="s">
        <v>3098</v>
      </c>
      <c r="L88" s="1106" t="s">
        <v>9148</v>
      </c>
      <c r="M88" s="1106" t="s">
        <v>734</v>
      </c>
      <c r="N88" s="1106" t="s">
        <v>9149</v>
      </c>
      <c r="O88" s="1106" t="s">
        <v>9150</v>
      </c>
      <c r="P88" s="1106" t="s">
        <v>2845</v>
      </c>
      <c r="Q88" s="1106" t="s">
        <v>9151</v>
      </c>
      <c r="R88" s="1106" t="s">
        <v>9152</v>
      </c>
      <c r="S88" s="1106" t="s">
        <v>9153</v>
      </c>
      <c r="T88" s="1106" t="s">
        <v>9011</v>
      </c>
      <c r="U88" s="1106" t="s">
        <v>9154</v>
      </c>
      <c r="V88" s="1106" t="s">
        <v>5836</v>
      </c>
      <c r="W88" s="1106" t="s">
        <v>9155</v>
      </c>
      <c r="X88" s="1106" t="s">
        <v>9156</v>
      </c>
      <c r="Y88" s="1106" t="s">
        <v>629</v>
      </c>
      <c r="Z88" s="1106" t="s">
        <v>9157</v>
      </c>
      <c r="AA88" s="1135"/>
      <c r="AB88" s="1106" t="s">
        <v>9158</v>
      </c>
      <c r="AC88" s="1106" t="s">
        <v>749</v>
      </c>
      <c r="AD88" s="1106" t="s">
        <v>9159</v>
      </c>
      <c r="AE88" s="1106" t="s">
        <v>9160</v>
      </c>
      <c r="AF88" s="1106" t="s">
        <v>9161</v>
      </c>
      <c r="AG88" s="1106" t="s">
        <v>9162</v>
      </c>
      <c r="AH88" s="1106" t="s">
        <v>9163</v>
      </c>
      <c r="AI88" s="1106" t="s">
        <v>9164</v>
      </c>
      <c r="AJ88" s="1106" t="s">
        <v>9165</v>
      </c>
      <c r="AK88" s="1106" t="s">
        <v>9166</v>
      </c>
      <c r="AL88" s="1106" t="s">
        <v>9078</v>
      </c>
      <c r="AM88" s="1106" t="s">
        <v>9167</v>
      </c>
      <c r="AN88" s="1106" t="s">
        <v>7424</v>
      </c>
      <c r="AO88" s="1106" t="s">
        <v>9168</v>
      </c>
      <c r="AP88" s="1106" t="s">
        <v>9169</v>
      </c>
      <c r="AQ88" s="1106" t="s">
        <v>128</v>
      </c>
      <c r="AR88" s="1106" t="s">
        <v>9170</v>
      </c>
      <c r="AS88" s="1106" t="s">
        <v>3379</v>
      </c>
      <c r="AT88" s="1106" t="s">
        <v>9171</v>
      </c>
      <c r="AU88" s="1143" t="s">
        <v>9172</v>
      </c>
      <c r="AV88" s="1086" t="str">
        <f t="shared" si="5"/>
        <v>9:53</v>
      </c>
      <c r="AW88" s="1144" t="s">
        <v>9173</v>
      </c>
    </row>
    <row r="89">
      <c r="A89" s="1154" t="s">
        <v>3815</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5296</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8034</v>
      </c>
      <c r="G2" s="1268" t="s">
        <v>9209</v>
      </c>
      <c r="H2" s="1268"/>
      <c r="I2" s="1269" t="s">
        <v>9210</v>
      </c>
      <c r="J2" s="1268">
        <v>47.99</v>
      </c>
      <c r="K2" s="1268"/>
      <c r="L2" s="1268" t="s">
        <v>7104</v>
      </c>
      <c r="M2" s="1268" t="s">
        <v>4324</v>
      </c>
      <c r="N2" s="1268" t="s">
        <v>8634</v>
      </c>
      <c r="O2" s="1268" t="s">
        <v>7105</v>
      </c>
      <c r="P2" s="1269" t="s">
        <v>7069</v>
      </c>
      <c r="Q2" s="1269" t="s">
        <v>9211</v>
      </c>
      <c r="R2" s="1268">
        <v>56.72</v>
      </c>
      <c r="S2" s="1268"/>
      <c r="T2" s="1268" t="s">
        <v>9212</v>
      </c>
      <c r="U2" s="1268" t="s">
        <v>5350</v>
      </c>
      <c r="V2" s="1268" t="s">
        <v>9213</v>
      </c>
      <c r="W2" s="1268" t="s">
        <v>3807</v>
      </c>
      <c r="X2" s="1269" t="s">
        <v>7670</v>
      </c>
      <c r="Y2" s="1268" t="s">
        <v>9214</v>
      </c>
      <c r="Z2" s="1268" t="s">
        <v>9215</v>
      </c>
      <c r="AA2" s="1268" t="s">
        <v>9216</v>
      </c>
      <c r="AB2" s="1268"/>
      <c r="AC2" s="1268" t="s">
        <v>5355</v>
      </c>
      <c r="AD2" s="1269" t="s">
        <v>9217</v>
      </c>
      <c r="AE2" s="1268" t="s">
        <v>8134</v>
      </c>
      <c r="AF2" s="1268">
        <v>46.63</v>
      </c>
      <c r="AG2" s="1268" t="s">
        <v>2727</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4597</v>
      </c>
      <c r="AZ2" s="1268" t="s">
        <v>9225</v>
      </c>
      <c r="BA2" s="1268" t="s">
        <v>9226</v>
      </c>
      <c r="BB2" s="1268" t="s">
        <v>3505</v>
      </c>
      <c r="BC2" s="1268">
        <v>42.88</v>
      </c>
      <c r="BD2" s="1268"/>
      <c r="BE2" s="1268" t="s">
        <v>9227</v>
      </c>
      <c r="BF2" s="1269" t="s">
        <v>9228</v>
      </c>
      <c r="BG2" s="1268" t="s">
        <v>5698</v>
      </c>
      <c r="BH2" s="1269" t="s">
        <v>3823</v>
      </c>
      <c r="BI2" s="1268" t="s">
        <v>9229</v>
      </c>
      <c r="BJ2" s="1268"/>
      <c r="BK2" s="1268" t="s">
        <v>5600</v>
      </c>
      <c r="BL2" s="1268" t="s">
        <v>7324</v>
      </c>
      <c r="BM2" s="1269" t="s">
        <v>9230</v>
      </c>
      <c r="BN2" s="1268">
        <v>59.82</v>
      </c>
      <c r="BO2" s="1268" t="s">
        <v>9231</v>
      </c>
      <c r="BP2" s="1269" t="s">
        <v>9232</v>
      </c>
      <c r="BQ2" s="1268" t="s">
        <v>9233</v>
      </c>
      <c r="BR2" s="1268" t="s">
        <v>3070</v>
      </c>
      <c r="BS2" s="1269" t="s">
        <v>9234</v>
      </c>
      <c r="BT2" s="1268">
        <v>42.39</v>
      </c>
      <c r="BU2" s="1268"/>
      <c r="BV2" s="1269" t="s">
        <v>9131</v>
      </c>
      <c r="BW2" s="1268" t="s">
        <v>9235</v>
      </c>
      <c r="BX2" s="1268" t="s">
        <v>8260</v>
      </c>
      <c r="BY2" s="1269" t="s">
        <v>8465</v>
      </c>
      <c r="BZ2" s="1268" t="s">
        <v>3648</v>
      </c>
      <c r="CA2" s="1268"/>
      <c r="CB2" s="1268" t="s">
        <v>9236</v>
      </c>
      <c r="CC2" s="1268" t="s">
        <v>9237</v>
      </c>
      <c r="CD2" s="1268" t="s">
        <v>4105</v>
      </c>
      <c r="CE2" s="1268">
        <v>49.61</v>
      </c>
      <c r="CF2" s="1268"/>
      <c r="CG2" s="1271" t="s">
        <v>4724</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3600</v>
      </c>
      <c r="CX2" s="1268">
        <v>48.47</v>
      </c>
      <c r="CY2" s="1269">
        <v>56.62</v>
      </c>
      <c r="CZ2" s="1268">
        <v>17.76</v>
      </c>
      <c r="DA2" s="1268">
        <v>31.39</v>
      </c>
      <c r="DB2" s="1268">
        <v>54.55</v>
      </c>
      <c r="DC2" s="1271">
        <v>35.9</v>
      </c>
      <c r="DD2" s="1268"/>
      <c r="DE2" s="1268" t="s">
        <v>4027</v>
      </c>
      <c r="DF2" s="1268" t="s">
        <v>3518</v>
      </c>
      <c r="DG2" s="1269" t="s">
        <v>9245</v>
      </c>
      <c r="DH2" s="1268" t="s">
        <v>9246</v>
      </c>
      <c r="DI2" s="1268" t="s">
        <v>9247</v>
      </c>
    </row>
    <row r="3">
      <c r="A3" s="1272" t="s">
        <v>5327</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4324</v>
      </c>
      <c r="N3" s="1276" t="s">
        <v>8634</v>
      </c>
      <c r="O3" s="1274" t="s">
        <v>5240</v>
      </c>
      <c r="P3" s="1276" t="s">
        <v>7069</v>
      </c>
      <c r="Q3" s="1276" t="s">
        <v>9211</v>
      </c>
      <c r="R3" s="1276">
        <v>56.72</v>
      </c>
      <c r="S3" s="1275"/>
      <c r="T3" s="1276" t="s">
        <v>9212</v>
      </c>
      <c r="U3" s="1274" t="s">
        <v>8154</v>
      </c>
      <c r="V3" s="1276" t="s">
        <v>9213</v>
      </c>
      <c r="W3" s="1276" t="s">
        <v>3807</v>
      </c>
      <c r="X3" s="1274" t="s">
        <v>9254</v>
      </c>
      <c r="Y3" s="1276" t="s">
        <v>9214</v>
      </c>
      <c r="Z3" s="1276" t="s">
        <v>9215</v>
      </c>
      <c r="AA3" s="1274" t="s">
        <v>9255</v>
      </c>
      <c r="AB3" s="1275"/>
      <c r="AC3" s="1277" t="s">
        <v>5355</v>
      </c>
      <c r="AD3" s="1274" t="s">
        <v>9256</v>
      </c>
      <c r="AE3" s="1276" t="s">
        <v>8134</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4597</v>
      </c>
      <c r="AZ3" s="1285" t="s">
        <v>9225</v>
      </c>
      <c r="BA3" s="1284" t="s">
        <v>5232</v>
      </c>
      <c r="BB3" s="1284" t="s">
        <v>8188</v>
      </c>
      <c r="BC3" s="1285">
        <v>42.88</v>
      </c>
      <c r="BD3" s="1278"/>
      <c r="BE3" s="1284" t="s">
        <v>9261</v>
      </c>
      <c r="BF3" s="1285" t="s">
        <v>9228</v>
      </c>
      <c r="BG3" s="1286" t="s">
        <v>5698</v>
      </c>
      <c r="BH3" s="1286" t="s">
        <v>3823</v>
      </c>
      <c r="BI3" s="1287" t="s">
        <v>9262</v>
      </c>
      <c r="BJ3" s="1288"/>
      <c r="BK3" s="1281" t="s">
        <v>9263</v>
      </c>
      <c r="BL3" s="1289" t="s">
        <v>9264</v>
      </c>
      <c r="BM3" s="1289" t="s">
        <v>9265</v>
      </c>
      <c r="BN3" s="1290">
        <v>59.82</v>
      </c>
      <c r="BO3" s="1289" t="s">
        <v>9266</v>
      </c>
      <c r="BP3" s="1289" t="s">
        <v>9267</v>
      </c>
      <c r="BQ3" s="1289" t="s">
        <v>2712</v>
      </c>
      <c r="BR3" s="1289" t="s">
        <v>9268</v>
      </c>
      <c r="BS3" s="1289" t="s">
        <v>9269</v>
      </c>
      <c r="BT3" s="1289">
        <v>42.76</v>
      </c>
      <c r="BU3" s="1278"/>
      <c r="BV3" s="1291" t="s">
        <v>9131</v>
      </c>
      <c r="BW3" s="1292" t="s">
        <v>9270</v>
      </c>
      <c r="BX3" s="1293" t="s">
        <v>8260</v>
      </c>
      <c r="BY3" s="1292" t="s">
        <v>9271</v>
      </c>
      <c r="BZ3" s="1293" t="s">
        <v>3648</v>
      </c>
      <c r="CA3" s="1288"/>
      <c r="CB3" s="1287" t="s">
        <v>9272</v>
      </c>
      <c r="CC3" s="1294" t="s">
        <v>7220</v>
      </c>
      <c r="CD3" s="1294" t="s">
        <v>2324</v>
      </c>
      <c r="CE3" s="1294">
        <v>52.55</v>
      </c>
      <c r="CF3" s="1278"/>
      <c r="CG3" s="1293" t="s">
        <v>4724</v>
      </c>
      <c r="CH3" s="1284" t="s">
        <v>9273</v>
      </c>
      <c r="CI3" s="1285" t="s">
        <v>9239</v>
      </c>
      <c r="CJ3" s="1285" t="s">
        <v>9240</v>
      </c>
      <c r="CK3" s="1288"/>
      <c r="CL3" s="1281" t="s">
        <v>9274</v>
      </c>
      <c r="CM3" s="1283" t="s">
        <v>9242</v>
      </c>
      <c r="CN3" s="1282" t="s">
        <v>9275</v>
      </c>
      <c r="CO3" s="1282" t="s">
        <v>9231</v>
      </c>
      <c r="CP3" s="1278"/>
      <c r="CQ3" s="1283">
        <v>45.66</v>
      </c>
      <c r="CR3" s="1295">
        <v>45.81</v>
      </c>
      <c r="CS3" s="1281" t="s">
        <v>7960</v>
      </c>
      <c r="CT3" s="1281" t="s">
        <v>8337</v>
      </c>
      <c r="CU3" s="1291">
        <v>30.72</v>
      </c>
      <c r="CV3" s="1291">
        <v>23.86</v>
      </c>
      <c r="CW3" s="1296" t="s">
        <v>3600</v>
      </c>
      <c r="CX3" s="1281">
        <v>48.96</v>
      </c>
      <c r="CY3" s="1291">
        <v>56.62</v>
      </c>
      <c r="CZ3" s="1281">
        <v>18.63</v>
      </c>
      <c r="DA3" s="1291">
        <v>31.39</v>
      </c>
      <c r="DB3" s="1291">
        <v>54.55</v>
      </c>
      <c r="DC3" s="1291">
        <v>35.9</v>
      </c>
      <c r="DD3" s="1288"/>
      <c r="DE3" s="1281" t="s">
        <v>5416</v>
      </c>
      <c r="DF3" s="1297" t="s">
        <v>3518</v>
      </c>
      <c r="DG3" s="1297" t="s">
        <v>9245</v>
      </c>
      <c r="DH3" s="1276" t="s">
        <v>9246</v>
      </c>
      <c r="DI3" s="1295" t="s">
        <v>9247</v>
      </c>
    </row>
    <row r="4">
      <c r="A4" s="1298" t="s">
        <v>321</v>
      </c>
      <c r="B4" s="1299" t="s">
        <v>9276</v>
      </c>
      <c r="C4" s="1299" t="s">
        <v>9277</v>
      </c>
      <c r="D4" s="1276" t="s">
        <v>9208</v>
      </c>
      <c r="E4" s="1274" t="s">
        <v>2842</v>
      </c>
      <c r="F4" s="1276" t="s">
        <v>8034</v>
      </c>
      <c r="G4" s="1274" t="s">
        <v>9278</v>
      </c>
      <c r="H4" s="1300"/>
      <c r="I4" s="1276" t="s">
        <v>9210</v>
      </c>
      <c r="J4" s="1274">
        <v>48.33</v>
      </c>
      <c r="K4" s="1301"/>
      <c r="L4" s="1302" t="s">
        <v>9279</v>
      </c>
      <c r="M4" s="1303" t="s">
        <v>2022</v>
      </c>
      <c r="N4" s="1303" t="s">
        <v>8634</v>
      </c>
      <c r="O4" s="1303" t="s">
        <v>4081</v>
      </c>
      <c r="P4" s="1303" t="s">
        <v>3501</v>
      </c>
      <c r="Q4" s="1303" t="s">
        <v>9280</v>
      </c>
      <c r="R4" s="1303">
        <v>56.35</v>
      </c>
      <c r="S4" s="1303" t="s">
        <v>9281</v>
      </c>
      <c r="T4" s="1302" t="s">
        <v>9281</v>
      </c>
      <c r="U4" s="1303" t="s">
        <v>7314</v>
      </c>
      <c r="V4" s="1303" t="s">
        <v>9282</v>
      </c>
      <c r="W4" s="1303" t="s">
        <v>2329</v>
      </c>
      <c r="X4" s="1303" t="s">
        <v>5503</v>
      </c>
      <c r="Y4" s="1303" t="s">
        <v>9283</v>
      </c>
      <c r="Z4" s="1303" t="s">
        <v>9284</v>
      </c>
      <c r="AA4" s="1304" t="s">
        <v>9216</v>
      </c>
      <c r="AB4" s="1303">
        <v>53.53</v>
      </c>
      <c r="AC4" s="1305" t="s">
        <v>5355</v>
      </c>
      <c r="AD4" s="1304" t="s">
        <v>9217</v>
      </c>
      <c r="AE4" s="1303" t="s">
        <v>8712</v>
      </c>
      <c r="AF4" s="1303">
        <v>46.78</v>
      </c>
      <c r="AG4" s="1303" t="s">
        <v>9257</v>
      </c>
      <c r="AH4" s="1303" t="s">
        <v>8204</v>
      </c>
      <c r="AI4" s="1303" t="s">
        <v>2777</v>
      </c>
      <c r="AJ4" s="1303">
        <v>48.65</v>
      </c>
      <c r="AK4" s="1303" t="s">
        <v>8060</v>
      </c>
      <c r="AL4" s="1306" t="s">
        <v>9285</v>
      </c>
      <c r="AM4" s="1307">
        <v>47.9</v>
      </c>
      <c r="AN4" s="1303" t="s">
        <v>7659</v>
      </c>
      <c r="AO4" s="1302" t="s">
        <v>7659</v>
      </c>
      <c r="AP4" s="1303" t="s">
        <v>7273</v>
      </c>
      <c r="AQ4" s="1303">
        <v>56.99</v>
      </c>
      <c r="AR4" s="1303" t="s">
        <v>4209</v>
      </c>
      <c r="AS4" s="1303" t="s">
        <v>9286</v>
      </c>
      <c r="AT4" s="1303" t="s">
        <v>9287</v>
      </c>
      <c r="AU4" s="1303" t="s">
        <v>8060</v>
      </c>
      <c r="AV4" s="1303" t="s">
        <v>6894</v>
      </c>
      <c r="AW4" s="1302" t="s">
        <v>6894</v>
      </c>
      <c r="AX4" s="1303" t="s">
        <v>9288</v>
      </c>
      <c r="AY4" s="1303" t="s">
        <v>7727</v>
      </c>
      <c r="AZ4" s="1303" t="s">
        <v>9289</v>
      </c>
      <c r="BA4" s="1303" t="s">
        <v>9290</v>
      </c>
      <c r="BB4" s="1303" t="s">
        <v>4346</v>
      </c>
      <c r="BC4" s="1303">
        <v>47.08</v>
      </c>
      <c r="BD4" s="1303" t="s">
        <v>9291</v>
      </c>
      <c r="BE4" s="1304" t="s">
        <v>9227</v>
      </c>
      <c r="BF4" s="1303" t="s">
        <v>5056</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1979</v>
      </c>
      <c r="BZ4" s="1306" t="s">
        <v>9302</v>
      </c>
      <c r="CA4" s="1303" t="s">
        <v>1979</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906</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1265</v>
      </c>
      <c r="DI4" s="1274" t="s">
        <v>9314</v>
      </c>
    </row>
    <row r="5">
      <c r="A5" s="1298" t="s">
        <v>780</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1586</v>
      </c>
      <c r="N5" s="1274" t="s">
        <v>2204</v>
      </c>
      <c r="O5" s="1274" t="s">
        <v>895</v>
      </c>
      <c r="P5" s="1310" t="str">
        <f>HYPERLINK("https://youtu.be/qa1JlaDaizA","1:27.27")</f>
        <v>1:27.27</v>
      </c>
      <c r="Q5" s="1310" t="s">
        <v>9319</v>
      </c>
      <c r="R5" s="1274">
        <v>57.89</v>
      </c>
      <c r="S5" s="1301"/>
      <c r="T5" s="1274" t="s">
        <v>1704</v>
      </c>
      <c r="U5" s="1274" t="s">
        <v>9320</v>
      </c>
      <c r="V5" s="1274" t="s">
        <v>3410</v>
      </c>
      <c r="W5" s="1274" t="s">
        <v>9321</v>
      </c>
      <c r="X5" s="1311" t="str">
        <f>HYPERLINK("https://www.twitch.tv/videos/536217404","1:24.99")</f>
        <v>1:24.99</v>
      </c>
      <c r="Y5" s="1274" t="s">
        <v>9322</v>
      </c>
      <c r="Z5" s="1274" t="s">
        <v>9323</v>
      </c>
      <c r="AA5" s="1274" t="s">
        <v>9324</v>
      </c>
      <c r="AB5" s="1301"/>
      <c r="AC5" s="1274" t="s">
        <v>4196</v>
      </c>
      <c r="AD5" s="1312" t="s">
        <v>9325</v>
      </c>
      <c r="AE5" s="1274" t="s">
        <v>957</v>
      </c>
      <c r="AF5" s="1274">
        <v>47.74</v>
      </c>
      <c r="AG5" s="1274" t="s">
        <v>7295</v>
      </c>
      <c r="AH5" s="1274" t="s">
        <v>6981</v>
      </c>
      <c r="AI5" s="1274" t="s">
        <v>7633</v>
      </c>
      <c r="AJ5" s="1313">
        <v>49.3</v>
      </c>
      <c r="AK5" s="1301"/>
      <c r="AL5" s="1274" t="s">
        <v>9326</v>
      </c>
      <c r="AM5" s="1274">
        <v>47.88</v>
      </c>
      <c r="AN5" s="1301"/>
      <c r="AO5" s="1274" t="s">
        <v>9327</v>
      </c>
      <c r="AP5" s="1274" t="s">
        <v>1167</v>
      </c>
      <c r="AQ5" s="1274">
        <v>58.25</v>
      </c>
      <c r="AR5" s="1274" t="s">
        <v>8144</v>
      </c>
      <c r="AS5" s="1274" t="s">
        <v>9328</v>
      </c>
      <c r="AT5" s="1312" t="s">
        <v>4231</v>
      </c>
      <c r="AU5" s="1274" t="s">
        <v>9329</v>
      </c>
      <c r="AV5" s="1275"/>
      <c r="AW5" s="1274" t="s">
        <v>9330</v>
      </c>
      <c r="AX5" s="1274" t="s">
        <v>2257</v>
      </c>
      <c r="AY5" s="1274" t="s">
        <v>9331</v>
      </c>
      <c r="AZ5" s="1274" t="s">
        <v>8618</v>
      </c>
      <c r="BA5" s="1276" t="s">
        <v>9226</v>
      </c>
      <c r="BB5" s="1274" t="s">
        <v>7306</v>
      </c>
      <c r="BC5" s="1274">
        <v>46.45</v>
      </c>
      <c r="BD5" s="1275"/>
      <c r="BE5" s="1274" t="s">
        <v>9332</v>
      </c>
      <c r="BF5" s="1312" t="s">
        <v>9333</v>
      </c>
      <c r="BG5" s="1274" t="s">
        <v>9334</v>
      </c>
      <c r="BH5" s="1310" t="str">
        <f>HYPERLINK("https://youtu.be/lEL8m2E01nU?t=5227","1:36.16")</f>
        <v>1:36.16</v>
      </c>
      <c r="BI5" s="1276" t="s">
        <v>9229</v>
      </c>
      <c r="BJ5" s="1275"/>
      <c r="BK5" s="1276" t="s">
        <v>5600</v>
      </c>
      <c r="BL5" s="1274" t="s">
        <v>9335</v>
      </c>
      <c r="BM5" s="1312" t="s">
        <v>9336</v>
      </c>
      <c r="BN5" s="1274" t="s">
        <v>8206</v>
      </c>
      <c r="BO5" s="1274" t="s">
        <v>9337</v>
      </c>
      <c r="BP5" s="1310" t="str">
        <f>HYPERLINK("https://youtu.be/_zkEZrJiLkI?t=6208","1:52.30")</f>
        <v>1:52.30</v>
      </c>
      <c r="BQ5" s="1274" t="s">
        <v>2076</v>
      </c>
      <c r="BR5" s="1276" t="s">
        <v>3070</v>
      </c>
      <c r="BS5" s="1314" t="s">
        <v>9234</v>
      </c>
      <c r="BT5" s="1276">
        <v>42.39</v>
      </c>
      <c r="BU5" s="1275"/>
      <c r="BV5" s="1312" t="s">
        <v>9338</v>
      </c>
      <c r="BW5" s="1274" t="s">
        <v>9339</v>
      </c>
      <c r="BX5" s="1274" t="s">
        <v>9340</v>
      </c>
      <c r="BY5" s="1314" t="s">
        <v>8465</v>
      </c>
      <c r="BZ5" s="1274" t="s">
        <v>9341</v>
      </c>
      <c r="CA5" s="1275"/>
      <c r="CB5" s="1274" t="s">
        <v>9342</v>
      </c>
      <c r="CC5" s="1274" t="s">
        <v>9343</v>
      </c>
      <c r="CD5" s="1274" t="s">
        <v>9344</v>
      </c>
      <c r="CE5" s="1274">
        <v>51.68</v>
      </c>
      <c r="CF5" s="1275"/>
      <c r="CG5" s="1315" t="s">
        <v>7594</v>
      </c>
      <c r="CH5" s="1274" t="s">
        <v>9345</v>
      </c>
      <c r="CI5" s="1274" t="s">
        <v>9346</v>
      </c>
      <c r="CJ5" s="1274" t="s">
        <v>5575</v>
      </c>
      <c r="CK5" s="1301"/>
      <c r="CL5" s="1274" t="s">
        <v>9347</v>
      </c>
      <c r="CM5" s="1274" t="s">
        <v>753</v>
      </c>
      <c r="CN5" s="1274" t="s">
        <v>9348</v>
      </c>
      <c r="CO5" s="1274" t="s">
        <v>9349</v>
      </c>
      <c r="CP5" s="1301"/>
      <c r="CQ5" s="1274">
        <v>45.92</v>
      </c>
      <c r="CR5" s="1312">
        <v>46.94</v>
      </c>
      <c r="CS5" s="1312" t="s">
        <v>9350</v>
      </c>
      <c r="CT5" s="1274" t="s">
        <v>9351</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8757</v>
      </c>
      <c r="DF5" s="1274" t="s">
        <v>8012</v>
      </c>
      <c r="DG5" s="1310" t="str">
        <f>HYPERLINK("https://youtu.be/_zkEZrJiLkI?t=9955","3:51.51")</f>
        <v>3:51.51</v>
      </c>
      <c r="DH5" s="1274" t="s">
        <v>8904</v>
      </c>
      <c r="DI5" s="1274" t="s">
        <v>9352</v>
      </c>
    </row>
    <row r="6">
      <c r="A6" s="1272" t="s">
        <v>5463</v>
      </c>
      <c r="B6" s="1299" t="s">
        <v>9353</v>
      </c>
      <c r="C6" s="1299" t="s">
        <v>9354</v>
      </c>
      <c r="D6" s="1316" t="s">
        <v>9355</v>
      </c>
      <c r="E6" s="1317" t="s">
        <v>9356</v>
      </c>
      <c r="F6" s="1318" t="s">
        <v>9357</v>
      </c>
      <c r="G6" s="1317" t="s">
        <v>9358</v>
      </c>
      <c r="H6" s="1275"/>
      <c r="I6" s="1318" t="s">
        <v>9359</v>
      </c>
      <c r="J6" s="1318">
        <v>50.26</v>
      </c>
      <c r="K6" s="1275"/>
      <c r="L6" s="1318" t="s">
        <v>9360</v>
      </c>
      <c r="M6" s="1318" t="s">
        <v>9361</v>
      </c>
      <c r="N6" s="1318" t="s">
        <v>5197</v>
      </c>
      <c r="O6" s="1318" t="s">
        <v>9362</v>
      </c>
      <c r="P6" s="1318" t="s">
        <v>7838</v>
      </c>
      <c r="Q6" s="1318" t="s">
        <v>9363</v>
      </c>
      <c r="R6" s="1318">
        <v>58.29</v>
      </c>
      <c r="S6" s="1301"/>
      <c r="T6" s="1318" t="s">
        <v>9364</v>
      </c>
      <c r="U6" s="1317" t="s">
        <v>9365</v>
      </c>
      <c r="V6" s="1318" t="s">
        <v>1118</v>
      </c>
      <c r="W6" s="1318" t="s">
        <v>9366</v>
      </c>
      <c r="X6" s="1274" t="s">
        <v>6131</v>
      </c>
      <c r="Y6" s="1318" t="s">
        <v>9367</v>
      </c>
      <c r="Z6" s="1318" t="s">
        <v>9368</v>
      </c>
      <c r="AA6" s="1274" t="s">
        <v>9369</v>
      </c>
      <c r="AB6" s="1301"/>
      <c r="AC6" s="1318" t="s">
        <v>9370</v>
      </c>
      <c r="AD6" s="1274" t="s">
        <v>9371</v>
      </c>
      <c r="AE6" s="1318" t="s">
        <v>7920</v>
      </c>
      <c r="AF6" s="1318">
        <v>47.72</v>
      </c>
      <c r="AG6" s="1318" t="s">
        <v>9372</v>
      </c>
      <c r="AH6" s="1318" t="s">
        <v>5513</v>
      </c>
      <c r="AI6" s="1318" t="s">
        <v>7505</v>
      </c>
      <c r="AJ6" s="1318">
        <v>49.87</v>
      </c>
      <c r="AK6" s="1319"/>
      <c r="AL6" s="1279" t="s">
        <v>9373</v>
      </c>
      <c r="AM6" s="1320">
        <v>47.9</v>
      </c>
      <c r="AN6" s="1301"/>
      <c r="AO6" s="1318" t="s">
        <v>9374</v>
      </c>
      <c r="AP6" s="1318" t="s">
        <v>3071</v>
      </c>
      <c r="AQ6" s="1318">
        <v>58.92</v>
      </c>
      <c r="AR6" s="1318" t="s">
        <v>7918</v>
      </c>
      <c r="AS6" s="1318" t="s">
        <v>9375</v>
      </c>
      <c r="AT6" s="1318" t="s">
        <v>9376</v>
      </c>
      <c r="AU6" s="1321" t="s">
        <v>9377</v>
      </c>
      <c r="AV6" s="1278"/>
      <c r="AW6" s="1318" t="s">
        <v>9378</v>
      </c>
      <c r="AX6" s="1318" t="s">
        <v>3738</v>
      </c>
      <c r="AY6" s="1318" t="s">
        <v>9379</v>
      </c>
      <c r="AZ6" s="1317" t="s">
        <v>9380</v>
      </c>
      <c r="BA6" s="1318" t="s">
        <v>5343</v>
      </c>
      <c r="BB6" s="1322" t="s">
        <v>8000</v>
      </c>
      <c r="BC6" s="1323">
        <v>43.36</v>
      </c>
      <c r="BD6" s="1278"/>
      <c r="BE6" s="1318" t="s">
        <v>9381</v>
      </c>
      <c r="BF6" s="1317" t="s">
        <v>9382</v>
      </c>
      <c r="BG6" s="1318" t="s">
        <v>9334</v>
      </c>
      <c r="BH6" s="1318" t="s">
        <v>856</v>
      </c>
      <c r="BI6" s="1287"/>
      <c r="BJ6" s="1288"/>
      <c r="BK6" s="1324" t="s">
        <v>9383</v>
      </c>
      <c r="BL6" s="1318" t="s">
        <v>7137</v>
      </c>
      <c r="BM6" s="1318" t="s">
        <v>9384</v>
      </c>
      <c r="BN6" s="1318" t="s">
        <v>4439</v>
      </c>
      <c r="BO6" s="1318" t="s">
        <v>5091</v>
      </c>
      <c r="BP6" s="1318" t="s">
        <v>9385</v>
      </c>
      <c r="BQ6" s="1325" t="s">
        <v>9233</v>
      </c>
      <c r="BR6" s="1318" t="s">
        <v>9386</v>
      </c>
      <c r="BS6" s="1318" t="s">
        <v>9219</v>
      </c>
      <c r="BT6" s="1318">
        <v>42.84</v>
      </c>
      <c r="BU6" s="1278"/>
      <c r="BV6" s="1318" t="s">
        <v>9387</v>
      </c>
      <c r="BW6" s="1318" t="s">
        <v>9388</v>
      </c>
      <c r="BX6" s="1318" t="s">
        <v>9389</v>
      </c>
      <c r="BY6" s="1318" t="s">
        <v>669</v>
      </c>
      <c r="BZ6" s="1318" t="s">
        <v>4921</v>
      </c>
      <c r="CA6" s="1288"/>
      <c r="CB6" s="1318" t="s">
        <v>9390</v>
      </c>
      <c r="CC6" s="1318" t="s">
        <v>9391</v>
      </c>
      <c r="CD6" s="1318" t="s">
        <v>9392</v>
      </c>
      <c r="CE6" s="1318">
        <v>55.04</v>
      </c>
      <c r="CF6" s="1278"/>
      <c r="CG6" s="1318" t="s">
        <v>1799</v>
      </c>
      <c r="CH6" s="1318" t="s">
        <v>9393</v>
      </c>
      <c r="CI6" s="1317" t="s">
        <v>5596</v>
      </c>
      <c r="CJ6" s="1318" t="s">
        <v>9394</v>
      </c>
      <c r="CK6" s="1326"/>
      <c r="CL6" s="1318" t="s">
        <v>9395</v>
      </c>
      <c r="CM6" s="1318" t="s">
        <v>9396</v>
      </c>
      <c r="CN6" s="1318" t="s">
        <v>9221</v>
      </c>
      <c r="CO6" s="1318" t="s">
        <v>9397</v>
      </c>
      <c r="CP6" s="1319"/>
      <c r="CQ6" s="1318">
        <v>46.44</v>
      </c>
      <c r="CR6" s="1318">
        <v>48.87</v>
      </c>
      <c r="CS6" s="1318" t="s">
        <v>9398</v>
      </c>
      <c r="CT6" s="1281" t="s">
        <v>1586</v>
      </c>
      <c r="CU6" s="1281">
        <v>31.23</v>
      </c>
      <c r="CV6" s="1318">
        <v>25.33</v>
      </c>
      <c r="CW6" s="1318" t="s">
        <v>1589</v>
      </c>
      <c r="CX6" s="1318">
        <v>49.13</v>
      </c>
      <c r="CY6" s="1318">
        <v>58.26</v>
      </c>
      <c r="CZ6" s="1318">
        <v>18.33</v>
      </c>
      <c r="DA6" s="1318">
        <v>33.5</v>
      </c>
      <c r="DB6" s="1318">
        <v>59.19</v>
      </c>
      <c r="DC6" s="1318">
        <v>37.45</v>
      </c>
      <c r="DD6" s="1288"/>
      <c r="DE6" s="1318" t="s">
        <v>9070</v>
      </c>
      <c r="DF6" s="1318" t="s">
        <v>2198</v>
      </c>
      <c r="DG6" s="1318" t="s">
        <v>9399</v>
      </c>
      <c r="DH6" s="1318" t="s">
        <v>9400</v>
      </c>
      <c r="DI6" s="1327" t="s">
        <v>9401</v>
      </c>
    </row>
    <row r="7">
      <c r="A7" s="1298" t="s">
        <v>5434</v>
      </c>
      <c r="B7" s="1299" t="s">
        <v>9402</v>
      </c>
      <c r="C7" s="1299" t="s">
        <v>9403</v>
      </c>
      <c r="D7" s="1274" t="s">
        <v>9404</v>
      </c>
      <c r="E7" s="1276" t="s">
        <v>7101</v>
      </c>
      <c r="F7" s="1274" t="s">
        <v>7336</v>
      </c>
      <c r="G7" s="1274" t="s">
        <v>9405</v>
      </c>
      <c r="H7" s="1301"/>
      <c r="I7" s="1315" t="s">
        <v>9406</v>
      </c>
      <c r="J7" s="1328">
        <v>48.47</v>
      </c>
      <c r="K7" s="1301"/>
      <c r="L7" s="1276" t="s">
        <v>7104</v>
      </c>
      <c r="M7" s="1274" t="s">
        <v>9407</v>
      </c>
      <c r="N7" s="1274" t="s">
        <v>9408</v>
      </c>
      <c r="O7" s="1276" t="s">
        <v>7105</v>
      </c>
      <c r="P7" s="1274" t="s">
        <v>7134</v>
      </c>
      <c r="Q7" s="1274" t="s">
        <v>9409</v>
      </c>
      <c r="R7" s="1274">
        <v>57.34</v>
      </c>
      <c r="S7" s="1301"/>
      <c r="T7" s="1274" t="s">
        <v>9410</v>
      </c>
      <c r="U7" s="1310" t="str">
        <f>HYPERLINK("https://www.twitch.tv/videos/525613330","1:56.00")</f>
        <v>1:56.00</v>
      </c>
      <c r="V7" s="1274" t="s">
        <v>9411</v>
      </c>
      <c r="W7" s="1274" t="s">
        <v>9412</v>
      </c>
      <c r="X7" s="1274" t="s">
        <v>7109</v>
      </c>
      <c r="Y7" s="1274" t="s">
        <v>9413</v>
      </c>
      <c r="Z7" s="1329" t="s">
        <v>9414</v>
      </c>
      <c r="AA7" s="1274" t="s">
        <v>9415</v>
      </c>
      <c r="AB7" s="1301"/>
      <c r="AC7" s="1274" t="s">
        <v>7889</v>
      </c>
      <c r="AD7" s="1274" t="s">
        <v>9416</v>
      </c>
      <c r="AE7" s="1274" t="s">
        <v>9417</v>
      </c>
      <c r="AF7" s="1330">
        <v>46.63</v>
      </c>
      <c r="AG7" s="1276" t="s">
        <v>2727</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669</v>
      </c>
      <c r="AS7" s="1274" t="s">
        <v>9418</v>
      </c>
      <c r="AT7" s="1311" t="str">
        <f>HYPERLINK("https://www.twitch.tv/videos/524838524","1:44.46")</f>
        <v>1:44.46</v>
      </c>
      <c r="AU7" s="1274" t="s">
        <v>4269</v>
      </c>
      <c r="AV7" s="1301"/>
      <c r="AW7" s="1274" t="s">
        <v>9419</v>
      </c>
      <c r="AX7" s="1310" t="str">
        <f>HYPERLINK("https://www.twitch.tv/videos/540841909","1:02.08")</f>
        <v>1:02.08</v>
      </c>
      <c r="AY7" s="1274" t="s">
        <v>7071</v>
      </c>
      <c r="AZ7" s="1274" t="s">
        <v>9420</v>
      </c>
      <c r="BA7" s="1274" t="s">
        <v>9421</v>
      </c>
      <c r="BB7" s="1332" t="s">
        <v>3505</v>
      </c>
      <c r="BC7" s="1274">
        <v>46.35</v>
      </c>
      <c r="BD7" s="1301"/>
      <c r="BE7" s="1274" t="s">
        <v>4953</v>
      </c>
      <c r="BF7" s="1274" t="s">
        <v>9422</v>
      </c>
      <c r="BG7" s="1274" t="s">
        <v>9423</v>
      </c>
      <c r="BH7" s="1274" t="s">
        <v>1632</v>
      </c>
      <c r="BI7" s="1274" t="s">
        <v>9424</v>
      </c>
      <c r="BJ7" s="1301"/>
      <c r="BK7" s="1274" t="s">
        <v>4935</v>
      </c>
      <c r="BL7" s="1318" t="s">
        <v>3425</v>
      </c>
      <c r="BM7" s="1274" t="s">
        <v>9425</v>
      </c>
      <c r="BN7" s="1274">
        <v>59.88</v>
      </c>
      <c r="BO7" s="1274" t="s">
        <v>3779</v>
      </c>
      <c r="BP7" s="1274" t="s">
        <v>9426</v>
      </c>
      <c r="BQ7" s="1274" t="s">
        <v>9427</v>
      </c>
      <c r="BR7" s="1274" t="s">
        <v>8342</v>
      </c>
      <c r="BS7" s="1274" t="s">
        <v>4425</v>
      </c>
      <c r="BT7" s="1274">
        <v>42.82</v>
      </c>
      <c r="BU7" s="1301"/>
      <c r="BV7" s="1274" t="s">
        <v>9428</v>
      </c>
      <c r="BW7" s="1274"/>
      <c r="BX7" s="1274"/>
      <c r="BY7" s="1274"/>
      <c r="BZ7" s="1274" t="s">
        <v>3296</v>
      </c>
      <c r="CA7" s="1301"/>
      <c r="CB7" s="1274" t="s">
        <v>9429</v>
      </c>
      <c r="CC7" s="1274" t="s">
        <v>9430</v>
      </c>
      <c r="CD7" s="1274" t="s">
        <v>9431</v>
      </c>
      <c r="CE7" s="1318">
        <v>50.09</v>
      </c>
      <c r="CF7" s="1301"/>
      <c r="CG7" s="1274" t="s">
        <v>7630</v>
      </c>
      <c r="CH7" s="1274" t="s">
        <v>9432</v>
      </c>
      <c r="CI7" s="1274" t="s">
        <v>9433</v>
      </c>
      <c r="CJ7" s="1274" t="s">
        <v>8933</v>
      </c>
      <c r="CK7" s="1301"/>
      <c r="CL7" s="1274" t="s">
        <v>9434</v>
      </c>
      <c r="CM7" s="1274" t="s">
        <v>9435</v>
      </c>
      <c r="CN7" s="1274" t="s">
        <v>9436</v>
      </c>
      <c r="CO7" s="1276" t="s">
        <v>9244</v>
      </c>
      <c r="CP7" s="1301"/>
      <c r="CQ7" s="1315" t="s">
        <v>3836</v>
      </c>
      <c r="CR7" s="1274">
        <v>50.42</v>
      </c>
      <c r="CS7" s="1274" t="s">
        <v>9437</v>
      </c>
      <c r="CT7" s="1274" t="s">
        <v>8017</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4027</v>
      </c>
      <c r="DF7" s="1274" t="s">
        <v>4435</v>
      </c>
      <c r="DG7" s="1274" t="s">
        <v>9438</v>
      </c>
      <c r="DH7" s="1274" t="s">
        <v>7761</v>
      </c>
      <c r="DI7" s="1274" t="s">
        <v>9439</v>
      </c>
    </row>
    <row r="8">
      <c r="A8" s="1298" t="s">
        <v>5169</v>
      </c>
      <c r="B8" s="1299" t="s">
        <v>9440</v>
      </c>
      <c r="C8" s="1299" t="s">
        <v>9441</v>
      </c>
      <c r="D8" s="1334" t="s">
        <v>9442</v>
      </c>
      <c r="E8" s="1334" t="s">
        <v>8122</v>
      </c>
      <c r="F8" s="1274" t="s">
        <v>5552</v>
      </c>
      <c r="G8" s="1274" t="s">
        <v>9443</v>
      </c>
      <c r="H8" s="1275"/>
      <c r="I8" s="1274" t="s">
        <v>9444</v>
      </c>
      <c r="J8" s="1274">
        <v>50.47</v>
      </c>
      <c r="K8" s="1275"/>
      <c r="L8" s="1274" t="s">
        <v>4444</v>
      </c>
      <c r="M8" s="1274" t="s">
        <v>2739</v>
      </c>
      <c r="N8" s="1274" t="s">
        <v>9387</v>
      </c>
      <c r="O8" s="1274" t="s">
        <v>8972</v>
      </c>
      <c r="P8" s="1274" t="s">
        <v>8740</v>
      </c>
      <c r="Q8" s="1274" t="s">
        <v>9445</v>
      </c>
      <c r="R8" s="1274">
        <v>58.16</v>
      </c>
      <c r="S8" s="1301"/>
      <c r="T8" s="1274"/>
      <c r="U8" s="1274" t="s">
        <v>9446</v>
      </c>
      <c r="V8" s="1274" t="s">
        <v>9447</v>
      </c>
      <c r="W8" s="1335" t="s">
        <v>9448</v>
      </c>
      <c r="X8" s="1274" t="s">
        <v>9449</v>
      </c>
      <c r="Y8" s="1274" t="s">
        <v>9450</v>
      </c>
      <c r="Z8" s="1274" t="s">
        <v>9451</v>
      </c>
      <c r="AA8" s="1274" t="s">
        <v>9452</v>
      </c>
      <c r="AB8" s="1301"/>
      <c r="AC8" s="1274" t="s">
        <v>9453</v>
      </c>
      <c r="AD8" s="1274" t="s">
        <v>9454</v>
      </c>
      <c r="AE8" s="1274" t="s">
        <v>9455</v>
      </c>
      <c r="AF8" s="1274">
        <v>48.54</v>
      </c>
      <c r="AG8" s="1274" t="s">
        <v>9456</v>
      </c>
      <c r="AH8" s="1274" t="s">
        <v>7710</v>
      </c>
      <c r="AI8" s="1274" t="s">
        <v>7269</v>
      </c>
      <c r="AJ8" s="1274">
        <v>49.57</v>
      </c>
      <c r="AK8" s="1301"/>
      <c r="AL8" s="1274" t="s">
        <v>9457</v>
      </c>
      <c r="AM8" s="1274">
        <v>47.96</v>
      </c>
      <c r="AN8" s="1301"/>
      <c r="AO8" s="1274" t="s">
        <v>9458</v>
      </c>
      <c r="AP8" s="1274" t="s">
        <v>5462</v>
      </c>
      <c r="AQ8" s="1274">
        <v>58.86</v>
      </c>
      <c r="AR8" s="1274" t="s">
        <v>9459</v>
      </c>
      <c r="AS8" s="1274" t="s">
        <v>9460</v>
      </c>
      <c r="AT8" s="1274" t="s">
        <v>9461</v>
      </c>
      <c r="AU8" s="1274" t="s">
        <v>9462</v>
      </c>
      <c r="AV8" s="1275"/>
      <c r="AW8" s="1274" t="s">
        <v>9463</v>
      </c>
      <c r="AX8" s="1274" t="s">
        <v>9464</v>
      </c>
      <c r="AY8" s="1274" t="s">
        <v>7290</v>
      </c>
      <c r="AZ8" s="1274" t="s">
        <v>819</v>
      </c>
      <c r="BA8" s="1274" t="s">
        <v>9465</v>
      </c>
      <c r="BB8" s="1274" t="s">
        <v>9466</v>
      </c>
      <c r="BC8" s="1274">
        <v>43.48</v>
      </c>
      <c r="BD8" s="1275"/>
      <c r="BE8" s="1274" t="s">
        <v>9467</v>
      </c>
      <c r="BF8" s="1274" t="s">
        <v>9468</v>
      </c>
      <c r="BG8" s="1274" t="s">
        <v>9469</v>
      </c>
      <c r="BH8" s="1274" t="s">
        <v>9470</v>
      </c>
      <c r="BI8" s="1274" t="s">
        <v>9471</v>
      </c>
      <c r="BJ8" s="1300"/>
      <c r="BK8" s="1274" t="s">
        <v>9472</v>
      </c>
      <c r="BL8" s="1274" t="s">
        <v>9473</v>
      </c>
      <c r="BM8" s="1274" t="s">
        <v>9474</v>
      </c>
      <c r="BN8" s="1274" t="s">
        <v>8060</v>
      </c>
      <c r="BO8" s="1274" t="s">
        <v>9475</v>
      </c>
      <c r="BP8" s="1274" t="s">
        <v>9476</v>
      </c>
      <c r="BQ8" s="1274" t="s">
        <v>9477</v>
      </c>
      <c r="BR8" s="1274" t="s">
        <v>9478</v>
      </c>
      <c r="BS8" s="1274" t="s">
        <v>832</v>
      </c>
      <c r="BT8" s="1274">
        <v>42.95</v>
      </c>
      <c r="BU8" s="1275"/>
      <c r="BV8" s="1274" t="s">
        <v>7376</v>
      </c>
      <c r="BW8" s="1274" t="s">
        <v>9479</v>
      </c>
      <c r="BX8" s="1274" t="s">
        <v>9480</v>
      </c>
      <c r="BY8" s="1274" t="s">
        <v>6032</v>
      </c>
      <c r="BZ8" s="1274" t="s">
        <v>9481</v>
      </c>
      <c r="CA8" s="1275"/>
      <c r="CB8" s="1274" t="s">
        <v>9482</v>
      </c>
      <c r="CC8" s="1274" t="s">
        <v>7998</v>
      </c>
      <c r="CD8" s="1276" t="s">
        <v>4105</v>
      </c>
      <c r="CE8" s="1274" t="s">
        <v>7566</v>
      </c>
      <c r="CF8" s="1275"/>
      <c r="CG8" s="1315" t="s">
        <v>9483</v>
      </c>
      <c r="CH8" s="1274" t="s">
        <v>8629</v>
      </c>
      <c r="CI8" s="1274" t="s">
        <v>9484</v>
      </c>
      <c r="CJ8" s="1274" t="s">
        <v>9485</v>
      </c>
      <c r="CK8" s="1301"/>
      <c r="CL8" s="1274" t="s">
        <v>9486</v>
      </c>
      <c r="CM8" s="1274" t="s">
        <v>2753</v>
      </c>
      <c r="CN8" s="1276" t="s">
        <v>9243</v>
      </c>
      <c r="CO8" s="1274" t="s">
        <v>9487</v>
      </c>
      <c r="CP8" s="1301"/>
      <c r="CQ8" s="1274" t="s">
        <v>9488</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9489</v>
      </c>
      <c r="DC8" s="1274">
        <v>37.8</v>
      </c>
      <c r="DD8" s="1275"/>
      <c r="DE8" s="1274" t="s">
        <v>9490</v>
      </c>
      <c r="DF8" s="1274" t="s">
        <v>7893</v>
      </c>
      <c r="DG8" s="1274" t="s">
        <v>9491</v>
      </c>
      <c r="DH8" s="1274" t="s">
        <v>9492</v>
      </c>
      <c r="DI8" s="1315" t="s">
        <v>9493</v>
      </c>
    </row>
    <row r="9">
      <c r="A9" s="1336" t="s">
        <v>9494</v>
      </c>
      <c r="B9" s="1299" t="s">
        <v>9495</v>
      </c>
      <c r="C9" s="1299" t="s">
        <v>9496</v>
      </c>
      <c r="D9" s="1334" t="s">
        <v>9497</v>
      </c>
      <c r="E9" s="1334" t="s">
        <v>9498</v>
      </c>
      <c r="F9" s="1274" t="s">
        <v>9499</v>
      </c>
      <c r="G9" s="1276" t="s">
        <v>9209</v>
      </c>
      <c r="H9" s="1275"/>
      <c r="I9" s="1274" t="s">
        <v>9500</v>
      </c>
      <c r="J9" s="1274">
        <v>49.6</v>
      </c>
      <c r="K9" s="1275"/>
      <c r="L9" s="1274" t="s">
        <v>9501</v>
      </c>
      <c r="M9" s="1274" t="s">
        <v>9502</v>
      </c>
      <c r="N9" s="1274" t="s">
        <v>9503</v>
      </c>
      <c r="O9" s="1274" t="s">
        <v>9504</v>
      </c>
      <c r="P9" s="1310" t="str">
        <f>HYPERLINK("https://youtu.be/h57IX5GPya0","1:28.21")</f>
        <v>1:28.21</v>
      </c>
      <c r="Q9" s="1274" t="s">
        <v>9505</v>
      </c>
      <c r="R9" s="1274">
        <v>57.5</v>
      </c>
      <c r="S9" s="1301"/>
      <c r="T9" s="1274" t="s">
        <v>9506</v>
      </c>
      <c r="U9" s="1311" t="s">
        <v>5350</v>
      </c>
      <c r="V9" s="1274" t="s">
        <v>9507</v>
      </c>
      <c r="W9" s="1274" t="s">
        <v>9508</v>
      </c>
      <c r="X9" s="1274" t="s">
        <v>9509</v>
      </c>
      <c r="Y9" s="1274" t="s">
        <v>9510</v>
      </c>
      <c r="Z9" s="1274" t="s">
        <v>9511</v>
      </c>
      <c r="AA9" s="1274" t="s">
        <v>9512</v>
      </c>
      <c r="AB9" s="1301"/>
      <c r="AC9" s="1274" t="s">
        <v>9504</v>
      </c>
      <c r="AD9" s="1274" t="s">
        <v>9513</v>
      </c>
      <c r="AE9" s="1274" t="s">
        <v>9514</v>
      </c>
      <c r="AF9" s="1274">
        <v>48.7</v>
      </c>
      <c r="AG9" s="1274" t="s">
        <v>9515</v>
      </c>
      <c r="AH9" s="1274" t="s">
        <v>9516</v>
      </c>
      <c r="AI9" s="1274" t="s">
        <v>9507</v>
      </c>
      <c r="AJ9" s="1274">
        <v>49.6</v>
      </c>
      <c r="AK9" s="1331"/>
      <c r="AL9" s="1274" t="s">
        <v>9517</v>
      </c>
      <c r="AM9" s="1274">
        <v>48.0</v>
      </c>
      <c r="AN9" s="1331"/>
      <c r="AO9" s="1311" t="str">
        <f>HYPERLINK("https://youtu.be/L8ezWAWF-o8","2:34.80")</f>
        <v>2:34.80</v>
      </c>
      <c r="AP9" s="1274" t="s">
        <v>9518</v>
      </c>
      <c r="AQ9" s="1274">
        <v>59.2</v>
      </c>
      <c r="AR9" s="1274" t="s">
        <v>9519</v>
      </c>
      <c r="AS9" s="1274" t="s">
        <v>9520</v>
      </c>
      <c r="AT9" s="1274" t="s">
        <v>9521</v>
      </c>
      <c r="AU9" s="1310" t="str">
        <f>HYPERLINK("https://youtu.be/i6TTYmFcTP4","1:03.40")</f>
        <v>1:03.40</v>
      </c>
      <c r="AV9" s="1337"/>
      <c r="AW9" s="1274" t="s">
        <v>9522</v>
      </c>
      <c r="AX9" s="1274" t="s">
        <v>9523</v>
      </c>
      <c r="AY9" s="1274" t="s">
        <v>9524</v>
      </c>
      <c r="AZ9" s="1274" t="s">
        <v>9525</v>
      </c>
      <c r="BA9" s="1274" t="s">
        <v>9526</v>
      </c>
      <c r="BB9" s="1274" t="s">
        <v>9527</v>
      </c>
      <c r="BC9" s="1274">
        <v>47.0</v>
      </c>
      <c r="BD9" s="1275"/>
      <c r="BE9" s="1274" t="s">
        <v>9528</v>
      </c>
      <c r="BF9" s="1274" t="s">
        <v>9529</v>
      </c>
      <c r="BG9" s="1310" t="str">
        <f>HYPERLINK("https://youtu.be/EhBiOMAiPUY","2:06.10*")</f>
        <v>2:06.10*</v>
      </c>
      <c r="BH9" s="1274" t="s">
        <v>9530</v>
      </c>
      <c r="BI9" s="1274" t="s">
        <v>9531</v>
      </c>
      <c r="BJ9" s="1275"/>
      <c r="BK9" s="1274" t="s">
        <v>9532</v>
      </c>
      <c r="BL9" s="1274" t="s">
        <v>9533</v>
      </c>
      <c r="BM9" s="1274" t="s">
        <v>9534</v>
      </c>
      <c r="BN9" s="1274" t="s">
        <v>9535</v>
      </c>
      <c r="BO9" s="1274" t="s">
        <v>9536</v>
      </c>
      <c r="BP9" s="1274" t="s">
        <v>9537</v>
      </c>
      <c r="BQ9" s="1274" t="s">
        <v>9538</v>
      </c>
      <c r="BR9" s="1274" t="s">
        <v>9539</v>
      </c>
      <c r="BS9" s="1274" t="s">
        <v>9540</v>
      </c>
      <c r="BT9" s="1274">
        <v>42.7</v>
      </c>
      <c r="BU9" s="1300"/>
      <c r="BV9" s="1274" t="s">
        <v>9541</v>
      </c>
      <c r="BW9" s="1274" t="s">
        <v>9542</v>
      </c>
      <c r="BX9" s="1274" t="s">
        <v>9543</v>
      </c>
      <c r="BY9" s="1274" t="s">
        <v>9544</v>
      </c>
      <c r="BZ9" s="1274" t="s">
        <v>9545</v>
      </c>
      <c r="CA9" s="1275"/>
      <c r="CB9" s="1274" t="s">
        <v>9546</v>
      </c>
      <c r="CC9" s="1274" t="s">
        <v>9547</v>
      </c>
      <c r="CD9" s="1274" t="s">
        <v>9548</v>
      </c>
      <c r="CE9" s="1274" t="s">
        <v>7566</v>
      </c>
      <c r="CF9" s="1275"/>
      <c r="CG9" s="1274" t="s">
        <v>9549</v>
      </c>
      <c r="CH9" s="1274" t="s">
        <v>9550</v>
      </c>
      <c r="CI9" s="1274" t="s">
        <v>9551</v>
      </c>
      <c r="CJ9" s="1274" t="s">
        <v>9552</v>
      </c>
      <c r="CK9" s="1301"/>
      <c r="CL9" s="1274" t="s">
        <v>9553</v>
      </c>
      <c r="CM9" s="1274" t="s">
        <v>9554</v>
      </c>
      <c r="CN9" s="1274" t="s">
        <v>9555</v>
      </c>
      <c r="CO9" s="1274" t="s">
        <v>9556</v>
      </c>
      <c r="CP9" s="1301"/>
      <c r="CQ9" s="1274" t="s">
        <v>9557</v>
      </c>
      <c r="CR9" s="1274">
        <v>47.7</v>
      </c>
      <c r="CS9" s="1310" t="str">
        <f>HYPERLINK("https://youtu.be/HFv0OOopKOY","1:56.89")</f>
        <v>1:56.89</v>
      </c>
      <c r="CT9" s="1274" t="s">
        <v>9558</v>
      </c>
      <c r="CU9" s="1274">
        <v>31.2</v>
      </c>
      <c r="CV9" s="1274">
        <v>25.1</v>
      </c>
      <c r="CW9" s="1310" t="s">
        <v>9559</v>
      </c>
      <c r="CX9" s="1274">
        <v>50.1</v>
      </c>
      <c r="CY9" s="1274">
        <v>58.6</v>
      </c>
      <c r="CZ9" s="1274">
        <v>18.4</v>
      </c>
      <c r="DA9" s="1274">
        <v>33.9</v>
      </c>
      <c r="DB9" s="1274" t="s">
        <v>9560</v>
      </c>
      <c r="DC9" s="1274">
        <v>37.5</v>
      </c>
      <c r="DD9" s="1275"/>
      <c r="DE9" s="1274" t="s">
        <v>9561</v>
      </c>
      <c r="DF9" s="1274" t="s">
        <v>9562</v>
      </c>
      <c r="DG9" s="1310" t="str">
        <f>HYPERLINK("https://youtu.be/mRW2v9jUe24","3:49.77")</f>
        <v>3:49.77</v>
      </c>
      <c r="DH9" s="1310" t="str">
        <f>HYPERLINK("https://youtu.be/i_jGbWqSTcU","1:40.01")</f>
        <v>1:40.01</v>
      </c>
      <c r="DI9" s="1274" t="s">
        <v>9563</v>
      </c>
    </row>
    <row r="10">
      <c r="A10" s="1338" t="s">
        <v>5674</v>
      </c>
      <c r="B10" s="1315" t="s">
        <v>9564</v>
      </c>
      <c r="C10" s="1315" t="s">
        <v>9565</v>
      </c>
      <c r="D10" s="1334" t="s">
        <v>9566</v>
      </c>
      <c r="E10" s="1318" t="s">
        <v>1439</v>
      </c>
      <c r="F10" s="1318" t="s">
        <v>9567</v>
      </c>
      <c r="G10" s="1318" t="s">
        <v>9568</v>
      </c>
      <c r="H10" s="1339"/>
      <c r="I10" s="1318" t="s">
        <v>9569</v>
      </c>
      <c r="J10" s="1318" t="s">
        <v>9570</v>
      </c>
      <c r="K10" s="1339"/>
      <c r="L10" s="1318" t="s">
        <v>3451</v>
      </c>
      <c r="M10" s="1318" t="s">
        <v>9571</v>
      </c>
      <c r="N10" s="1318" t="s">
        <v>9572</v>
      </c>
      <c r="O10" s="1274" t="s">
        <v>9573</v>
      </c>
      <c r="P10" s="1318" t="s">
        <v>8187</v>
      </c>
      <c r="Q10" s="1318" t="s">
        <v>9574</v>
      </c>
      <c r="R10" s="1318">
        <v>58.44</v>
      </c>
      <c r="S10" s="1339"/>
      <c r="T10" s="1318" t="s">
        <v>9575</v>
      </c>
      <c r="U10" s="1340" t="str">
        <f>HYPERLINK("https://youtu.be/6RSPdezftqQ","1:54.77")</f>
        <v>1:54.77</v>
      </c>
      <c r="V10" s="1340" t="str">
        <f>HYPERLINK("https://www.youtube.com/watch?v=hnYmjafMZr0","1:17.04")</f>
        <v>1:17.04</v>
      </c>
      <c r="W10" s="1318" t="s">
        <v>9576</v>
      </c>
      <c r="X10" s="1318" t="s">
        <v>7452</v>
      </c>
      <c r="Y10" s="1318" t="s">
        <v>9577</v>
      </c>
      <c r="Z10" s="1318" t="s">
        <v>9578</v>
      </c>
      <c r="AA10" s="1318" t="s">
        <v>9462</v>
      </c>
      <c r="AB10" s="1339"/>
      <c r="AC10" s="1318" t="s">
        <v>9579</v>
      </c>
      <c r="AD10" s="1274" t="s">
        <v>9580</v>
      </c>
      <c r="AE10" s="1318" t="s">
        <v>8865</v>
      </c>
      <c r="AF10" s="1318">
        <v>48.01</v>
      </c>
      <c r="AG10" s="1318" t="s">
        <v>427</v>
      </c>
      <c r="AH10" s="1318" t="s">
        <v>9581</v>
      </c>
      <c r="AI10" s="1318" t="s">
        <v>3267</v>
      </c>
      <c r="AJ10" s="1318">
        <v>49.7</v>
      </c>
      <c r="AK10" s="1339"/>
      <c r="AL10" s="1274" t="s">
        <v>9582</v>
      </c>
      <c r="AM10" s="1274">
        <v>47.91</v>
      </c>
      <c r="AN10" s="1339"/>
      <c r="AO10" s="1318" t="s">
        <v>9583</v>
      </c>
      <c r="AP10" s="1318" t="s">
        <v>7993</v>
      </c>
      <c r="AQ10" s="1318">
        <v>59.24</v>
      </c>
      <c r="AR10" s="1340" t="str">
        <f>HYPERLINK("https://www.youtube.com/watch?v=Nzzlh5o-lN4","1:33.09")</f>
        <v>1:33.09</v>
      </c>
      <c r="AS10" s="1318" t="s">
        <v>9584</v>
      </c>
      <c r="AT10" s="1318" t="s">
        <v>9585</v>
      </c>
      <c r="AU10" s="1318" t="s">
        <v>9586</v>
      </c>
      <c r="AV10" s="1334"/>
      <c r="AW10" s="1318" t="s">
        <v>9587</v>
      </c>
      <c r="AX10" s="1318" t="s">
        <v>9588</v>
      </c>
      <c r="AY10" s="1318" t="s">
        <v>874</v>
      </c>
      <c r="AZ10" s="1318" t="s">
        <v>9589</v>
      </c>
      <c r="BA10" s="1318" t="s">
        <v>5568</v>
      </c>
      <c r="BB10" s="1318" t="s">
        <v>9590</v>
      </c>
      <c r="BC10" s="1318">
        <v>47.0</v>
      </c>
      <c r="BD10" s="1339"/>
      <c r="BE10" s="1318" t="s">
        <v>9591</v>
      </c>
      <c r="BF10" s="1274" t="s">
        <v>9592</v>
      </c>
      <c r="BG10" s="1318" t="s">
        <v>9593</v>
      </c>
      <c r="BH10" s="1318" t="s">
        <v>9594</v>
      </c>
      <c r="BI10" s="1318" t="s">
        <v>9595</v>
      </c>
      <c r="BJ10" s="1339"/>
      <c r="BK10" s="1318" t="s">
        <v>9596</v>
      </c>
      <c r="BL10" s="1274" t="s">
        <v>9597</v>
      </c>
      <c r="BM10" s="1340" t="s">
        <v>9598</v>
      </c>
      <c r="BN10" s="1318" t="s">
        <v>9599</v>
      </c>
      <c r="BO10" s="1341" t="str">
        <f>HYPERLINK("https://www.youtube.com/watch?v=Tc8Wb_X0dBU","1:41.36")</f>
        <v>1:41.36</v>
      </c>
      <c r="BP10" s="1318" t="s">
        <v>9600</v>
      </c>
      <c r="BQ10" s="1318" t="s">
        <v>9601</v>
      </c>
      <c r="BR10" s="1318" t="s">
        <v>9602</v>
      </c>
      <c r="BS10" s="1318" t="s">
        <v>8189</v>
      </c>
      <c r="BT10" s="1318">
        <v>42.8</v>
      </c>
      <c r="BU10" s="1339"/>
      <c r="BV10" s="1318" t="s">
        <v>9603</v>
      </c>
      <c r="BW10" s="1318" t="s">
        <v>9604</v>
      </c>
      <c r="BX10" s="1318" t="s">
        <v>9605</v>
      </c>
      <c r="BY10" s="1318" t="s">
        <v>8144</v>
      </c>
      <c r="BZ10" s="1318" t="s">
        <v>5534</v>
      </c>
      <c r="CA10" s="1339"/>
      <c r="CB10" s="1332" t="s">
        <v>9236</v>
      </c>
      <c r="CC10" s="1341" t="s">
        <v>9237</v>
      </c>
      <c r="CD10" s="1318" t="s">
        <v>9606</v>
      </c>
      <c r="CE10" s="1332">
        <v>49.61</v>
      </c>
      <c r="CF10" s="1339"/>
      <c r="CG10" s="1315" t="s">
        <v>9607</v>
      </c>
      <c r="CH10" s="1318" t="s">
        <v>9608</v>
      </c>
      <c r="CI10" s="1318" t="s">
        <v>9609</v>
      </c>
      <c r="CJ10" s="1274" t="s">
        <v>9610</v>
      </c>
      <c r="CK10" s="1339"/>
      <c r="CL10" s="1318" t="s">
        <v>9611</v>
      </c>
      <c r="CM10" s="1318" t="s">
        <v>6804</v>
      </c>
      <c r="CN10" s="1318" t="s">
        <v>1250</v>
      </c>
      <c r="CO10" s="1318" t="s">
        <v>9612</v>
      </c>
      <c r="CP10" s="1339"/>
      <c r="CQ10" s="1318" t="s">
        <v>9613</v>
      </c>
      <c r="CR10" s="1318">
        <v>49.24</v>
      </c>
      <c r="CS10" s="1274" t="s">
        <v>7566</v>
      </c>
      <c r="CT10" s="1274" t="s">
        <v>9614</v>
      </c>
      <c r="CU10" s="1318">
        <v>31.54</v>
      </c>
      <c r="CV10" s="1318">
        <v>24.99</v>
      </c>
      <c r="CW10" s="1318" t="s">
        <v>9615</v>
      </c>
      <c r="CX10" s="1318">
        <v>49.53</v>
      </c>
      <c r="CY10" s="1318">
        <v>58.76</v>
      </c>
      <c r="CZ10" s="1318">
        <v>18.73</v>
      </c>
      <c r="DA10" s="1318">
        <v>33.98</v>
      </c>
      <c r="DB10" s="1318" t="s">
        <v>9616</v>
      </c>
      <c r="DC10" s="1318">
        <v>37.39</v>
      </c>
      <c r="DD10" s="1339"/>
      <c r="DE10" s="1318" t="s">
        <v>9079</v>
      </c>
      <c r="DF10" s="1318" t="s">
        <v>8398</v>
      </c>
      <c r="DG10" s="1318" t="s">
        <v>9617</v>
      </c>
      <c r="DH10" s="1318" t="s">
        <v>2000</v>
      </c>
      <c r="DI10" s="1318" t="s">
        <v>9618</v>
      </c>
    </row>
    <row r="11">
      <c r="A11" s="1272" t="s">
        <v>5509</v>
      </c>
      <c r="B11" s="1299" t="s">
        <v>9619</v>
      </c>
      <c r="C11" s="1299" t="s">
        <v>9620</v>
      </c>
      <c r="D11" s="1334" t="s">
        <v>9621</v>
      </c>
      <c r="E11" s="1334" t="s">
        <v>9622</v>
      </c>
      <c r="F11" s="1274" t="s">
        <v>9623</v>
      </c>
      <c r="G11" s="1274" t="s">
        <v>5713</v>
      </c>
      <c r="H11" s="1275"/>
      <c r="I11" s="1274" t="s">
        <v>9624</v>
      </c>
      <c r="J11" s="1274">
        <v>50.83</v>
      </c>
      <c r="K11" s="1275"/>
      <c r="L11" s="1274" t="s">
        <v>9625</v>
      </c>
      <c r="M11" s="1274" t="s">
        <v>7873</v>
      </c>
      <c r="N11" s="1274" t="s">
        <v>9626</v>
      </c>
      <c r="O11" s="1274" t="s">
        <v>3070</v>
      </c>
      <c r="P11" s="1274" t="s">
        <v>9627</v>
      </c>
      <c r="Q11" s="1274" t="s">
        <v>9628</v>
      </c>
      <c r="R11" s="1274">
        <v>58.83</v>
      </c>
      <c r="S11" s="1301"/>
      <c r="T11" s="1274" t="s">
        <v>9629</v>
      </c>
      <c r="U11" s="1274" t="s">
        <v>9630</v>
      </c>
      <c r="V11" s="1274" t="s">
        <v>9631</v>
      </c>
      <c r="W11" s="1274" t="s">
        <v>9632</v>
      </c>
      <c r="X11" s="1274" t="s">
        <v>4339</v>
      </c>
      <c r="Y11" s="1274" t="s">
        <v>9633</v>
      </c>
      <c r="Z11" s="1274" t="s">
        <v>9634</v>
      </c>
      <c r="AA11" s="1274" t="s">
        <v>9635</v>
      </c>
      <c r="AB11" s="1301"/>
      <c r="AC11" s="1274" t="s">
        <v>1944</v>
      </c>
      <c r="AD11" s="1274" t="s">
        <v>9636</v>
      </c>
      <c r="AE11" s="1274" t="s">
        <v>9637</v>
      </c>
      <c r="AF11" s="1274">
        <v>47.98</v>
      </c>
      <c r="AG11" s="1274" t="s">
        <v>9638</v>
      </c>
      <c r="AH11" s="1274" t="s">
        <v>7764</v>
      </c>
      <c r="AI11" s="1274" t="s">
        <v>9639</v>
      </c>
      <c r="AJ11" s="1274">
        <v>49.34</v>
      </c>
      <c r="AK11" s="1301"/>
      <c r="AL11" s="1274" t="s">
        <v>9640</v>
      </c>
      <c r="AM11" s="1274">
        <v>48.09</v>
      </c>
      <c r="AN11" s="1301"/>
      <c r="AO11" s="1274" t="s">
        <v>9641</v>
      </c>
      <c r="AP11" s="1274" t="s">
        <v>9642</v>
      </c>
      <c r="AQ11" s="1274">
        <v>58.76</v>
      </c>
      <c r="AR11" s="1274" t="s">
        <v>815</v>
      </c>
      <c r="AS11" s="1274" t="s">
        <v>9643</v>
      </c>
      <c r="AT11" s="1274" t="s">
        <v>9644</v>
      </c>
      <c r="AU11" s="1274" t="s">
        <v>9415</v>
      </c>
      <c r="AV11" s="1275"/>
      <c r="AW11" s="1274" t="s">
        <v>9645</v>
      </c>
      <c r="AX11" s="1274" t="s">
        <v>681</v>
      </c>
      <c r="AY11" s="1274" t="s">
        <v>7289</v>
      </c>
      <c r="AZ11" s="1274" t="s">
        <v>6989</v>
      </c>
      <c r="BA11" s="1274" t="s">
        <v>9646</v>
      </c>
      <c r="BB11" s="1274" t="s">
        <v>7057</v>
      </c>
      <c r="BC11" s="1274">
        <v>47.25</v>
      </c>
      <c r="BD11" s="1275"/>
      <c r="BE11" s="1274" t="s">
        <v>9647</v>
      </c>
      <c r="BF11" s="1274" t="s">
        <v>9648</v>
      </c>
      <c r="BG11" s="1274" t="s">
        <v>7446</v>
      </c>
      <c r="BH11" s="1274" t="s">
        <v>9649</v>
      </c>
      <c r="BI11" s="1274" t="s">
        <v>9650</v>
      </c>
      <c r="BJ11" s="1275"/>
      <c r="BK11" s="1274" t="s">
        <v>9651</v>
      </c>
      <c r="BL11" s="1274" t="s">
        <v>9652</v>
      </c>
      <c r="BM11" s="1274" t="s">
        <v>9653</v>
      </c>
      <c r="BN11" s="1274" t="s">
        <v>9654</v>
      </c>
      <c r="BO11" s="1274" t="s">
        <v>4186</v>
      </c>
      <c r="BP11" s="1274" t="s">
        <v>9655</v>
      </c>
      <c r="BQ11" s="1274" t="s">
        <v>9656</v>
      </c>
      <c r="BR11" s="1274" t="s">
        <v>9657</v>
      </c>
      <c r="BS11" s="1274" t="s">
        <v>8613</v>
      </c>
      <c r="BT11" s="1274">
        <v>43.02</v>
      </c>
      <c r="BU11" s="1275"/>
      <c r="BV11" s="1274" t="s">
        <v>7163</v>
      </c>
      <c r="BW11" s="1274" t="s">
        <v>9658</v>
      </c>
      <c r="BX11" s="1274" t="s">
        <v>9659</v>
      </c>
      <c r="BY11" s="1274">
        <v>1.0</v>
      </c>
      <c r="BZ11" s="1274">
        <v>1.0</v>
      </c>
      <c r="CA11" s="1275"/>
      <c r="CB11" s="1274" t="s">
        <v>9660</v>
      </c>
      <c r="CC11" s="1274" t="s">
        <v>9661</v>
      </c>
      <c r="CD11" s="1274" t="s">
        <v>2505</v>
      </c>
      <c r="CE11" s="1274" t="s">
        <v>7566</v>
      </c>
      <c r="CF11" s="1275"/>
      <c r="CG11" s="1274" t="s">
        <v>8500</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4045</v>
      </c>
      <c r="CT11" s="1274" t="s">
        <v>8349</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1705</v>
      </c>
      <c r="F12" s="1274" t="s">
        <v>9681</v>
      </c>
      <c r="G12" s="1274" t="s">
        <v>9682</v>
      </c>
      <c r="H12" s="1275"/>
      <c r="I12" s="1274" t="s">
        <v>9683</v>
      </c>
      <c r="J12" s="1342" t="s">
        <v>9684</v>
      </c>
      <c r="K12" s="1275"/>
      <c r="L12" s="1274" t="s">
        <v>9639</v>
      </c>
      <c r="M12" s="1274" t="s">
        <v>7160</v>
      </c>
      <c r="N12" s="1274" t="s">
        <v>9685</v>
      </c>
      <c r="O12" s="1274" t="s">
        <v>9686</v>
      </c>
      <c r="P12" s="1274" t="s">
        <v>8775</v>
      </c>
      <c r="Q12" s="1274" t="s">
        <v>9687</v>
      </c>
      <c r="R12" s="1274">
        <v>58.5</v>
      </c>
      <c r="S12" s="1301"/>
      <c r="T12" s="1274" t="s">
        <v>2668</v>
      </c>
      <c r="U12" s="1274" t="s">
        <v>9688</v>
      </c>
      <c r="V12" s="1274" t="s">
        <v>7175</v>
      </c>
      <c r="W12" s="1274" t="s">
        <v>8281</v>
      </c>
      <c r="X12" s="1274" t="s">
        <v>3101</v>
      </c>
      <c r="Y12" s="1274" t="s">
        <v>9689</v>
      </c>
      <c r="Z12" s="1274" t="s">
        <v>9690</v>
      </c>
      <c r="AA12" s="1274" t="s">
        <v>9691</v>
      </c>
      <c r="AB12" s="1301"/>
      <c r="AC12" s="1274" t="s">
        <v>9692</v>
      </c>
      <c r="AD12" s="1274" t="s">
        <v>9693</v>
      </c>
      <c r="AE12" s="1274" t="s">
        <v>9694</v>
      </c>
      <c r="AF12" s="1274">
        <v>48.48</v>
      </c>
      <c r="AG12" s="1274" t="s">
        <v>9695</v>
      </c>
      <c r="AH12" s="1274" t="s">
        <v>6216</v>
      </c>
      <c r="AI12" s="1274" t="s">
        <v>8425</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6053</v>
      </c>
      <c r="AY12" s="1274" t="s">
        <v>8401</v>
      </c>
      <c r="AZ12" s="1274" t="s">
        <v>9420</v>
      </c>
      <c r="BA12" s="1274" t="s">
        <v>9704</v>
      </c>
      <c r="BB12" s="1274" t="s">
        <v>2022</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8154</v>
      </c>
      <c r="BO12" s="1274" t="s">
        <v>9713</v>
      </c>
      <c r="BP12" s="1274" t="s">
        <v>8302</v>
      </c>
      <c r="BQ12" s="1274" t="s">
        <v>9714</v>
      </c>
      <c r="BR12" s="1274" t="s">
        <v>5718</v>
      </c>
      <c r="BS12" s="1274" t="s">
        <v>8255</v>
      </c>
      <c r="BT12" s="1274">
        <v>42.79</v>
      </c>
      <c r="BU12" s="1275"/>
      <c r="BV12" s="1274" t="s">
        <v>9715</v>
      </c>
      <c r="BW12" s="1274" t="s">
        <v>9716</v>
      </c>
      <c r="BX12" s="1274" t="s">
        <v>9717</v>
      </c>
      <c r="BY12" s="1274" t="s">
        <v>9718</v>
      </c>
      <c r="BZ12" s="1274" t="s">
        <v>4970</v>
      </c>
      <c r="CA12" s="1275"/>
      <c r="CB12" s="1274" t="s">
        <v>9719</v>
      </c>
      <c r="CC12" s="1274" t="s">
        <v>4494</v>
      </c>
      <c r="CD12" s="1274" t="s">
        <v>1891</v>
      </c>
      <c r="CE12" s="1274" t="s">
        <v>7566</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8233</v>
      </c>
      <c r="CU12" s="1274">
        <v>31.53</v>
      </c>
      <c r="CV12" s="1274">
        <v>25.35</v>
      </c>
      <c r="CW12" s="1274" t="s">
        <v>3837</v>
      </c>
      <c r="CX12" s="1274">
        <v>50.39</v>
      </c>
      <c r="CY12" s="1274">
        <v>58.75</v>
      </c>
      <c r="CZ12" s="1274">
        <v>18.5</v>
      </c>
      <c r="DA12" s="1274">
        <v>33.67</v>
      </c>
      <c r="DB12" s="1274" t="s">
        <v>9728</v>
      </c>
      <c r="DC12" s="1274">
        <v>37.76</v>
      </c>
      <c r="DD12" s="1275"/>
      <c r="DE12" s="1274" t="s">
        <v>8607</v>
      </c>
      <c r="DF12" s="1274" t="s">
        <v>7918</v>
      </c>
      <c r="DG12" s="1274" t="s">
        <v>9729</v>
      </c>
      <c r="DH12" s="1274" t="s">
        <v>9730</v>
      </c>
      <c r="DI12" s="1274" t="s">
        <v>9731</v>
      </c>
    </row>
    <row r="13">
      <c r="A13" s="1298" t="s">
        <v>7437</v>
      </c>
      <c r="B13" s="1342" t="s">
        <v>9732</v>
      </c>
      <c r="C13" s="1299" t="s">
        <v>9733</v>
      </c>
      <c r="D13" s="1334" t="s">
        <v>9734</v>
      </c>
      <c r="E13" s="1334" t="s">
        <v>309</v>
      </c>
      <c r="F13" s="1274" t="s">
        <v>5655</v>
      </c>
      <c r="G13" s="1274" t="s">
        <v>9735</v>
      </c>
      <c r="H13" s="1275"/>
      <c r="I13" s="1274" t="s">
        <v>9736</v>
      </c>
      <c r="J13" s="1274">
        <v>52.24</v>
      </c>
      <c r="K13" s="1275"/>
      <c r="L13" s="1274" t="s">
        <v>8200</v>
      </c>
      <c r="M13" s="1274" t="s">
        <v>8644</v>
      </c>
      <c r="N13" s="1274" t="s">
        <v>9737</v>
      </c>
      <c r="O13" s="1274" t="s">
        <v>9738</v>
      </c>
      <c r="P13" s="1274" t="s">
        <v>9739</v>
      </c>
      <c r="Q13" s="1274" t="s">
        <v>9740</v>
      </c>
      <c r="R13" s="1274">
        <v>58.93</v>
      </c>
      <c r="S13" s="1301"/>
      <c r="T13" s="1274" t="s">
        <v>9741</v>
      </c>
      <c r="U13" s="1274" t="s">
        <v>9742</v>
      </c>
      <c r="V13" s="1274" t="s">
        <v>5622</v>
      </c>
      <c r="W13" s="1274" t="s">
        <v>9743</v>
      </c>
      <c r="X13" s="1274" t="s">
        <v>1780</v>
      </c>
      <c r="Y13" s="1274" t="s">
        <v>9744</v>
      </c>
      <c r="Z13" s="1274" t="s">
        <v>9745</v>
      </c>
      <c r="AA13" s="1274" t="s">
        <v>9746</v>
      </c>
      <c r="AB13" s="1301"/>
      <c r="AC13" s="1274" t="s">
        <v>1586</v>
      </c>
      <c r="AD13" s="1274" t="s">
        <v>9747</v>
      </c>
      <c r="AE13" s="1274" t="s">
        <v>9748</v>
      </c>
      <c r="AF13" s="1274">
        <v>49.08</v>
      </c>
      <c r="AG13" s="1274" t="s">
        <v>3648</v>
      </c>
      <c r="AH13" s="1274" t="s">
        <v>171</v>
      </c>
      <c r="AI13" s="1274" t="s">
        <v>8493</v>
      </c>
      <c r="AJ13" s="1274">
        <v>53.54</v>
      </c>
      <c r="AK13" s="1301"/>
      <c r="AL13" s="1274" t="s">
        <v>7906</v>
      </c>
      <c r="AM13" s="1274">
        <v>50.17</v>
      </c>
      <c r="AN13" s="1301"/>
      <c r="AO13" s="1274" t="s">
        <v>9749</v>
      </c>
      <c r="AP13" s="1274" t="s">
        <v>4735</v>
      </c>
      <c r="AQ13" s="1274">
        <v>59.52</v>
      </c>
      <c r="AR13" s="1274" t="s">
        <v>9750</v>
      </c>
      <c r="AS13" s="1274" t="s">
        <v>9751</v>
      </c>
      <c r="AT13" s="1274" t="s">
        <v>9752</v>
      </c>
      <c r="AU13" s="1274" t="s">
        <v>5618</v>
      </c>
      <c r="AV13" s="1275"/>
      <c r="AW13" s="1274" t="s">
        <v>9753</v>
      </c>
      <c r="AX13" s="1274" t="s">
        <v>1830</v>
      </c>
      <c r="AY13" s="1274" t="s">
        <v>8316</v>
      </c>
      <c r="AZ13" s="1274" t="s">
        <v>9754</v>
      </c>
      <c r="BA13" s="1274" t="s">
        <v>8523</v>
      </c>
      <c r="BB13" s="1274" t="s">
        <v>8460</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7595</v>
      </c>
      <c r="BO13" s="1274" t="s">
        <v>9763</v>
      </c>
      <c r="BP13" s="1274" t="s">
        <v>4830</v>
      </c>
      <c r="BQ13" s="1274" t="s">
        <v>9764</v>
      </c>
      <c r="BR13" s="1274" t="s">
        <v>1298</v>
      </c>
      <c r="BS13" s="1274" t="s">
        <v>9765</v>
      </c>
      <c r="BT13" s="1274">
        <v>43.23</v>
      </c>
      <c r="BU13" s="1275"/>
      <c r="BV13" s="1274" t="s">
        <v>9766</v>
      </c>
      <c r="BW13" s="1274" t="s">
        <v>7566</v>
      </c>
      <c r="BX13" s="1274" t="s">
        <v>7566</v>
      </c>
      <c r="BY13" s="1274" t="s">
        <v>9767</v>
      </c>
      <c r="BZ13" s="1274" t="s">
        <v>9379</v>
      </c>
      <c r="CA13" s="1275"/>
      <c r="CB13" s="1274" t="s">
        <v>9768</v>
      </c>
      <c r="CC13" s="1274" t="s">
        <v>9769</v>
      </c>
      <c r="CD13" s="1274" t="s">
        <v>9770</v>
      </c>
      <c r="CE13" s="1274" t="s">
        <v>7566</v>
      </c>
      <c r="CF13" s="1275"/>
      <c r="CG13" s="1315" t="s">
        <v>1609</v>
      </c>
      <c r="CH13" s="1274" t="s">
        <v>9771</v>
      </c>
      <c r="CI13" s="1274" t="s">
        <v>9772</v>
      </c>
      <c r="CJ13" s="1274" t="s">
        <v>9773</v>
      </c>
      <c r="CK13" s="1301"/>
      <c r="CL13" s="1274" t="s">
        <v>9774</v>
      </c>
      <c r="CM13" s="1274" t="s">
        <v>7012</v>
      </c>
      <c r="CN13" s="1274" t="s">
        <v>9775</v>
      </c>
      <c r="CO13" s="1274" t="s">
        <v>9776</v>
      </c>
      <c r="CP13" s="1301"/>
      <c r="CQ13" s="1274" t="s">
        <v>9777</v>
      </c>
      <c r="CR13" s="1274" t="s">
        <v>4878</v>
      </c>
      <c r="CS13" s="1274" t="s">
        <v>9778</v>
      </c>
      <c r="CT13" s="1274" t="s">
        <v>1331</v>
      </c>
      <c r="CU13" s="1274">
        <v>32.81</v>
      </c>
      <c r="CV13" s="1274">
        <v>26.89</v>
      </c>
      <c r="CW13" s="1274" t="s">
        <v>9779</v>
      </c>
      <c r="CX13" s="1274">
        <v>52.07</v>
      </c>
      <c r="CY13" s="1274">
        <v>59.35</v>
      </c>
      <c r="CZ13" s="1274">
        <v>18.82</v>
      </c>
      <c r="DA13" s="1274">
        <v>34.76</v>
      </c>
      <c r="DB13" s="1274" t="s">
        <v>9780</v>
      </c>
      <c r="DC13" s="1274">
        <v>37.87</v>
      </c>
      <c r="DD13" s="1275"/>
      <c r="DE13" s="1274" t="s">
        <v>7281</v>
      </c>
      <c r="DF13" s="1274" t="s">
        <v>9781</v>
      </c>
      <c r="DG13" s="1274" t="s">
        <v>9782</v>
      </c>
      <c r="DH13" s="1274" t="s">
        <v>8828</v>
      </c>
      <c r="DI13" s="1274" t="s">
        <v>9783</v>
      </c>
    </row>
    <row r="14">
      <c r="A14" s="1272" t="s">
        <v>5124</v>
      </c>
      <c r="B14" s="1299" t="s">
        <v>9784</v>
      </c>
      <c r="C14" s="1299" t="s">
        <v>9785</v>
      </c>
      <c r="D14" s="1318" t="s">
        <v>9786</v>
      </c>
      <c r="E14" s="1318" t="s">
        <v>8701</v>
      </c>
      <c r="F14" s="1318" t="s">
        <v>9787</v>
      </c>
      <c r="G14" s="1318" t="s">
        <v>9788</v>
      </c>
      <c r="H14" s="1275"/>
      <c r="I14" s="1318" t="s">
        <v>9789</v>
      </c>
      <c r="J14" s="1318">
        <v>51.19</v>
      </c>
      <c r="K14" s="1275"/>
      <c r="L14" s="1318" t="s">
        <v>4603</v>
      </c>
      <c r="M14" s="1318" t="s">
        <v>9790</v>
      </c>
      <c r="N14" s="1318" t="s">
        <v>9791</v>
      </c>
      <c r="O14" s="1318" t="s">
        <v>8131</v>
      </c>
      <c r="P14" s="1318" t="s">
        <v>9792</v>
      </c>
      <c r="Q14" s="1318" t="s">
        <v>9793</v>
      </c>
      <c r="R14" s="1318">
        <v>59.16</v>
      </c>
      <c r="S14" s="1301"/>
      <c r="T14" s="1318" t="s">
        <v>2424</v>
      </c>
      <c r="U14" s="1318" t="s">
        <v>9794</v>
      </c>
      <c r="V14" s="1318" t="s">
        <v>7533</v>
      </c>
      <c r="W14" s="1318" t="s">
        <v>2987</v>
      </c>
      <c r="X14" s="1318" t="s">
        <v>4506</v>
      </c>
      <c r="Y14" s="1318" t="s">
        <v>9795</v>
      </c>
      <c r="Z14" s="1318" t="s">
        <v>9796</v>
      </c>
      <c r="AA14" s="1318" t="s">
        <v>9797</v>
      </c>
      <c r="AB14" s="1275"/>
      <c r="AC14" s="1318" t="s">
        <v>5544</v>
      </c>
      <c r="AD14" s="1318" t="s">
        <v>7014</v>
      </c>
      <c r="AE14" s="1318" t="s">
        <v>2314</v>
      </c>
      <c r="AF14" s="1318">
        <v>49.53</v>
      </c>
      <c r="AG14" s="1318" t="s">
        <v>8467</v>
      </c>
      <c r="AH14" s="1318" t="s">
        <v>9798</v>
      </c>
      <c r="AI14" s="1318" t="s">
        <v>4050</v>
      </c>
      <c r="AJ14" s="1318">
        <v>49.63</v>
      </c>
      <c r="AK14" s="1319"/>
      <c r="AL14" s="1318" t="s">
        <v>8642</v>
      </c>
      <c r="AM14" s="1274">
        <v>48.28</v>
      </c>
      <c r="AN14" s="1301"/>
      <c r="AO14" s="1318" t="s">
        <v>9799</v>
      </c>
      <c r="AP14" s="1282" t="s">
        <v>3811</v>
      </c>
      <c r="AQ14" s="1318">
        <v>59.39</v>
      </c>
      <c r="AR14" s="1318" t="s">
        <v>9800</v>
      </c>
      <c r="AS14" s="1318" t="s">
        <v>9801</v>
      </c>
      <c r="AT14" s="1318" t="s">
        <v>9802</v>
      </c>
      <c r="AU14" s="1318" t="s">
        <v>9803</v>
      </c>
      <c r="AV14" s="1278"/>
      <c r="AW14" s="1318" t="s">
        <v>4405</v>
      </c>
      <c r="AX14" s="1318" t="s">
        <v>9452</v>
      </c>
      <c r="AY14" s="1318" t="s">
        <v>3501</v>
      </c>
      <c r="AZ14" s="1318" t="s">
        <v>8212</v>
      </c>
      <c r="BA14" s="1318" t="s">
        <v>7554</v>
      </c>
      <c r="BB14" s="1318" t="s">
        <v>9804</v>
      </c>
      <c r="BC14" s="1318">
        <v>47.02</v>
      </c>
      <c r="BD14" s="1278"/>
      <c r="BE14" s="1318" t="s">
        <v>9805</v>
      </c>
      <c r="BF14" s="1318" t="s">
        <v>9806</v>
      </c>
      <c r="BG14" s="1318" t="s">
        <v>9807</v>
      </c>
      <c r="BH14" s="1318" t="s">
        <v>9808</v>
      </c>
      <c r="BI14" s="1318" t="s">
        <v>5662</v>
      </c>
      <c r="BJ14" s="1288"/>
      <c r="BK14" s="1318" t="s">
        <v>9809</v>
      </c>
      <c r="BL14" s="1318" t="s">
        <v>7917</v>
      </c>
      <c r="BM14" s="1318" t="s">
        <v>9810</v>
      </c>
      <c r="BN14" s="1318" t="s">
        <v>9811</v>
      </c>
      <c r="BO14" s="1318" t="s">
        <v>9812</v>
      </c>
      <c r="BP14" s="1318" t="s">
        <v>9813</v>
      </c>
      <c r="BQ14" s="1318" t="s">
        <v>9814</v>
      </c>
      <c r="BR14" s="1318" t="s">
        <v>1298</v>
      </c>
      <c r="BS14" s="1318" t="s">
        <v>8395</v>
      </c>
      <c r="BT14" s="1318">
        <v>43.21</v>
      </c>
      <c r="BU14" s="1278"/>
      <c r="BV14" s="1318" t="s">
        <v>9815</v>
      </c>
      <c r="BW14" s="1318" t="s">
        <v>9816</v>
      </c>
      <c r="BX14" s="1318" t="s">
        <v>9817</v>
      </c>
      <c r="BY14" s="1318" t="s">
        <v>5583</v>
      </c>
      <c r="BZ14" s="1318" t="s">
        <v>8247</v>
      </c>
      <c r="CA14" s="1288"/>
      <c r="CB14" s="1318" t="s">
        <v>9818</v>
      </c>
      <c r="CC14" s="1318" t="s">
        <v>9819</v>
      </c>
      <c r="CD14" s="1318" t="s">
        <v>9820</v>
      </c>
      <c r="CE14" s="1318" t="s">
        <v>7566</v>
      </c>
      <c r="CF14" s="1278"/>
      <c r="CG14" s="1318" t="s">
        <v>2799</v>
      </c>
      <c r="CH14" s="1318" t="s">
        <v>9821</v>
      </c>
      <c r="CI14" s="1318" t="s">
        <v>9822</v>
      </c>
      <c r="CJ14" s="1318" t="s">
        <v>7931</v>
      </c>
      <c r="CK14" s="1288"/>
      <c r="CL14" s="1318" t="s">
        <v>9823</v>
      </c>
      <c r="CM14" s="1318" t="s">
        <v>9824</v>
      </c>
      <c r="CN14" s="1318" t="s">
        <v>9825</v>
      </c>
      <c r="CO14" s="1318" t="s">
        <v>9826</v>
      </c>
      <c r="CP14" s="1278"/>
      <c r="CQ14" s="1318">
        <v>47.26</v>
      </c>
      <c r="CR14" s="1318">
        <v>53.29</v>
      </c>
      <c r="CS14" s="1318" t="s">
        <v>9827</v>
      </c>
      <c r="CT14" s="1318" t="s">
        <v>2655</v>
      </c>
      <c r="CU14" s="1318">
        <v>31.4</v>
      </c>
      <c r="CV14" s="1318">
        <v>26.15</v>
      </c>
      <c r="CW14" s="1318" t="s">
        <v>9828</v>
      </c>
      <c r="CX14" s="1318">
        <v>50.76</v>
      </c>
      <c r="CY14" s="1318">
        <v>59.63</v>
      </c>
      <c r="CZ14" s="1318">
        <v>18.29</v>
      </c>
      <c r="DA14" s="1318">
        <v>33.84</v>
      </c>
      <c r="DB14" s="1318" t="s">
        <v>3110</v>
      </c>
      <c r="DC14" s="1318">
        <v>38.46</v>
      </c>
      <c r="DD14" s="1288"/>
      <c r="DE14" s="1318" t="s">
        <v>9829</v>
      </c>
      <c r="DF14" s="1318" t="s">
        <v>2003</v>
      </c>
      <c r="DG14" s="1318" t="s">
        <v>9830</v>
      </c>
      <c r="DH14" s="1318" t="s">
        <v>9831</v>
      </c>
      <c r="DI14" s="1318" t="s">
        <v>6505</v>
      </c>
    </row>
    <row r="15">
      <c r="A15" s="1272" t="s">
        <v>2159</v>
      </c>
      <c r="B15" s="1299" t="s">
        <v>9496</v>
      </c>
      <c r="C15" s="1299" t="s">
        <v>9832</v>
      </c>
      <c r="D15" s="1274" t="s">
        <v>9833</v>
      </c>
      <c r="E15" s="1334" t="s">
        <v>9834</v>
      </c>
      <c r="F15" s="1274" t="s">
        <v>4550</v>
      </c>
      <c r="G15" s="1274" t="s">
        <v>9835</v>
      </c>
      <c r="H15" s="1275"/>
      <c r="I15" s="1274" t="s">
        <v>9836</v>
      </c>
      <c r="J15" s="1274">
        <v>48.56</v>
      </c>
      <c r="K15" s="1300"/>
      <c r="L15" s="1274" t="s">
        <v>6306</v>
      </c>
      <c r="M15" s="1274" t="s">
        <v>8361</v>
      </c>
      <c r="N15" s="1274" t="s">
        <v>1584</v>
      </c>
      <c r="O15" s="1274" t="s">
        <v>8509</v>
      </c>
      <c r="P15" s="1274" t="s">
        <v>3774</v>
      </c>
      <c r="Q15" s="1274" t="s">
        <v>3447</v>
      </c>
      <c r="R15" s="1274">
        <v>59.14</v>
      </c>
      <c r="S15" s="1301"/>
      <c r="T15" s="1274" t="s">
        <v>9837</v>
      </c>
      <c r="U15" s="1274" t="s">
        <v>4463</v>
      </c>
      <c r="V15" s="1274" t="s">
        <v>911</v>
      </c>
      <c r="W15" s="1274" t="s">
        <v>9838</v>
      </c>
      <c r="X15" s="1274" t="s">
        <v>8866</v>
      </c>
      <c r="Y15" s="1318" t="s">
        <v>9839</v>
      </c>
      <c r="Z15" s="1274" t="s">
        <v>9840</v>
      </c>
      <c r="AA15" s="1274" t="s">
        <v>9841</v>
      </c>
      <c r="AB15" s="1301"/>
      <c r="AC15" s="1274" t="s">
        <v>8069</v>
      </c>
      <c r="AD15" s="1274" t="s">
        <v>9842</v>
      </c>
      <c r="AE15" s="1274" t="s">
        <v>9843</v>
      </c>
      <c r="AF15" s="1274">
        <v>47.39</v>
      </c>
      <c r="AG15" s="1274" t="s">
        <v>2457</v>
      </c>
      <c r="AH15" s="1274" t="s">
        <v>9844</v>
      </c>
      <c r="AI15" s="1274" t="s">
        <v>7340</v>
      </c>
      <c r="AJ15" s="1318">
        <v>49.56</v>
      </c>
      <c r="AK15" s="1301"/>
      <c r="AL15" s="1274" t="s">
        <v>9845</v>
      </c>
      <c r="AM15" s="1274">
        <v>48.31</v>
      </c>
      <c r="AN15" s="1301"/>
      <c r="AO15" s="1274" t="s">
        <v>9846</v>
      </c>
      <c r="AP15" s="1318" t="s">
        <v>7140</v>
      </c>
      <c r="AQ15" s="1274">
        <v>57.62</v>
      </c>
      <c r="AR15" s="1318" t="s">
        <v>9847</v>
      </c>
      <c r="AS15" s="1318" t="s">
        <v>9848</v>
      </c>
      <c r="AT15" s="1318" t="s">
        <v>9849</v>
      </c>
      <c r="AU15" s="1318" t="s">
        <v>9850</v>
      </c>
      <c r="AV15" s="1275"/>
      <c r="AW15" s="1318" t="s">
        <v>9851</v>
      </c>
      <c r="AX15" s="1274" t="s">
        <v>5216</v>
      </c>
      <c r="AY15" s="1318" t="s">
        <v>3267</v>
      </c>
      <c r="AZ15" s="1318" t="s">
        <v>3364</v>
      </c>
      <c r="BA15" s="1318" t="s">
        <v>9852</v>
      </c>
      <c r="BB15" s="1318" t="s">
        <v>2186</v>
      </c>
      <c r="BC15" s="1274">
        <v>42.96</v>
      </c>
      <c r="BD15" s="1300"/>
      <c r="BE15" s="1274" t="s">
        <v>9327</v>
      </c>
      <c r="BF15" s="1274" t="s">
        <v>9853</v>
      </c>
      <c r="BG15" s="1274" t="s">
        <v>9854</v>
      </c>
      <c r="BH15" s="1274" t="s">
        <v>9855</v>
      </c>
      <c r="BI15" s="1274" t="s">
        <v>3868</v>
      </c>
      <c r="BJ15" s="1275"/>
      <c r="BK15" s="1274" t="s">
        <v>9856</v>
      </c>
      <c r="BL15" s="1274" t="s">
        <v>9857</v>
      </c>
      <c r="BM15" s="1274" t="s">
        <v>9858</v>
      </c>
      <c r="BN15" s="1274" t="s">
        <v>1194</v>
      </c>
      <c r="BO15" s="1274" t="s">
        <v>9859</v>
      </c>
      <c r="BP15" s="1274" t="s">
        <v>9860</v>
      </c>
      <c r="BQ15" s="1274" t="s">
        <v>6989</v>
      </c>
      <c r="BR15" s="1274" t="s">
        <v>9861</v>
      </c>
      <c r="BS15" s="1274" t="s">
        <v>8916</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7566</v>
      </c>
      <c r="CF15" s="1275"/>
      <c r="CG15" s="1274" t="s">
        <v>8734</v>
      </c>
      <c r="CH15" s="1274" t="s">
        <v>9870</v>
      </c>
      <c r="CI15" s="1274" t="s">
        <v>9871</v>
      </c>
      <c r="CJ15" s="1274" t="s">
        <v>9872</v>
      </c>
      <c r="CK15" s="1301"/>
      <c r="CL15" s="1274" t="s">
        <v>9873</v>
      </c>
      <c r="CM15" s="1274" t="s">
        <v>8833</v>
      </c>
      <c r="CN15" s="1274" t="s">
        <v>4320</v>
      </c>
      <c r="CO15" s="1274" t="s">
        <v>8439</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9094</v>
      </c>
      <c r="DF15" s="1274" t="s">
        <v>9880</v>
      </c>
      <c r="DG15" s="1274" t="s">
        <v>9881</v>
      </c>
      <c r="DH15" s="1318" t="s">
        <v>9882</v>
      </c>
      <c r="DI15" s="1274" t="s">
        <v>4305</v>
      </c>
    </row>
    <row r="16">
      <c r="A16" s="1272" t="s">
        <v>1416</v>
      </c>
      <c r="B16" s="1273">
        <v>0.12564814814814815</v>
      </c>
      <c r="C16" s="1273">
        <v>0.13260416666666666</v>
      </c>
      <c r="D16" s="1274" t="s">
        <v>9883</v>
      </c>
      <c r="E16" s="1274" t="s">
        <v>3967</v>
      </c>
      <c r="F16" s="1274" t="s">
        <v>9884</v>
      </c>
      <c r="G16" s="1274" t="s">
        <v>9885</v>
      </c>
      <c r="H16" s="1275"/>
      <c r="I16" s="1274" t="s">
        <v>9886</v>
      </c>
      <c r="J16" s="1274" t="s">
        <v>9887</v>
      </c>
      <c r="K16" s="1275"/>
      <c r="L16" s="1274" t="s">
        <v>9888</v>
      </c>
      <c r="M16" s="1274" t="s">
        <v>3747</v>
      </c>
      <c r="N16" s="1274" t="s">
        <v>9889</v>
      </c>
      <c r="O16" s="1274" t="s">
        <v>9890</v>
      </c>
      <c r="P16" s="1274" t="s">
        <v>9891</v>
      </c>
      <c r="Q16" s="1274" t="s">
        <v>9892</v>
      </c>
      <c r="R16" s="1274">
        <v>59.7</v>
      </c>
      <c r="S16" s="1301"/>
      <c r="T16" s="1274" t="s">
        <v>9893</v>
      </c>
      <c r="U16" s="1274" t="s">
        <v>9894</v>
      </c>
      <c r="V16" s="1274" t="s">
        <v>4298</v>
      </c>
      <c r="W16" s="1274" t="s">
        <v>9895</v>
      </c>
      <c r="X16" s="1274" t="s">
        <v>9896</v>
      </c>
      <c r="Y16" s="1274" t="s">
        <v>9897</v>
      </c>
      <c r="Z16" s="1274" t="s">
        <v>9898</v>
      </c>
      <c r="AA16" s="1274" t="s">
        <v>9899</v>
      </c>
      <c r="AB16" s="1275"/>
      <c r="AC16" s="1294" t="s">
        <v>7528</v>
      </c>
      <c r="AD16" s="1274" t="s">
        <v>9900</v>
      </c>
      <c r="AE16" s="1274" t="s">
        <v>9901</v>
      </c>
      <c r="AF16" s="1274">
        <v>48.08</v>
      </c>
      <c r="AG16" s="1274" t="s">
        <v>616</v>
      </c>
      <c r="AH16" s="1274" t="s">
        <v>8255</v>
      </c>
      <c r="AI16" s="1274" t="s">
        <v>9902</v>
      </c>
      <c r="AJ16" s="1274">
        <v>49.94</v>
      </c>
      <c r="AK16" s="1278"/>
      <c r="AL16" s="1279" t="s">
        <v>9903</v>
      </c>
      <c r="AM16" s="1280">
        <v>48.08</v>
      </c>
      <c r="AN16" s="1275"/>
      <c r="AO16" s="1281" t="s">
        <v>9904</v>
      </c>
      <c r="AP16" s="1282" t="s">
        <v>9720</v>
      </c>
      <c r="AQ16" s="1282">
        <v>59.42</v>
      </c>
      <c r="AR16" s="1282" t="s">
        <v>9905</v>
      </c>
      <c r="AS16" s="1282" t="s">
        <v>9906</v>
      </c>
      <c r="AT16" s="1282" t="s">
        <v>5427</v>
      </c>
      <c r="AU16" s="1282" t="s">
        <v>9907</v>
      </c>
      <c r="AV16" s="1278"/>
      <c r="AW16" s="1282" t="s">
        <v>9908</v>
      </c>
      <c r="AX16" s="1284" t="s">
        <v>9909</v>
      </c>
      <c r="AY16" s="1284" t="s">
        <v>7134</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9222</v>
      </c>
      <c r="BO16" s="1289" t="s">
        <v>7771</v>
      </c>
      <c r="BP16" s="1289" t="s">
        <v>4595</v>
      </c>
      <c r="BQ16" s="1289" t="s">
        <v>9921</v>
      </c>
      <c r="BR16" s="1289" t="s">
        <v>9922</v>
      </c>
      <c r="BS16" s="1289" t="s">
        <v>4040</v>
      </c>
      <c r="BT16" s="1289">
        <v>44.04</v>
      </c>
      <c r="BU16" s="1278"/>
      <c r="BV16" s="1281" t="s">
        <v>7496</v>
      </c>
      <c r="BW16" s="1292" t="s">
        <v>9923</v>
      </c>
      <c r="BX16" s="1292" t="s">
        <v>9924</v>
      </c>
      <c r="BY16" s="1292" t="s">
        <v>1874</v>
      </c>
      <c r="BZ16" s="1292" t="s">
        <v>9925</v>
      </c>
      <c r="CA16" s="1288"/>
      <c r="CB16" s="1287" t="s">
        <v>9926</v>
      </c>
      <c r="CC16" s="1294" t="s">
        <v>9927</v>
      </c>
      <c r="CD16" s="1294" t="s">
        <v>9247</v>
      </c>
      <c r="CE16" s="1294">
        <v>53.69</v>
      </c>
      <c r="CF16" s="1278"/>
      <c r="CG16" s="1292" t="s">
        <v>2846</v>
      </c>
      <c r="CH16" s="1284" t="s">
        <v>8931</v>
      </c>
      <c r="CI16" s="1284" t="s">
        <v>9928</v>
      </c>
      <c r="CJ16" s="1284" t="s">
        <v>8362</v>
      </c>
      <c r="CK16" s="1288"/>
      <c r="CL16" s="1281" t="s">
        <v>9929</v>
      </c>
      <c r="CM16" s="1282" t="s">
        <v>9930</v>
      </c>
      <c r="CN16" s="1282" t="s">
        <v>9931</v>
      </c>
      <c r="CO16" s="1282" t="s">
        <v>9713</v>
      </c>
      <c r="CP16" s="1278"/>
      <c r="CQ16" s="1282">
        <v>47.93</v>
      </c>
      <c r="CR16" s="1327">
        <v>51.75</v>
      </c>
      <c r="CS16" s="1281" t="s">
        <v>362</v>
      </c>
      <c r="CT16" s="1281" t="s">
        <v>5194</v>
      </c>
      <c r="CU16" s="1281">
        <v>33.53</v>
      </c>
      <c r="CV16" s="1281">
        <v>25.44</v>
      </c>
      <c r="CW16" s="1280" t="s">
        <v>9932</v>
      </c>
      <c r="CX16" s="1281">
        <v>49.79</v>
      </c>
      <c r="CY16" s="1281">
        <v>59.13</v>
      </c>
      <c r="CZ16" s="1281">
        <v>18.33</v>
      </c>
      <c r="DA16" s="1281">
        <v>33.76</v>
      </c>
      <c r="DB16" s="1281" t="s">
        <v>9933</v>
      </c>
      <c r="DC16" s="1281">
        <v>37.63</v>
      </c>
      <c r="DD16" s="1288"/>
      <c r="DE16" s="1281" t="s">
        <v>5587</v>
      </c>
      <c r="DF16" s="1279" t="s">
        <v>1780</v>
      </c>
      <c r="DG16" s="1279" t="s">
        <v>9934</v>
      </c>
      <c r="DH16" s="1274" t="s">
        <v>7887</v>
      </c>
      <c r="DI16" s="1327" t="s">
        <v>4205</v>
      </c>
    </row>
    <row r="17">
      <c r="A17" s="1298" t="s">
        <v>5278</v>
      </c>
      <c r="B17" s="1299" t="s">
        <v>9935</v>
      </c>
      <c r="C17" s="1299" t="s">
        <v>9936</v>
      </c>
      <c r="D17" s="1274" t="s">
        <v>9937</v>
      </c>
      <c r="E17" s="1318" t="s">
        <v>7105</v>
      </c>
      <c r="F17" s="1318" t="s">
        <v>9320</v>
      </c>
      <c r="G17" s="1274" t="s">
        <v>9938</v>
      </c>
      <c r="H17" s="1275"/>
      <c r="I17" s="1274" t="s">
        <v>9939</v>
      </c>
      <c r="J17" s="1274">
        <v>50.41</v>
      </c>
      <c r="K17" s="1275"/>
      <c r="L17" s="1274" t="s">
        <v>9940</v>
      </c>
      <c r="M17" s="1274" t="s">
        <v>3341</v>
      </c>
      <c r="N17" s="1274" t="s">
        <v>9941</v>
      </c>
      <c r="O17" s="1318" t="s">
        <v>9942</v>
      </c>
      <c r="P17" s="1274" t="s">
        <v>9943</v>
      </c>
      <c r="Q17" s="1274" t="s">
        <v>9944</v>
      </c>
      <c r="R17" s="1274">
        <v>58.97</v>
      </c>
      <c r="S17" s="1301"/>
      <c r="T17" s="1274" t="s">
        <v>9945</v>
      </c>
      <c r="U17" s="1274" t="s">
        <v>9946</v>
      </c>
      <c r="V17" s="1318" t="s">
        <v>7858</v>
      </c>
      <c r="W17" s="1318" t="s">
        <v>9947</v>
      </c>
      <c r="X17" s="1318" t="s">
        <v>7622</v>
      </c>
      <c r="Y17" s="1318" t="s">
        <v>9948</v>
      </c>
      <c r="Z17" s="1274"/>
      <c r="AA17" s="1274"/>
      <c r="AB17" s="1275"/>
      <c r="AC17" s="1318" t="s">
        <v>5087</v>
      </c>
      <c r="AD17" s="1318" t="s">
        <v>9949</v>
      </c>
      <c r="AE17" s="1318" t="s">
        <v>9455</v>
      </c>
      <c r="AF17" s="1318">
        <v>47.24</v>
      </c>
      <c r="AG17" s="1318" t="s">
        <v>980</v>
      </c>
      <c r="AH17" s="1318" t="s">
        <v>7624</v>
      </c>
      <c r="AI17" s="1274" t="s">
        <v>1279</v>
      </c>
      <c r="AJ17" s="1318">
        <v>49.92</v>
      </c>
      <c r="AK17" s="1319"/>
      <c r="AL17" s="1318" t="s">
        <v>9950</v>
      </c>
      <c r="AM17" s="1325">
        <v>47.81</v>
      </c>
      <c r="AN17" s="1301"/>
      <c r="AO17" s="1318" t="s">
        <v>9951</v>
      </c>
      <c r="AP17" s="1318" t="s">
        <v>8187</v>
      </c>
      <c r="AQ17" s="1318">
        <v>58.95</v>
      </c>
      <c r="AR17" s="1282" t="s">
        <v>630</v>
      </c>
      <c r="AS17" s="1318" t="s">
        <v>9952</v>
      </c>
      <c r="AT17" s="1282" t="s">
        <v>9953</v>
      </c>
      <c r="AU17" s="1318" t="s">
        <v>9850</v>
      </c>
      <c r="AV17" s="1278"/>
      <c r="AW17" s="1318" t="s">
        <v>9954</v>
      </c>
      <c r="AX17" s="1284" t="s">
        <v>9955</v>
      </c>
      <c r="AY17" s="1318" t="s">
        <v>874</v>
      </c>
      <c r="AZ17" s="1318" t="s">
        <v>9956</v>
      </c>
      <c r="BA17" s="1318" t="s">
        <v>5524</v>
      </c>
      <c r="BB17" s="1318" t="s">
        <v>7633</v>
      </c>
      <c r="BC17" s="1318">
        <v>47.03</v>
      </c>
      <c r="BD17" s="1278"/>
      <c r="BE17" s="1318" t="s">
        <v>9957</v>
      </c>
      <c r="BF17" s="1318" t="s">
        <v>9958</v>
      </c>
      <c r="BG17" s="1318" t="s">
        <v>9959</v>
      </c>
      <c r="BH17" s="1287" t="s">
        <v>736</v>
      </c>
      <c r="BI17" s="1287" t="s">
        <v>9960</v>
      </c>
      <c r="BJ17" s="1288"/>
      <c r="BK17" s="1281" t="s">
        <v>9961</v>
      </c>
      <c r="BL17" s="1289" t="s">
        <v>4930</v>
      </c>
      <c r="BM17" s="1318" t="s">
        <v>5749</v>
      </c>
      <c r="BN17" s="1289" t="s">
        <v>8078</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1809</v>
      </c>
      <c r="CD17" s="1294"/>
      <c r="CE17" s="1343">
        <v>53.3</v>
      </c>
      <c r="CF17" s="1278"/>
      <c r="CG17" s="1292" t="s">
        <v>3466</v>
      </c>
      <c r="CH17" s="1284" t="s">
        <v>8941</v>
      </c>
      <c r="CI17" s="1318" t="s">
        <v>9969</v>
      </c>
      <c r="CJ17" s="1284" t="s">
        <v>9970</v>
      </c>
      <c r="CK17" s="1288"/>
      <c r="CL17" s="1318" t="s">
        <v>9971</v>
      </c>
      <c r="CM17" s="1282" t="s">
        <v>9972</v>
      </c>
      <c r="CN17" s="1318" t="s">
        <v>9973</v>
      </c>
      <c r="CO17" s="1318" t="s">
        <v>5220</v>
      </c>
      <c r="CP17" s="1278"/>
      <c r="CQ17" s="1318">
        <v>52.79</v>
      </c>
      <c r="CR17" s="1318" t="s">
        <v>1058</v>
      </c>
      <c r="CS17" s="1317" t="s">
        <v>9974</v>
      </c>
      <c r="CT17" s="1281" t="s">
        <v>8811</v>
      </c>
      <c r="CU17" s="1281">
        <v>33.06</v>
      </c>
      <c r="CV17" s="1318">
        <v>24.78</v>
      </c>
      <c r="CW17" s="1318" t="s">
        <v>7872</v>
      </c>
      <c r="CX17" s="1281">
        <v>51.72</v>
      </c>
      <c r="CY17" s="1318">
        <v>59.46</v>
      </c>
      <c r="CZ17" s="1344">
        <v>19.0</v>
      </c>
      <c r="DA17" s="1345">
        <v>33.3</v>
      </c>
      <c r="DB17" s="1318" t="s">
        <v>9975</v>
      </c>
      <c r="DC17" s="1281">
        <v>37.62</v>
      </c>
      <c r="DD17" s="1288"/>
      <c r="DE17" s="1318" t="s">
        <v>268</v>
      </c>
      <c r="DF17" s="1318" t="s">
        <v>6217</v>
      </c>
      <c r="DG17" s="1279" t="s">
        <v>9976</v>
      </c>
      <c r="DH17" s="1318" t="s">
        <v>8523</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9978</v>
      </c>
      <c r="E1" s="1359" t="s">
        <v>6043</v>
      </c>
      <c r="F1" s="1360" t="s">
        <v>6254</v>
      </c>
      <c r="G1" s="1361" t="s">
        <v>38</v>
      </c>
      <c r="H1" s="1362" t="s">
        <v>36</v>
      </c>
      <c r="I1" s="1358" t="s">
        <v>9979</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9980</v>
      </c>
      <c r="E2" s="1368" t="s">
        <v>9981</v>
      </c>
      <c r="F2" s="1369" t="s">
        <v>9982</v>
      </c>
      <c r="G2" s="1064" t="s">
        <v>9983</v>
      </c>
      <c r="H2" s="1066" t="s">
        <v>9984</v>
      </c>
      <c r="I2" s="1061" t="s">
        <v>9985</v>
      </c>
      <c r="J2" s="1067" t="s">
        <v>9986</v>
      </c>
      <c r="K2" s="1068" t="s">
        <v>9987</v>
      </c>
      <c r="L2" s="1069" t="s">
        <v>6989</v>
      </c>
      <c r="M2" s="1367">
        <v>0.05087962962962963</v>
      </c>
      <c r="N2" s="1370" t="str">
        <f t="shared" ref="N2:N17" si="1">TEXT(M2-C2, "m:ss")</f>
        <v>1:17</v>
      </c>
      <c r="O2" s="1070"/>
    </row>
    <row r="3" ht="15.75" customHeight="1">
      <c r="A3" s="1071" t="s">
        <v>6991</v>
      </c>
      <c r="B3" s="1072" t="s">
        <v>6992</v>
      </c>
      <c r="C3" s="1367">
        <v>0.051458333333333335</v>
      </c>
      <c r="D3" s="1061" t="s">
        <v>9988</v>
      </c>
      <c r="E3" s="1371" t="s">
        <v>9989</v>
      </c>
      <c r="F3" s="1063" t="s">
        <v>9990</v>
      </c>
      <c r="G3" s="1064" t="s">
        <v>9991</v>
      </c>
      <c r="H3" s="1066" t="s">
        <v>9992</v>
      </c>
      <c r="I3" s="1061" t="s">
        <v>9993</v>
      </c>
      <c r="J3" s="1067" t="s">
        <v>9994</v>
      </c>
      <c r="K3" s="1068" t="s">
        <v>9995</v>
      </c>
      <c r="L3" s="1069" t="s">
        <v>5258</v>
      </c>
      <c r="M3" s="1367">
        <v>0.05236111111111111</v>
      </c>
      <c r="N3" s="1370" t="str">
        <f t="shared" si="1"/>
        <v>1:18</v>
      </c>
    </row>
    <row r="4" ht="15.75" customHeight="1">
      <c r="A4" s="1073" t="s">
        <v>7026</v>
      </c>
      <c r="B4" s="1074" t="s">
        <v>7027</v>
      </c>
      <c r="C4" s="1367">
        <f>C17</f>
        <v>0.05158564815</v>
      </c>
      <c r="D4" s="1061" t="s">
        <v>9996</v>
      </c>
      <c r="E4" s="1371" t="s">
        <v>9997</v>
      </c>
      <c r="F4" s="1063" t="s">
        <v>9998</v>
      </c>
      <c r="G4" s="1064" t="s">
        <v>9999</v>
      </c>
      <c r="H4" s="1066" t="s">
        <v>10000</v>
      </c>
      <c r="I4" s="1061" t="s">
        <v>10001</v>
      </c>
      <c r="J4" s="1067" t="s">
        <v>10002</v>
      </c>
      <c r="K4" s="1068" t="s">
        <v>10003</v>
      </c>
      <c r="L4" s="1069" t="s">
        <v>7058</v>
      </c>
      <c r="M4" s="1370">
        <f>M17</f>
        <v>0.0521412037</v>
      </c>
      <c r="N4" s="1370" t="str">
        <f t="shared" si="1"/>
        <v>0:48</v>
      </c>
    </row>
    <row r="5" ht="15.75" customHeight="1">
      <c r="A5" s="1076" t="s">
        <v>321</v>
      </c>
      <c r="B5" s="1077" t="s">
        <v>6962</v>
      </c>
      <c r="C5" s="1372">
        <v>0.05</v>
      </c>
      <c r="D5" s="1090" t="s">
        <v>10004</v>
      </c>
      <c r="E5" s="1373" t="s">
        <v>9981</v>
      </c>
      <c r="F5" s="1094" t="s">
        <v>9982</v>
      </c>
      <c r="G5" s="1094" t="s">
        <v>9983</v>
      </c>
      <c r="H5" s="1094" t="s">
        <v>9984</v>
      </c>
      <c r="I5" s="1090" t="s">
        <v>10005</v>
      </c>
      <c r="J5" s="1094" t="s">
        <v>10006</v>
      </c>
      <c r="K5" s="1094" t="s">
        <v>9987</v>
      </c>
      <c r="L5" s="1095" t="s">
        <v>7072</v>
      </c>
      <c r="M5" s="1374">
        <v>0.05087962962962963</v>
      </c>
      <c r="N5" s="1375" t="str">
        <f t="shared" si="1"/>
        <v>1:16</v>
      </c>
      <c r="O5" s="1095" t="s">
        <v>10007</v>
      </c>
    </row>
    <row r="6" ht="15.75" customHeight="1">
      <c r="A6" s="1088" t="s">
        <v>5327</v>
      </c>
      <c r="B6" s="1077" t="s">
        <v>6962</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1293</v>
      </c>
      <c r="B7" s="1077" t="s">
        <v>6962</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5434</v>
      </c>
      <c r="B8" s="1077" t="s">
        <v>6962</v>
      </c>
      <c r="C8" s="1372">
        <v>0.05068287037037037</v>
      </c>
      <c r="D8" s="1095" t="s">
        <v>10023</v>
      </c>
      <c r="E8" s="1377" t="s">
        <v>10024</v>
      </c>
      <c r="F8" s="1090" t="s">
        <v>10025</v>
      </c>
      <c r="G8" s="1095" t="s">
        <v>10026</v>
      </c>
      <c r="H8" s="1090" t="s">
        <v>10027</v>
      </c>
      <c r="I8" s="1095" t="s">
        <v>10028</v>
      </c>
      <c r="J8" s="1095" t="s">
        <v>10029</v>
      </c>
      <c r="K8" s="1095" t="s">
        <v>10030</v>
      </c>
      <c r="L8" s="1114" t="s">
        <v>6989</v>
      </c>
      <c r="M8" s="1374">
        <v>0.05164351851851852</v>
      </c>
      <c r="N8" s="1375" t="str">
        <f t="shared" si="1"/>
        <v>1:23</v>
      </c>
      <c r="O8" s="1095" t="s">
        <v>10007</v>
      </c>
    </row>
    <row r="9" ht="15.75" customHeight="1">
      <c r="A9" s="1088" t="s">
        <v>1643</v>
      </c>
      <c r="B9" s="1077" t="s">
        <v>6962</v>
      </c>
      <c r="C9" s="1378">
        <v>0.050729166666666665</v>
      </c>
      <c r="D9" s="1095" t="s">
        <v>10031</v>
      </c>
      <c r="E9" s="1377" t="s">
        <v>10032</v>
      </c>
      <c r="F9" s="1095" t="s">
        <v>10033</v>
      </c>
      <c r="G9" s="1095" t="s">
        <v>10034</v>
      </c>
      <c r="H9" s="1095" t="s">
        <v>10035</v>
      </c>
      <c r="I9" s="1095" t="s">
        <v>9301</v>
      </c>
      <c r="J9" s="1095" t="s">
        <v>10036</v>
      </c>
      <c r="K9" s="1095" t="s">
        <v>10037</v>
      </c>
      <c r="L9" s="1095" t="s">
        <v>10038</v>
      </c>
      <c r="M9" s="1374">
        <v>0.05137731481481481</v>
      </c>
      <c r="N9" s="1375" t="str">
        <f t="shared" si="1"/>
        <v>0:56</v>
      </c>
      <c r="O9" s="1095" t="s">
        <v>10007</v>
      </c>
    </row>
    <row r="10" ht="16.5" customHeight="1">
      <c r="A10" s="1379" t="s">
        <v>2159</v>
      </c>
      <c r="B10" s="1077" t="s">
        <v>6962</v>
      </c>
      <c r="C10" s="1380">
        <v>0.05103009259259259</v>
      </c>
      <c r="D10" s="1095" t="s">
        <v>10039</v>
      </c>
      <c r="E10" s="1377" t="s">
        <v>8736</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5714</v>
      </c>
      <c r="B11" s="1382" t="s">
        <v>6962</v>
      </c>
      <c r="C11" s="1376">
        <v>0.05116898148148148</v>
      </c>
      <c r="D11" s="1181" t="s">
        <v>10047</v>
      </c>
      <c r="E11" s="1093" t="s">
        <v>10048</v>
      </c>
      <c r="F11" s="1095" t="s">
        <v>10049</v>
      </c>
      <c r="G11" s="1095" t="s">
        <v>10050</v>
      </c>
      <c r="H11" s="1095" t="s">
        <v>10051</v>
      </c>
      <c r="I11" s="1095" t="s">
        <v>10052</v>
      </c>
      <c r="J11" s="1095" t="s">
        <v>10053</v>
      </c>
      <c r="K11" s="1095" t="s">
        <v>10054</v>
      </c>
      <c r="L11" s="1095" t="s">
        <v>7361</v>
      </c>
      <c r="M11" s="1374">
        <v>0.052349537037037035</v>
      </c>
      <c r="N11" s="1374" t="str">
        <f t="shared" si="1"/>
        <v>1:42</v>
      </c>
      <c r="O11" s="1095" t="s">
        <v>10055</v>
      </c>
    </row>
    <row r="12" ht="15.75" customHeight="1">
      <c r="A12" s="1076" t="s">
        <v>780</v>
      </c>
      <c r="B12" s="1077" t="s">
        <v>6962</v>
      </c>
      <c r="C12" s="1372">
        <v>0.05122685185185185</v>
      </c>
      <c r="D12" s="1095" t="s">
        <v>10056</v>
      </c>
      <c r="E12" s="1377" t="s">
        <v>8221</v>
      </c>
      <c r="F12" s="1095" t="s">
        <v>10057</v>
      </c>
      <c r="G12" s="1095" t="s">
        <v>10058</v>
      </c>
      <c r="H12" s="1095" t="s">
        <v>10059</v>
      </c>
      <c r="I12" s="1095" t="s">
        <v>6967</v>
      </c>
      <c r="J12" s="1095" t="s">
        <v>10060</v>
      </c>
      <c r="K12" s="1095" t="s">
        <v>10061</v>
      </c>
      <c r="L12" s="1090" t="s">
        <v>10062</v>
      </c>
      <c r="M12" s="1374">
        <v>0.052037037037037034</v>
      </c>
      <c r="N12" s="1375" t="str">
        <f t="shared" si="1"/>
        <v>1:10</v>
      </c>
      <c r="O12" s="1095" t="s">
        <v>10007</v>
      </c>
    </row>
    <row r="13" ht="15.75" customHeight="1">
      <c r="A13" s="1088" t="s">
        <v>7308</v>
      </c>
      <c r="B13" s="1077" t="s">
        <v>6962</v>
      </c>
      <c r="C13" s="1376">
        <v>0.05144675925925926</v>
      </c>
      <c r="D13" s="1095" t="s">
        <v>10063</v>
      </c>
      <c r="E13" s="1377" t="s">
        <v>10064</v>
      </c>
      <c r="F13" s="1095" t="s">
        <v>10065</v>
      </c>
      <c r="G13" s="1095" t="s">
        <v>10066</v>
      </c>
      <c r="H13" s="1095" t="s">
        <v>10067</v>
      </c>
      <c r="I13" s="1095" t="s">
        <v>10068</v>
      </c>
      <c r="J13" s="1095" t="s">
        <v>10069</v>
      </c>
      <c r="K13" s="1095" t="s">
        <v>10070</v>
      </c>
      <c r="L13" s="1322" t="s">
        <v>7331</v>
      </c>
      <c r="M13" s="1374">
        <v>0.05258101851851852</v>
      </c>
      <c r="N13" s="1375" t="str">
        <f t="shared" si="1"/>
        <v>1:38</v>
      </c>
      <c r="O13" s="1095" t="s">
        <v>10007</v>
      </c>
    </row>
    <row r="14" ht="15.75" customHeight="1">
      <c r="A14" s="1154" t="s">
        <v>7392</v>
      </c>
      <c r="B14" s="1199" t="s">
        <v>6992</v>
      </c>
      <c r="C14" s="1372">
        <v>0.05146990740740741</v>
      </c>
      <c r="D14" s="1383" t="s">
        <v>9988</v>
      </c>
      <c r="E14" s="1093" t="s">
        <v>8458</v>
      </c>
      <c r="F14" s="1383" t="s">
        <v>9990</v>
      </c>
      <c r="G14" s="1383" t="s">
        <v>9991</v>
      </c>
      <c r="H14" s="1383" t="s">
        <v>9992</v>
      </c>
      <c r="I14" s="1095" t="s">
        <v>10071</v>
      </c>
      <c r="J14" s="1383" t="s">
        <v>9994</v>
      </c>
      <c r="K14" s="1383" t="s">
        <v>9995</v>
      </c>
      <c r="L14" s="1208" t="s">
        <v>5258</v>
      </c>
      <c r="M14" s="1374">
        <v>0.05236111111111111</v>
      </c>
      <c r="N14" s="1375" t="str">
        <f t="shared" si="1"/>
        <v>1:17</v>
      </c>
      <c r="O14" s="1095" t="s">
        <v>10007</v>
      </c>
    </row>
    <row r="15" ht="15.75" customHeight="1">
      <c r="A15" s="1076" t="s">
        <v>5278</v>
      </c>
      <c r="B15" s="1077" t="s">
        <v>6962</v>
      </c>
      <c r="C15" s="1376">
        <v>0.051550925925925924</v>
      </c>
      <c r="D15" s="1095" t="s">
        <v>10072</v>
      </c>
      <c r="E15" s="1377" t="s">
        <v>8441</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6962</v>
      </c>
      <c r="C16" s="1372">
        <v>0.0515625</v>
      </c>
      <c r="D16" s="1095" t="s">
        <v>10080</v>
      </c>
      <c r="E16" s="1093" t="s">
        <v>10081</v>
      </c>
      <c r="F16" s="1095" t="s">
        <v>10082</v>
      </c>
      <c r="G16" s="1095" t="s">
        <v>10083</v>
      </c>
      <c r="H16" s="1090" t="s">
        <v>10084</v>
      </c>
      <c r="I16" s="1095" t="s">
        <v>10085</v>
      </c>
      <c r="J16" s="1095" t="s">
        <v>10086</v>
      </c>
      <c r="K16" s="1095" t="s">
        <v>10087</v>
      </c>
      <c r="L16" s="1095" t="s">
        <v>7800</v>
      </c>
      <c r="M16" s="1374">
        <v>0.05246527777777778</v>
      </c>
      <c r="N16" s="1375" t="str">
        <f t="shared" si="1"/>
        <v>1:18</v>
      </c>
      <c r="O16" s="1095" t="s">
        <v>10088</v>
      </c>
    </row>
    <row r="17">
      <c r="A17" s="1384" t="s">
        <v>1643</v>
      </c>
      <c r="B17" s="1167" t="s">
        <v>7027</v>
      </c>
      <c r="C17" s="1372">
        <v>0.05158564814814815</v>
      </c>
      <c r="D17" s="1385" t="s">
        <v>9996</v>
      </c>
      <c r="E17" s="1386" t="s">
        <v>9997</v>
      </c>
      <c r="F17" s="1385" t="s">
        <v>9998</v>
      </c>
      <c r="G17" s="1385" t="s">
        <v>9999</v>
      </c>
      <c r="H17" s="1385" t="s">
        <v>10000</v>
      </c>
      <c r="I17" s="1385" t="s">
        <v>10001</v>
      </c>
      <c r="J17" s="1385" t="s">
        <v>10002</v>
      </c>
      <c r="K17" s="1385" t="s">
        <v>10003</v>
      </c>
      <c r="L17" s="1385" t="s">
        <v>7058</v>
      </c>
      <c r="M17" s="1374">
        <v>0.052141203703703703</v>
      </c>
      <c r="N17" s="1375" t="str">
        <f t="shared" si="1"/>
        <v>0:48</v>
      </c>
      <c r="O17" s="1095" t="s">
        <v>10089</v>
      </c>
    </row>
    <row r="18" ht="15.75" customHeight="1">
      <c r="A18" s="1154" t="s">
        <v>10090</v>
      </c>
      <c r="B18" s="1199" t="s">
        <v>6962</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6992</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6561</v>
      </c>
      <c r="B20" s="1199" t="s">
        <v>6962</v>
      </c>
      <c r="C20" s="1372">
        <v>0.05268518518518518</v>
      </c>
      <c r="D20" s="1181" t="s">
        <v>10109</v>
      </c>
      <c r="E20" s="1093" t="s">
        <v>10110</v>
      </c>
      <c r="F20" s="1095" t="s">
        <v>10111</v>
      </c>
      <c r="G20" s="1095" t="s">
        <v>10112</v>
      </c>
      <c r="H20" s="1095" t="s">
        <v>10113</v>
      </c>
      <c r="I20" s="1095" t="s">
        <v>10114</v>
      </c>
      <c r="J20" s="1095" t="s">
        <v>10115</v>
      </c>
      <c r="K20" s="1095" t="s">
        <v>10116</v>
      </c>
      <c r="L20" s="1095" t="s">
        <v>8172</v>
      </c>
      <c r="M20" s="1374">
        <v>0.05331018518518518</v>
      </c>
      <c r="N20" s="1389">
        <v>0.03611111111111111</v>
      </c>
      <c r="O20" s="1095" t="s">
        <v>10117</v>
      </c>
    </row>
    <row r="21" ht="15.75" customHeight="1">
      <c r="A21" s="1154" t="s">
        <v>2374</v>
      </c>
      <c r="B21" s="1199" t="s">
        <v>6962</v>
      </c>
      <c r="C21" s="1390">
        <v>0.05282407407407407</v>
      </c>
      <c r="D21" s="1095" t="s">
        <v>10118</v>
      </c>
      <c r="E21" s="1093" t="s">
        <v>10119</v>
      </c>
      <c r="F21" s="1095" t="s">
        <v>10120</v>
      </c>
      <c r="G21" s="1095" t="s">
        <v>10121</v>
      </c>
      <c r="H21" s="1095" t="s">
        <v>10122</v>
      </c>
      <c r="I21" s="1095" t="s">
        <v>10123</v>
      </c>
      <c r="J21" s="1095" t="s">
        <v>10124</v>
      </c>
      <c r="K21" s="1095" t="s">
        <v>10125</v>
      </c>
      <c r="L21" s="1095" t="s">
        <v>8329</v>
      </c>
      <c r="M21" s="1374">
        <v>0.054224537037037036</v>
      </c>
      <c r="N21" s="1375" t="str">
        <f t="shared" ref="N21:N23" si="2">TEXT(M21-C21, "m:ss")</f>
        <v>2:01</v>
      </c>
      <c r="O21" s="1095" t="s">
        <v>10126</v>
      </c>
    </row>
    <row r="22" ht="15.75" customHeight="1">
      <c r="A22" s="1138" t="s">
        <v>2265</v>
      </c>
      <c r="B22" s="1199" t="s">
        <v>6992</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5840</v>
      </c>
      <c r="B23" s="1199" t="s">
        <v>6962</v>
      </c>
      <c r="C23" s="1376">
        <v>0.05354166666666667</v>
      </c>
      <c r="D23" s="1095" t="s">
        <v>10136</v>
      </c>
      <c r="E23" s="1093" t="s">
        <v>10137</v>
      </c>
      <c r="F23" s="1095" t="s">
        <v>10138</v>
      </c>
      <c r="G23" s="1095" t="s">
        <v>10139</v>
      </c>
      <c r="H23" s="1095" t="s">
        <v>10140</v>
      </c>
      <c r="I23" s="1095" t="s">
        <v>7416</v>
      </c>
      <c r="J23" s="1095" t="s">
        <v>10141</v>
      </c>
      <c r="K23" s="1095" t="s">
        <v>10142</v>
      </c>
      <c r="L23" s="1095" t="s">
        <v>8556</v>
      </c>
      <c r="M23" s="1374">
        <v>0.05430555555555556</v>
      </c>
      <c r="N23" s="1375" t="str">
        <f t="shared" si="2"/>
        <v>1:06</v>
      </c>
      <c r="O23" s="1095" t="s">
        <v>10007</v>
      </c>
    </row>
    <row r="24" ht="15.75" customHeight="1">
      <c r="A24" s="1138" t="s">
        <v>3350</v>
      </c>
      <c r="B24" s="1199" t="s">
        <v>6962</v>
      </c>
      <c r="C24" s="1376">
        <v>0.05364583333333333</v>
      </c>
      <c r="D24" s="1387" t="s">
        <v>10143</v>
      </c>
      <c r="E24" s="1093" t="s">
        <v>10144</v>
      </c>
      <c r="F24" s="1095" t="s">
        <v>10145</v>
      </c>
      <c r="G24" s="1391" t="s">
        <v>10146</v>
      </c>
      <c r="H24" s="1095" t="s">
        <v>10147</v>
      </c>
      <c r="I24" s="1095" t="s">
        <v>10148</v>
      </c>
      <c r="J24" s="1095" t="s">
        <v>10149</v>
      </c>
      <c r="K24" s="1095" t="s">
        <v>10150</v>
      </c>
      <c r="L24" s="1095" t="s">
        <v>8669</v>
      </c>
      <c r="M24" s="1374">
        <v>0.05510416666666667</v>
      </c>
      <c r="N24" s="1389">
        <v>0.0875</v>
      </c>
      <c r="O24" s="1095" t="s">
        <v>10151</v>
      </c>
    </row>
    <row r="25" ht="15.75" customHeight="1">
      <c r="A25" s="1138" t="s">
        <v>1365</v>
      </c>
      <c r="B25" s="1072" t="s">
        <v>6992</v>
      </c>
      <c r="C25" s="1376">
        <v>0.05378472222222222</v>
      </c>
      <c r="D25" s="1181" t="s">
        <v>10152</v>
      </c>
      <c r="E25" s="1093" t="s">
        <v>10153</v>
      </c>
      <c r="F25" s="1095" t="s">
        <v>10154</v>
      </c>
      <c r="G25" s="1095" t="s">
        <v>10155</v>
      </c>
      <c r="H25" s="1095" t="s">
        <v>10156</v>
      </c>
      <c r="I25" s="1095" t="s">
        <v>6604</v>
      </c>
      <c r="J25" s="1095" t="s">
        <v>10157</v>
      </c>
      <c r="K25" s="1095" t="s">
        <v>10158</v>
      </c>
      <c r="L25" s="1095" t="s">
        <v>8070</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